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research\corona\GLEAMvizOman\"/>
    </mc:Choice>
  </mc:AlternateContent>
  <bookViews>
    <workbookView xWindow="0" yWindow="0" windowWidth="10650" windowHeight="7020" tabRatio="753"/>
  </bookViews>
  <sheets>
    <sheet name="infectious (symp) - case 3 Med" sheetId="8" r:id="rId1"/>
    <sheet name="infectious (symp) - case2 good " sheetId="9" r:id="rId2"/>
    <sheet name="infectious (symp) - case 1 bad" sheetId="10" r:id="rId3"/>
    <sheet name="Real vs. 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3" i="11" l="1"/>
  <c r="O32" i="11"/>
  <c r="O31" i="11"/>
  <c r="O30" i="11"/>
  <c r="O29" i="11"/>
  <c r="O28" i="11"/>
  <c r="O27" i="11"/>
  <c r="O26" i="11"/>
  <c r="O25" i="11"/>
  <c r="O24" i="11"/>
  <c r="O23" i="11"/>
  <c r="O22" i="11"/>
  <c r="O21" i="11"/>
  <c r="O20" i="11"/>
  <c r="O19" i="11"/>
  <c r="O18" i="11"/>
  <c r="O17" i="11"/>
  <c r="O16" i="11"/>
  <c r="O15" i="11"/>
  <c r="O14" i="11"/>
  <c r="N4" i="11" l="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" i="11"/>
  <c r="C369" i="8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" i="11"/>
  <c r="B369" i="10" l="1"/>
  <c r="B369" i="9"/>
  <c r="A369" i="8" l="1"/>
  <c r="B369" i="8"/>
</calcChain>
</file>

<file path=xl/sharedStrings.xml><?xml version="1.0" encoding="utf-8"?>
<sst xmlns="http://schemas.openxmlformats.org/spreadsheetml/2006/main" count="17" uniqueCount="8">
  <si>
    <t>case  3 (a)</t>
  </si>
  <si>
    <t>case 3 (b)</t>
  </si>
  <si>
    <t>case 3 (c)</t>
  </si>
  <si>
    <t>reported confirmed</t>
  </si>
  <si>
    <t>case 3 (a)</t>
  </si>
  <si>
    <t>case 1</t>
  </si>
  <si>
    <t>case 2</t>
  </si>
  <si>
    <t>reported + suspected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</si>
</sst>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'infectious (symp) - case 3 Med'!$A$2</c:f>
              <c:strCache>
                <c:ptCount val="1"/>
                <c:pt idx="0">
                  <c:v>case  3 (a)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'infectious (symp) - case 3 Med'!$A$3:$A$368</c:f>
              <c:numCache>
                <c:formatCode>General</c:formatCode>
                <c:ptCount val="366"/>
                <c:pt idx="0">
                  <c:v>0</c:v>
                </c:pt>
                <c:pt idx="1">
                  <c:v>2.919</c:v>
                </c:pt>
                <c:pt idx="2">
                  <c:v>1.6679999999999999</c:v>
                </c:pt>
                <c:pt idx="3">
                  <c:v>3.3359999999999999</c:v>
                </c:pt>
                <c:pt idx="4">
                  <c:v>3.3359999999999999</c:v>
                </c:pt>
                <c:pt idx="5">
                  <c:v>3.3359999999999999</c:v>
                </c:pt>
                <c:pt idx="6">
                  <c:v>6.2549999999999999</c:v>
                </c:pt>
                <c:pt idx="7">
                  <c:v>9.5910000000000011</c:v>
                </c:pt>
                <c:pt idx="8">
                  <c:v>10.007999999999999</c:v>
                </c:pt>
                <c:pt idx="9">
                  <c:v>13.760999999999999</c:v>
                </c:pt>
                <c:pt idx="10">
                  <c:v>19.599</c:v>
                </c:pt>
                <c:pt idx="11">
                  <c:v>29.606999999999999</c:v>
                </c:pt>
                <c:pt idx="12">
                  <c:v>35.861999999999995</c:v>
                </c:pt>
                <c:pt idx="13">
                  <c:v>49.62</c:v>
                </c:pt>
                <c:pt idx="14">
                  <c:v>69.218999999999994</c:v>
                </c:pt>
                <c:pt idx="15">
                  <c:v>90.069000000000003</c:v>
                </c:pt>
                <c:pt idx="16">
                  <c:v>111.336</c:v>
                </c:pt>
                <c:pt idx="17">
                  <c:v>154.70099999999999</c:v>
                </c:pt>
                <c:pt idx="18">
                  <c:v>204.321</c:v>
                </c:pt>
                <c:pt idx="19">
                  <c:v>279.37799999999999</c:v>
                </c:pt>
                <c:pt idx="20">
                  <c:v>331.50299999999999</c:v>
                </c:pt>
                <c:pt idx="21">
                  <c:v>400.30500000000001</c:v>
                </c:pt>
                <c:pt idx="22">
                  <c:v>496.62899999999996</c:v>
                </c:pt>
                <c:pt idx="23">
                  <c:v>642.57299999999998</c:v>
                </c:pt>
                <c:pt idx="24">
                  <c:v>787.68299999999999</c:v>
                </c:pt>
                <c:pt idx="25">
                  <c:v>1029.5339999999999</c:v>
                </c:pt>
                <c:pt idx="26">
                  <c:v>1351.8630000000001</c:v>
                </c:pt>
                <c:pt idx="27">
                  <c:v>1788.8610000000001</c:v>
                </c:pt>
                <c:pt idx="28">
                  <c:v>2373.0540000000001</c:v>
                </c:pt>
                <c:pt idx="29">
                  <c:v>3103.6110000000003</c:v>
                </c:pt>
                <c:pt idx="30">
                  <c:v>3449.7089999999998</c:v>
                </c:pt>
                <c:pt idx="31">
                  <c:v>3161.9879999999998</c:v>
                </c:pt>
                <c:pt idx="32">
                  <c:v>3126.5459999999998</c:v>
                </c:pt>
                <c:pt idx="33">
                  <c:v>3130.299</c:v>
                </c:pt>
                <c:pt idx="34">
                  <c:v>3109.0319999999997</c:v>
                </c:pt>
                <c:pt idx="35">
                  <c:v>3103.194</c:v>
                </c:pt>
                <c:pt idx="36">
                  <c:v>3117.3719999999998</c:v>
                </c:pt>
                <c:pt idx="37">
                  <c:v>3074.4210000000003</c:v>
                </c:pt>
                <c:pt idx="38">
                  <c:v>3210.3599999999997</c:v>
                </c:pt>
                <c:pt idx="39">
                  <c:v>3229.1219999999998</c:v>
                </c:pt>
                <c:pt idx="40">
                  <c:v>3378.8220000000001</c:v>
                </c:pt>
                <c:pt idx="41">
                  <c:v>3498.9119999999998</c:v>
                </c:pt>
                <c:pt idx="42">
                  <c:v>3571.4669999999996</c:v>
                </c:pt>
                <c:pt idx="43">
                  <c:v>3120.2910000000002</c:v>
                </c:pt>
                <c:pt idx="44">
                  <c:v>2020.7039999999997</c:v>
                </c:pt>
                <c:pt idx="45">
                  <c:v>1215.924</c:v>
                </c:pt>
                <c:pt idx="46">
                  <c:v>789.76799999999992</c:v>
                </c:pt>
                <c:pt idx="47">
                  <c:v>497.88</c:v>
                </c:pt>
                <c:pt idx="48">
                  <c:v>301.06200000000001</c:v>
                </c:pt>
                <c:pt idx="49">
                  <c:v>173.46600000000001</c:v>
                </c:pt>
                <c:pt idx="50">
                  <c:v>120.09</c:v>
                </c:pt>
                <c:pt idx="51">
                  <c:v>77.558999999999997</c:v>
                </c:pt>
                <c:pt idx="52">
                  <c:v>44.198999999999998</c:v>
                </c:pt>
                <c:pt idx="53">
                  <c:v>24.603000000000002</c:v>
                </c:pt>
                <c:pt idx="54">
                  <c:v>15.011999999999999</c:v>
                </c:pt>
                <c:pt idx="55">
                  <c:v>14.178000000000001</c:v>
                </c:pt>
                <c:pt idx="56">
                  <c:v>5.8380000000000001</c:v>
                </c:pt>
                <c:pt idx="57">
                  <c:v>3.7529999999999997</c:v>
                </c:pt>
                <c:pt idx="58">
                  <c:v>3.3359999999999999</c:v>
                </c:pt>
                <c:pt idx="59">
                  <c:v>2.085</c:v>
                </c:pt>
                <c:pt idx="60">
                  <c:v>0.41699999999999998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5D-49CD-93DE-48CA215E70CF}"/>
            </c:ext>
          </c:extLst>
        </c:ser>
        <c:ser>
          <c:idx val="1"/>
          <c:order val="1"/>
          <c:tx>
            <c:strRef>
              <c:f>'infectious (symp) - case 3 Med'!$B$2</c:f>
              <c:strCache>
                <c:ptCount val="1"/>
                <c:pt idx="0">
                  <c:v>case 3 (b)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'infectious (symp) - case 3 Med'!$B$3:$B$368</c:f>
              <c:numCache>
                <c:formatCode>General</c:formatCode>
                <c:ptCount val="366"/>
                <c:pt idx="0">
                  <c:v>0</c:v>
                </c:pt>
                <c:pt idx="1">
                  <c:v>50.036999999999999</c:v>
                </c:pt>
                <c:pt idx="2">
                  <c:v>40.445999999999998</c:v>
                </c:pt>
                <c:pt idx="3">
                  <c:v>49.62</c:v>
                </c:pt>
                <c:pt idx="4">
                  <c:v>58.794000000000004</c:v>
                </c:pt>
                <c:pt idx="5">
                  <c:v>74.222999999999999</c:v>
                </c:pt>
                <c:pt idx="6">
                  <c:v>95.49</c:v>
                </c:pt>
                <c:pt idx="7">
                  <c:v>139.27199999999999</c:v>
                </c:pt>
                <c:pt idx="8">
                  <c:v>175.96799999999999</c:v>
                </c:pt>
                <c:pt idx="9">
                  <c:v>241.01699999999997</c:v>
                </c:pt>
                <c:pt idx="10">
                  <c:v>313.98900000000003</c:v>
                </c:pt>
                <c:pt idx="11">
                  <c:v>410.31299999999999</c:v>
                </c:pt>
                <c:pt idx="12">
                  <c:v>580.44299999999998</c:v>
                </c:pt>
                <c:pt idx="13">
                  <c:v>771.83699999999999</c:v>
                </c:pt>
                <c:pt idx="14">
                  <c:v>1002.0120000000001</c:v>
                </c:pt>
                <c:pt idx="15">
                  <c:v>1332.681</c:v>
                </c:pt>
                <c:pt idx="16">
                  <c:v>1799.703</c:v>
                </c:pt>
                <c:pt idx="17">
                  <c:v>2353.0410000000002</c:v>
                </c:pt>
                <c:pt idx="18">
                  <c:v>3182.0039999999999</c:v>
                </c:pt>
                <c:pt idx="19">
                  <c:v>4209.4530000000004</c:v>
                </c:pt>
                <c:pt idx="20">
                  <c:v>5382.0119999999997</c:v>
                </c:pt>
                <c:pt idx="21">
                  <c:v>6893.5769999999993</c:v>
                </c:pt>
                <c:pt idx="22">
                  <c:v>8759.58</c:v>
                </c:pt>
                <c:pt idx="23">
                  <c:v>11518.763999999999</c:v>
                </c:pt>
                <c:pt idx="24">
                  <c:v>14886.326999999999</c:v>
                </c:pt>
                <c:pt idx="25">
                  <c:v>19524.021000000001</c:v>
                </c:pt>
                <c:pt idx="26">
                  <c:v>25453.53</c:v>
                </c:pt>
                <c:pt idx="27">
                  <c:v>33184.413</c:v>
                </c:pt>
                <c:pt idx="28">
                  <c:v>42617.843999999997</c:v>
                </c:pt>
                <c:pt idx="29">
                  <c:v>54779.178</c:v>
                </c:pt>
                <c:pt idx="30">
                  <c:v>57747.264000000003</c:v>
                </c:pt>
                <c:pt idx="31">
                  <c:v>50800.317000000003</c:v>
                </c:pt>
                <c:pt idx="32">
                  <c:v>48109.521000000001</c:v>
                </c:pt>
                <c:pt idx="33">
                  <c:v>44685.248999999996</c:v>
                </c:pt>
                <c:pt idx="34">
                  <c:v>41989.862999999998</c:v>
                </c:pt>
                <c:pt idx="35">
                  <c:v>39099.332999999999</c:v>
                </c:pt>
                <c:pt idx="36">
                  <c:v>36854.288999999997</c:v>
                </c:pt>
                <c:pt idx="37">
                  <c:v>34773.957000000002</c:v>
                </c:pt>
                <c:pt idx="38">
                  <c:v>32788.695</c:v>
                </c:pt>
                <c:pt idx="39">
                  <c:v>31115.759999999998</c:v>
                </c:pt>
                <c:pt idx="40">
                  <c:v>29529.969000000001</c:v>
                </c:pt>
                <c:pt idx="41">
                  <c:v>28068.855</c:v>
                </c:pt>
                <c:pt idx="42">
                  <c:v>26850.845999999998</c:v>
                </c:pt>
                <c:pt idx="43">
                  <c:v>22910.349000000002</c:v>
                </c:pt>
                <c:pt idx="44">
                  <c:v>15138.182999999999</c:v>
                </c:pt>
                <c:pt idx="45">
                  <c:v>8868.4140000000007</c:v>
                </c:pt>
                <c:pt idx="46">
                  <c:v>5282.7690000000002</c:v>
                </c:pt>
                <c:pt idx="47">
                  <c:v>3150.3119999999999</c:v>
                </c:pt>
                <c:pt idx="48">
                  <c:v>1870.5900000000001</c:v>
                </c:pt>
                <c:pt idx="49">
                  <c:v>1117.518</c:v>
                </c:pt>
                <c:pt idx="50">
                  <c:v>654.66600000000005</c:v>
                </c:pt>
                <c:pt idx="51">
                  <c:v>389.04599999999999</c:v>
                </c:pt>
                <c:pt idx="52">
                  <c:v>228.50700000000001</c:v>
                </c:pt>
                <c:pt idx="53">
                  <c:v>141.774</c:v>
                </c:pt>
                <c:pt idx="54">
                  <c:v>80.477999999999994</c:v>
                </c:pt>
                <c:pt idx="55">
                  <c:v>53.790000000000006</c:v>
                </c:pt>
                <c:pt idx="56">
                  <c:v>30.023999999999997</c:v>
                </c:pt>
                <c:pt idx="57">
                  <c:v>17.097000000000001</c:v>
                </c:pt>
                <c:pt idx="58">
                  <c:v>9.1739999999999995</c:v>
                </c:pt>
                <c:pt idx="59">
                  <c:v>5.4210000000000003</c:v>
                </c:pt>
                <c:pt idx="60">
                  <c:v>5.4210000000000003</c:v>
                </c:pt>
                <c:pt idx="61">
                  <c:v>1.6679999999999999</c:v>
                </c:pt>
                <c:pt idx="62">
                  <c:v>0.83399999999999996</c:v>
                </c:pt>
                <c:pt idx="63">
                  <c:v>0.83399999999999996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5D-49CD-93DE-48CA215E70CF}"/>
            </c:ext>
          </c:extLst>
        </c:ser>
        <c:ser>
          <c:idx val="2"/>
          <c:order val="2"/>
          <c:tx>
            <c:strRef>
              <c:f>'infectious (symp) - case 3 Med'!$C$2</c:f>
              <c:strCache>
                <c:ptCount val="1"/>
                <c:pt idx="0">
                  <c:v>case 3 (c)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'infectious (symp) - case 3 Med'!$C$3:$C$368</c:f>
              <c:numCache>
                <c:formatCode>General</c:formatCode>
                <c:ptCount val="366"/>
                <c:pt idx="0">
                  <c:v>0</c:v>
                </c:pt>
                <c:pt idx="1">
                  <c:v>25.854000000000003</c:v>
                </c:pt>
                <c:pt idx="2">
                  <c:v>20.015999999999998</c:v>
                </c:pt>
                <c:pt idx="3">
                  <c:v>23.768999999999998</c:v>
                </c:pt>
                <c:pt idx="4">
                  <c:v>30.858000000000001</c:v>
                </c:pt>
                <c:pt idx="5">
                  <c:v>37.947000000000003</c:v>
                </c:pt>
                <c:pt idx="6">
                  <c:v>50.871000000000002</c:v>
                </c:pt>
                <c:pt idx="7">
                  <c:v>67.134</c:v>
                </c:pt>
                <c:pt idx="8">
                  <c:v>96.741</c:v>
                </c:pt>
                <c:pt idx="9">
                  <c:v>115.089</c:v>
                </c:pt>
                <c:pt idx="10">
                  <c:v>161.79</c:v>
                </c:pt>
                <c:pt idx="11">
                  <c:v>208.49100000000001</c:v>
                </c:pt>
                <c:pt idx="12">
                  <c:v>293.13900000000001</c:v>
                </c:pt>
                <c:pt idx="13">
                  <c:v>397.803</c:v>
                </c:pt>
                <c:pt idx="14">
                  <c:v>528.73500000000001</c:v>
                </c:pt>
                <c:pt idx="15">
                  <c:v>677.59800000000007</c:v>
                </c:pt>
                <c:pt idx="16">
                  <c:v>914.02800000000002</c:v>
                </c:pt>
                <c:pt idx="17">
                  <c:v>1222.1790000000001</c:v>
                </c:pt>
                <c:pt idx="18">
                  <c:v>1658.7629999999999</c:v>
                </c:pt>
                <c:pt idx="19">
                  <c:v>2173.7370000000001</c:v>
                </c:pt>
                <c:pt idx="20">
                  <c:v>2772.5250000000001</c:v>
                </c:pt>
                <c:pt idx="21">
                  <c:v>3453.8789999999999</c:v>
                </c:pt>
                <c:pt idx="22">
                  <c:v>4443.3810000000003</c:v>
                </c:pt>
                <c:pt idx="23">
                  <c:v>5773.56</c:v>
                </c:pt>
                <c:pt idx="24">
                  <c:v>7582.4369999999999</c:v>
                </c:pt>
                <c:pt idx="25">
                  <c:v>9727.4009999999998</c:v>
                </c:pt>
                <c:pt idx="26">
                  <c:v>12789.315000000001</c:v>
                </c:pt>
                <c:pt idx="27">
                  <c:v>16771.929</c:v>
                </c:pt>
                <c:pt idx="28">
                  <c:v>22030.095000000001</c:v>
                </c:pt>
                <c:pt idx="29">
                  <c:v>28720.602000000003</c:v>
                </c:pt>
                <c:pt idx="30">
                  <c:v>30975.647999999997</c:v>
                </c:pt>
                <c:pt idx="31">
                  <c:v>28041.332999999999</c:v>
                </c:pt>
                <c:pt idx="32">
                  <c:v>27433.790999999997</c:v>
                </c:pt>
                <c:pt idx="33">
                  <c:v>26041.475999999999</c:v>
                </c:pt>
                <c:pt idx="34">
                  <c:v>25057.815000000002</c:v>
                </c:pt>
                <c:pt idx="35">
                  <c:v>24493.635000000002</c:v>
                </c:pt>
                <c:pt idx="36">
                  <c:v>23755.157999999999</c:v>
                </c:pt>
                <c:pt idx="37">
                  <c:v>23225.585999999999</c:v>
                </c:pt>
                <c:pt idx="38">
                  <c:v>22676.420999999998</c:v>
                </c:pt>
                <c:pt idx="39">
                  <c:v>22244.007000000001</c:v>
                </c:pt>
                <c:pt idx="40">
                  <c:v>21960.876</c:v>
                </c:pt>
                <c:pt idx="41">
                  <c:v>21636.458999999999</c:v>
                </c:pt>
                <c:pt idx="42">
                  <c:v>21319.136999999999</c:v>
                </c:pt>
                <c:pt idx="43">
                  <c:v>18348.963</c:v>
                </c:pt>
                <c:pt idx="44">
                  <c:v>12195.528</c:v>
                </c:pt>
                <c:pt idx="45">
                  <c:v>7263.8609999999999</c:v>
                </c:pt>
                <c:pt idx="46">
                  <c:v>4345.3890000000001</c:v>
                </c:pt>
                <c:pt idx="47">
                  <c:v>2633.6699999999996</c:v>
                </c:pt>
                <c:pt idx="48">
                  <c:v>1598.2979999999998</c:v>
                </c:pt>
                <c:pt idx="49">
                  <c:v>976.57500000000005</c:v>
                </c:pt>
                <c:pt idx="50">
                  <c:v>570.43500000000006</c:v>
                </c:pt>
                <c:pt idx="51">
                  <c:v>357.35399999999998</c:v>
                </c:pt>
                <c:pt idx="52">
                  <c:v>212.24400000000003</c:v>
                </c:pt>
                <c:pt idx="53">
                  <c:v>132.18300000000002</c:v>
                </c:pt>
                <c:pt idx="54">
                  <c:v>77.558999999999997</c:v>
                </c:pt>
                <c:pt idx="55">
                  <c:v>47.118000000000002</c:v>
                </c:pt>
                <c:pt idx="56">
                  <c:v>26.270999999999997</c:v>
                </c:pt>
                <c:pt idx="57">
                  <c:v>16.68</c:v>
                </c:pt>
                <c:pt idx="58">
                  <c:v>10.842000000000001</c:v>
                </c:pt>
                <c:pt idx="59">
                  <c:v>6.2549999999999999</c:v>
                </c:pt>
                <c:pt idx="60">
                  <c:v>4.5869999999999997</c:v>
                </c:pt>
                <c:pt idx="61">
                  <c:v>2.085</c:v>
                </c:pt>
                <c:pt idx="62">
                  <c:v>1.2509999999999999</c:v>
                </c:pt>
                <c:pt idx="63">
                  <c:v>0.83399999999999996</c:v>
                </c:pt>
                <c:pt idx="64">
                  <c:v>0</c:v>
                </c:pt>
                <c:pt idx="65">
                  <c:v>0.41699999999999998</c:v>
                </c:pt>
                <c:pt idx="66">
                  <c:v>0.41699999999999998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5D-49CD-93DE-48CA215E7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504656"/>
        <c:axId val="2083513808"/>
      </c:lineChart>
      <c:catAx>
        <c:axId val="208350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83513808"/>
        <c:crosses val="autoZero"/>
        <c:auto val="1"/>
        <c:lblAlgn val="ctr"/>
        <c:lblOffset val="100"/>
        <c:noMultiLvlLbl val="0"/>
      </c:catAx>
      <c:valAx>
        <c:axId val="20835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Number of new cases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8350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'infectious (symp) - case2 good '!$B$2</c:f>
              <c:strCache>
                <c:ptCount val="1"/>
                <c:pt idx="0">
                  <c:v>case 2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'infectious (symp) - case2 good '!$B$3:$B$368</c:f>
              <c:numCache>
                <c:formatCode>General</c:formatCode>
                <c:ptCount val="366"/>
                <c:pt idx="0">
                  <c:v>0</c:v>
                </c:pt>
                <c:pt idx="1">
                  <c:v>1.6679999999999999</c:v>
                </c:pt>
                <c:pt idx="2">
                  <c:v>1.6679999999999999</c:v>
                </c:pt>
                <c:pt idx="3">
                  <c:v>2.919</c:v>
                </c:pt>
                <c:pt idx="4">
                  <c:v>2.085</c:v>
                </c:pt>
                <c:pt idx="5">
                  <c:v>3.7529999999999997</c:v>
                </c:pt>
                <c:pt idx="6">
                  <c:v>5.0039999999999996</c:v>
                </c:pt>
                <c:pt idx="7">
                  <c:v>5.8380000000000001</c:v>
                </c:pt>
                <c:pt idx="8">
                  <c:v>7.0890000000000004</c:v>
                </c:pt>
                <c:pt idx="9">
                  <c:v>10.007999999999999</c:v>
                </c:pt>
                <c:pt idx="10">
                  <c:v>13.760999999999999</c:v>
                </c:pt>
                <c:pt idx="11">
                  <c:v>17.513999999999999</c:v>
                </c:pt>
                <c:pt idx="12">
                  <c:v>23.768999999999998</c:v>
                </c:pt>
                <c:pt idx="13">
                  <c:v>29.606999999999999</c:v>
                </c:pt>
                <c:pt idx="14">
                  <c:v>43.781999999999996</c:v>
                </c:pt>
                <c:pt idx="15">
                  <c:v>53.790000000000006</c:v>
                </c:pt>
                <c:pt idx="16">
                  <c:v>71.304000000000002</c:v>
                </c:pt>
                <c:pt idx="17">
                  <c:v>103.83000000000001</c:v>
                </c:pt>
                <c:pt idx="18">
                  <c:v>126.762</c:v>
                </c:pt>
                <c:pt idx="19">
                  <c:v>167.62800000000001</c:v>
                </c:pt>
                <c:pt idx="20">
                  <c:v>164.292</c:v>
                </c:pt>
                <c:pt idx="21">
                  <c:v>88.400999999999996</c:v>
                </c:pt>
                <c:pt idx="22">
                  <c:v>59.211000000000006</c:v>
                </c:pt>
                <c:pt idx="23">
                  <c:v>37.947000000000003</c:v>
                </c:pt>
                <c:pt idx="24">
                  <c:v>22.518000000000001</c:v>
                </c:pt>
                <c:pt idx="25">
                  <c:v>12.51</c:v>
                </c:pt>
                <c:pt idx="26">
                  <c:v>9.1739999999999995</c:v>
                </c:pt>
                <c:pt idx="27">
                  <c:v>5.0039999999999996</c:v>
                </c:pt>
                <c:pt idx="28">
                  <c:v>5.0039999999999996</c:v>
                </c:pt>
                <c:pt idx="29">
                  <c:v>1.6679999999999999</c:v>
                </c:pt>
                <c:pt idx="30">
                  <c:v>0.83399999999999996</c:v>
                </c:pt>
                <c:pt idx="31">
                  <c:v>0.83399999999999996</c:v>
                </c:pt>
                <c:pt idx="32">
                  <c:v>0.41699999999999998</c:v>
                </c:pt>
                <c:pt idx="33">
                  <c:v>0.41699999999999998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53-4503-BE84-5B4F5746E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769456"/>
        <c:axId val="1909771952"/>
      </c:lineChart>
      <c:catAx>
        <c:axId val="190976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09771952"/>
        <c:crosses val="autoZero"/>
        <c:auto val="1"/>
        <c:lblAlgn val="ctr"/>
        <c:lblOffset val="100"/>
        <c:noMultiLvlLbl val="0"/>
      </c:catAx>
      <c:valAx>
        <c:axId val="19097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Number of new case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0976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B050"/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'infectious (symp) - case 1 bad'!$B$2</c:f>
              <c:strCache>
                <c:ptCount val="1"/>
                <c:pt idx="0">
                  <c:v>case 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'infectious (symp) - case 1 bad'!$B$3:$B$368</c:f>
              <c:numCache>
                <c:formatCode>General</c:formatCode>
                <c:ptCount val="366"/>
                <c:pt idx="0">
                  <c:v>0</c:v>
                </c:pt>
                <c:pt idx="1">
                  <c:v>2.5019999999999998</c:v>
                </c:pt>
                <c:pt idx="2">
                  <c:v>1.2509999999999999</c:v>
                </c:pt>
                <c:pt idx="3">
                  <c:v>1.6679999999999999</c:v>
                </c:pt>
                <c:pt idx="4">
                  <c:v>2.5019999999999998</c:v>
                </c:pt>
                <c:pt idx="5">
                  <c:v>2.919</c:v>
                </c:pt>
                <c:pt idx="6">
                  <c:v>4.17</c:v>
                </c:pt>
                <c:pt idx="7">
                  <c:v>5.8380000000000001</c:v>
                </c:pt>
                <c:pt idx="8">
                  <c:v>9.5910000000000011</c:v>
                </c:pt>
                <c:pt idx="9">
                  <c:v>10.007999999999999</c:v>
                </c:pt>
                <c:pt idx="10">
                  <c:v>12.927000000000001</c:v>
                </c:pt>
                <c:pt idx="11">
                  <c:v>19.182000000000002</c:v>
                </c:pt>
                <c:pt idx="12">
                  <c:v>26.270999999999997</c:v>
                </c:pt>
                <c:pt idx="13">
                  <c:v>30.858000000000001</c:v>
                </c:pt>
                <c:pt idx="14">
                  <c:v>44.616</c:v>
                </c:pt>
                <c:pt idx="15">
                  <c:v>56.708999999999996</c:v>
                </c:pt>
                <c:pt idx="16">
                  <c:v>71.721000000000004</c:v>
                </c:pt>
                <c:pt idx="17">
                  <c:v>102.99600000000001</c:v>
                </c:pt>
                <c:pt idx="18">
                  <c:v>135.102</c:v>
                </c:pt>
                <c:pt idx="19">
                  <c:v>197.649</c:v>
                </c:pt>
                <c:pt idx="20">
                  <c:v>233.09400000000002</c:v>
                </c:pt>
                <c:pt idx="21">
                  <c:v>334.42200000000003</c:v>
                </c:pt>
                <c:pt idx="22">
                  <c:v>416.98500000000001</c:v>
                </c:pt>
                <c:pt idx="23">
                  <c:v>582.11099999999999</c:v>
                </c:pt>
                <c:pt idx="24">
                  <c:v>767.24999999999989</c:v>
                </c:pt>
                <c:pt idx="25">
                  <c:v>1027.866</c:v>
                </c:pt>
                <c:pt idx="26">
                  <c:v>1390.2239999999999</c:v>
                </c:pt>
                <c:pt idx="27">
                  <c:v>1774.2660000000001</c:v>
                </c:pt>
                <c:pt idx="28">
                  <c:v>2434.3530000000001</c:v>
                </c:pt>
                <c:pt idx="29">
                  <c:v>3181.1699999999996</c:v>
                </c:pt>
                <c:pt idx="30">
                  <c:v>4286.5950000000003</c:v>
                </c:pt>
                <c:pt idx="31">
                  <c:v>5679.3209999999999</c:v>
                </c:pt>
                <c:pt idx="32">
                  <c:v>7531.5629999999992</c:v>
                </c:pt>
                <c:pt idx="33">
                  <c:v>10039.305</c:v>
                </c:pt>
                <c:pt idx="34">
                  <c:v>13178.778</c:v>
                </c:pt>
                <c:pt idx="35">
                  <c:v>17022.116999999998</c:v>
                </c:pt>
                <c:pt idx="36">
                  <c:v>22448.748</c:v>
                </c:pt>
                <c:pt idx="37">
                  <c:v>29423.636999999999</c:v>
                </c:pt>
                <c:pt idx="38">
                  <c:v>38196.981</c:v>
                </c:pt>
                <c:pt idx="39">
                  <c:v>48863.009999999995</c:v>
                </c:pt>
                <c:pt idx="40">
                  <c:v>62517.563999999998</c:v>
                </c:pt>
                <c:pt idx="41">
                  <c:v>78571.031999999992</c:v>
                </c:pt>
                <c:pt idx="42">
                  <c:v>97693.073999999993</c:v>
                </c:pt>
                <c:pt idx="43">
                  <c:v>118480.96800000001</c:v>
                </c:pt>
                <c:pt idx="44">
                  <c:v>140255.883</c:v>
                </c:pt>
                <c:pt idx="45">
                  <c:v>162255.111</c:v>
                </c:pt>
                <c:pt idx="46">
                  <c:v>181060.26</c:v>
                </c:pt>
                <c:pt idx="47">
                  <c:v>191194.209</c:v>
                </c:pt>
                <c:pt idx="48">
                  <c:v>193680.291</c:v>
                </c:pt>
                <c:pt idx="49">
                  <c:v>193171.554</c:v>
                </c:pt>
                <c:pt idx="50">
                  <c:v>179664.609</c:v>
                </c:pt>
                <c:pt idx="51">
                  <c:v>158184.10499999998</c:v>
                </c:pt>
                <c:pt idx="52">
                  <c:v>133417.764</c:v>
                </c:pt>
                <c:pt idx="53">
                  <c:v>108130.59899999999</c:v>
                </c:pt>
                <c:pt idx="54">
                  <c:v>84498.459000000003</c:v>
                </c:pt>
                <c:pt idx="55">
                  <c:v>64187.588999999993</c:v>
                </c:pt>
                <c:pt idx="56">
                  <c:v>47851.406999999999</c:v>
                </c:pt>
                <c:pt idx="57">
                  <c:v>34995.378000000004</c:v>
                </c:pt>
                <c:pt idx="58">
                  <c:v>25089.921000000002</c:v>
                </c:pt>
                <c:pt idx="59">
                  <c:v>19264.655999999999</c:v>
                </c:pt>
                <c:pt idx="60">
                  <c:v>14390.532000000001</c:v>
                </c:pt>
                <c:pt idx="61">
                  <c:v>10271.148000000001</c:v>
                </c:pt>
                <c:pt idx="62">
                  <c:v>7461.9270000000006</c:v>
                </c:pt>
                <c:pt idx="63">
                  <c:v>5321.9670000000006</c:v>
                </c:pt>
                <c:pt idx="64">
                  <c:v>3832.5000000000005</c:v>
                </c:pt>
                <c:pt idx="65">
                  <c:v>2885.1120000000001</c:v>
                </c:pt>
                <c:pt idx="66">
                  <c:v>2109.9389999999999</c:v>
                </c:pt>
                <c:pt idx="67">
                  <c:v>1550.7629999999999</c:v>
                </c:pt>
                <c:pt idx="68">
                  <c:v>1142.952</c:v>
                </c:pt>
                <c:pt idx="69">
                  <c:v>901.101</c:v>
                </c:pt>
                <c:pt idx="70">
                  <c:v>664.67100000000005</c:v>
                </c:pt>
                <c:pt idx="71">
                  <c:v>526.65000000000009</c:v>
                </c:pt>
                <c:pt idx="72">
                  <c:v>382.37399999999997</c:v>
                </c:pt>
                <c:pt idx="73">
                  <c:v>287.30099999999999</c:v>
                </c:pt>
                <c:pt idx="74">
                  <c:v>249.357</c:v>
                </c:pt>
                <c:pt idx="75">
                  <c:v>195.56399999999999</c:v>
                </c:pt>
                <c:pt idx="76">
                  <c:v>142.608</c:v>
                </c:pt>
                <c:pt idx="77">
                  <c:v>125.09399999999999</c:v>
                </c:pt>
                <c:pt idx="78">
                  <c:v>93.405000000000001</c:v>
                </c:pt>
                <c:pt idx="79">
                  <c:v>76.308000000000007</c:v>
                </c:pt>
                <c:pt idx="80">
                  <c:v>62.129999999999995</c:v>
                </c:pt>
                <c:pt idx="81">
                  <c:v>56.708999999999996</c:v>
                </c:pt>
                <c:pt idx="82">
                  <c:v>45.867000000000004</c:v>
                </c:pt>
                <c:pt idx="83">
                  <c:v>32.109000000000002</c:v>
                </c:pt>
                <c:pt idx="84">
                  <c:v>30.858000000000001</c:v>
                </c:pt>
                <c:pt idx="85">
                  <c:v>25.854000000000003</c:v>
                </c:pt>
                <c:pt idx="86">
                  <c:v>23.352</c:v>
                </c:pt>
                <c:pt idx="87">
                  <c:v>18.765000000000001</c:v>
                </c:pt>
                <c:pt idx="88">
                  <c:v>17.513999999999999</c:v>
                </c:pt>
                <c:pt idx="89">
                  <c:v>12.093</c:v>
                </c:pt>
                <c:pt idx="90">
                  <c:v>12.093</c:v>
                </c:pt>
                <c:pt idx="91">
                  <c:v>10.007999999999999</c:v>
                </c:pt>
                <c:pt idx="92">
                  <c:v>10.424999999999999</c:v>
                </c:pt>
                <c:pt idx="93">
                  <c:v>9.5910000000000011</c:v>
                </c:pt>
                <c:pt idx="94">
                  <c:v>6.6719999999999997</c:v>
                </c:pt>
                <c:pt idx="95">
                  <c:v>5.4210000000000003</c:v>
                </c:pt>
                <c:pt idx="96">
                  <c:v>5.0039999999999996</c:v>
                </c:pt>
                <c:pt idx="97">
                  <c:v>5.8380000000000001</c:v>
                </c:pt>
                <c:pt idx="98">
                  <c:v>5.0039999999999996</c:v>
                </c:pt>
                <c:pt idx="99">
                  <c:v>4.5869999999999997</c:v>
                </c:pt>
                <c:pt idx="100">
                  <c:v>2.5019999999999998</c:v>
                </c:pt>
                <c:pt idx="101">
                  <c:v>2.919</c:v>
                </c:pt>
                <c:pt idx="102">
                  <c:v>2.085</c:v>
                </c:pt>
                <c:pt idx="103">
                  <c:v>2.919</c:v>
                </c:pt>
                <c:pt idx="104">
                  <c:v>2.085</c:v>
                </c:pt>
                <c:pt idx="105">
                  <c:v>2.5019999999999998</c:v>
                </c:pt>
                <c:pt idx="106">
                  <c:v>2.5019999999999998</c:v>
                </c:pt>
                <c:pt idx="107">
                  <c:v>2.5019999999999998</c:v>
                </c:pt>
                <c:pt idx="108">
                  <c:v>1.2509999999999999</c:v>
                </c:pt>
                <c:pt idx="109">
                  <c:v>3.3359999999999999</c:v>
                </c:pt>
                <c:pt idx="110">
                  <c:v>1.6679999999999999</c:v>
                </c:pt>
                <c:pt idx="111">
                  <c:v>0.41699999999999998</c:v>
                </c:pt>
                <c:pt idx="112">
                  <c:v>1.2509999999999999</c:v>
                </c:pt>
                <c:pt idx="113">
                  <c:v>1.6679999999999999</c:v>
                </c:pt>
                <c:pt idx="114">
                  <c:v>0.83399999999999996</c:v>
                </c:pt>
                <c:pt idx="115">
                  <c:v>0.83399999999999996</c:v>
                </c:pt>
                <c:pt idx="116">
                  <c:v>0.41699999999999998</c:v>
                </c:pt>
                <c:pt idx="117">
                  <c:v>0</c:v>
                </c:pt>
                <c:pt idx="118">
                  <c:v>1.2509999999999999</c:v>
                </c:pt>
                <c:pt idx="119">
                  <c:v>0.83399999999999996</c:v>
                </c:pt>
                <c:pt idx="120">
                  <c:v>0.83399999999999996</c:v>
                </c:pt>
                <c:pt idx="121">
                  <c:v>0.83399999999999996</c:v>
                </c:pt>
                <c:pt idx="122">
                  <c:v>0.41699999999999998</c:v>
                </c:pt>
                <c:pt idx="123">
                  <c:v>0.83399999999999996</c:v>
                </c:pt>
                <c:pt idx="124">
                  <c:v>0</c:v>
                </c:pt>
                <c:pt idx="125">
                  <c:v>0.83399999999999996</c:v>
                </c:pt>
                <c:pt idx="126">
                  <c:v>0</c:v>
                </c:pt>
                <c:pt idx="127">
                  <c:v>0.83399999999999996</c:v>
                </c:pt>
                <c:pt idx="128">
                  <c:v>0.83399999999999996</c:v>
                </c:pt>
                <c:pt idx="129">
                  <c:v>0</c:v>
                </c:pt>
                <c:pt idx="130">
                  <c:v>0</c:v>
                </c:pt>
                <c:pt idx="131">
                  <c:v>0.83399999999999996</c:v>
                </c:pt>
                <c:pt idx="132">
                  <c:v>0</c:v>
                </c:pt>
                <c:pt idx="133">
                  <c:v>0</c:v>
                </c:pt>
                <c:pt idx="134">
                  <c:v>0.83399999999999996</c:v>
                </c:pt>
                <c:pt idx="135">
                  <c:v>0.41699999999999998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F9-4428-BB73-3B1C4D44C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150064"/>
        <c:axId val="2088146736"/>
      </c:lineChart>
      <c:catAx>
        <c:axId val="208815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88146736"/>
        <c:crosses val="autoZero"/>
        <c:auto val="1"/>
        <c:lblAlgn val="ctr"/>
        <c:lblOffset val="100"/>
        <c:noMultiLvlLbl val="0"/>
      </c:catAx>
      <c:valAx>
        <c:axId val="208814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Number of new cases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88150064"/>
        <c:crossesAt val="1"/>
        <c:crossBetween val="between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'Real vs. '!$I$2</c:f>
              <c:strCache>
                <c:ptCount val="1"/>
                <c:pt idx="0">
                  <c:v>reported confirmed</c:v>
                </c:pt>
              </c:strCache>
            </c:strRef>
          </c:tx>
          <c:spPr>
            <a:ln w="44450" cap="rnd" cmpd="sng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'Real vs. '!$I$3:$I$33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19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53</c:v>
                </c:pt>
                <c:pt idx="16">
                  <c:v>60</c:v>
                </c:pt>
                <c:pt idx="17">
                  <c:v>70</c:v>
                </c:pt>
                <c:pt idx="18">
                  <c:v>90</c:v>
                </c:pt>
                <c:pt idx="19">
                  <c:v>100</c:v>
                </c:pt>
                <c:pt idx="20">
                  <c:v>110</c:v>
                </c:pt>
                <c:pt idx="21">
                  <c:v>120</c:v>
                </c:pt>
                <c:pt idx="22">
                  <c:v>130</c:v>
                </c:pt>
                <c:pt idx="23">
                  <c:v>140</c:v>
                </c:pt>
                <c:pt idx="24">
                  <c:v>150</c:v>
                </c:pt>
                <c:pt idx="25">
                  <c:v>160</c:v>
                </c:pt>
                <c:pt idx="26">
                  <c:v>170</c:v>
                </c:pt>
                <c:pt idx="27">
                  <c:v>180</c:v>
                </c:pt>
                <c:pt idx="28">
                  <c:v>190</c:v>
                </c:pt>
                <c:pt idx="29">
                  <c:v>200</c:v>
                </c:pt>
                <c:pt idx="3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B-419F-857E-0EA5DEBD7337}"/>
            </c:ext>
          </c:extLst>
        </c:ser>
        <c:ser>
          <c:idx val="1"/>
          <c:order val="1"/>
          <c:tx>
            <c:strRef>
              <c:f>'Real vs. '!$J$2</c:f>
              <c:strCache>
                <c:ptCount val="1"/>
                <c:pt idx="0">
                  <c:v>case 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'Real vs. '!$J$3:$J$33</c:f>
              <c:numCache>
                <c:formatCode>General</c:formatCode>
                <c:ptCount val="31"/>
                <c:pt idx="0">
                  <c:v>0</c:v>
                </c:pt>
                <c:pt idx="1">
                  <c:v>2.5019999999999998</c:v>
                </c:pt>
                <c:pt idx="2">
                  <c:v>3.7529999999999997</c:v>
                </c:pt>
                <c:pt idx="3">
                  <c:v>5.4209999999999994</c:v>
                </c:pt>
                <c:pt idx="4">
                  <c:v>7.9229999999999992</c:v>
                </c:pt>
                <c:pt idx="5">
                  <c:v>10.841999999999999</c:v>
                </c:pt>
                <c:pt idx="6">
                  <c:v>15.011999999999999</c:v>
                </c:pt>
                <c:pt idx="7">
                  <c:v>20.849999999999998</c:v>
                </c:pt>
                <c:pt idx="8">
                  <c:v>30.440999999999999</c:v>
                </c:pt>
                <c:pt idx="9">
                  <c:v>40.448999999999998</c:v>
                </c:pt>
                <c:pt idx="10">
                  <c:v>53.375999999999998</c:v>
                </c:pt>
                <c:pt idx="11">
                  <c:v>72.557999999999993</c:v>
                </c:pt>
                <c:pt idx="12">
                  <c:v>98.828999999999994</c:v>
                </c:pt>
                <c:pt idx="13">
                  <c:v>129.68699999999998</c:v>
                </c:pt>
                <c:pt idx="14">
                  <c:v>174.303</c:v>
                </c:pt>
                <c:pt idx="15">
                  <c:v>231.012</c:v>
                </c:pt>
                <c:pt idx="16">
                  <c:v>302.733</c:v>
                </c:pt>
                <c:pt idx="17">
                  <c:v>405.72900000000004</c:v>
                </c:pt>
                <c:pt idx="18">
                  <c:v>540.83100000000002</c:v>
                </c:pt>
                <c:pt idx="19">
                  <c:v>738.48</c:v>
                </c:pt>
                <c:pt idx="20">
                  <c:v>971.57400000000007</c:v>
                </c:pt>
                <c:pt idx="21">
                  <c:v>1305.9960000000001</c:v>
                </c:pt>
                <c:pt idx="22">
                  <c:v>1722.9810000000002</c:v>
                </c:pt>
                <c:pt idx="23">
                  <c:v>2305.0920000000001</c:v>
                </c:pt>
                <c:pt idx="24">
                  <c:v>3072.3420000000001</c:v>
                </c:pt>
                <c:pt idx="25">
                  <c:v>4100.2080000000005</c:v>
                </c:pt>
                <c:pt idx="26">
                  <c:v>5490.4320000000007</c:v>
                </c:pt>
                <c:pt idx="27">
                  <c:v>7264.6980000000003</c:v>
                </c:pt>
                <c:pt idx="28">
                  <c:v>9699.0509999999995</c:v>
                </c:pt>
                <c:pt idx="29">
                  <c:v>12880.221</c:v>
                </c:pt>
                <c:pt idx="30">
                  <c:v>17166.815999999999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8B-419F-857E-0EA5DEBD7337}"/>
            </c:ext>
          </c:extLst>
        </c:ser>
        <c:ser>
          <c:idx val="2"/>
          <c:order val="2"/>
          <c:tx>
            <c:strRef>
              <c:f>'Real vs. '!$K$2</c:f>
              <c:strCache>
                <c:ptCount val="1"/>
                <c:pt idx="0">
                  <c:v>case 2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'Real vs. '!$K$3:$K$33</c:f>
              <c:numCache>
                <c:formatCode>General</c:formatCode>
                <c:ptCount val="31"/>
                <c:pt idx="0">
                  <c:v>0</c:v>
                </c:pt>
                <c:pt idx="1">
                  <c:v>1.6679999999999999</c:v>
                </c:pt>
                <c:pt idx="2">
                  <c:v>3.3359999999999999</c:v>
                </c:pt>
                <c:pt idx="3">
                  <c:v>6.2549999999999999</c:v>
                </c:pt>
                <c:pt idx="4">
                  <c:v>8.34</c:v>
                </c:pt>
                <c:pt idx="5">
                  <c:v>12.093</c:v>
                </c:pt>
                <c:pt idx="6">
                  <c:v>17.097000000000001</c:v>
                </c:pt>
                <c:pt idx="7">
                  <c:v>22.935000000000002</c:v>
                </c:pt>
                <c:pt idx="8">
                  <c:v>30.024000000000001</c:v>
                </c:pt>
                <c:pt idx="9">
                  <c:v>40.031999999999996</c:v>
                </c:pt>
                <c:pt idx="10">
                  <c:v>53.792999999999992</c:v>
                </c:pt>
                <c:pt idx="11">
                  <c:v>71.306999999999988</c:v>
                </c:pt>
                <c:pt idx="12">
                  <c:v>95.075999999999993</c:v>
                </c:pt>
                <c:pt idx="13">
                  <c:v>124.68299999999999</c:v>
                </c:pt>
                <c:pt idx="14">
                  <c:v>168.46499999999997</c:v>
                </c:pt>
                <c:pt idx="15">
                  <c:v>222.255</c:v>
                </c:pt>
                <c:pt idx="16">
                  <c:v>293.55899999999997</c:v>
                </c:pt>
                <c:pt idx="17">
                  <c:v>397.38900000000001</c:v>
                </c:pt>
                <c:pt idx="18">
                  <c:v>524.15100000000007</c:v>
                </c:pt>
                <c:pt idx="19">
                  <c:v>691.77900000000011</c:v>
                </c:pt>
                <c:pt idx="20">
                  <c:v>856.07100000000014</c:v>
                </c:pt>
                <c:pt idx="21">
                  <c:v>944.47200000000009</c:v>
                </c:pt>
                <c:pt idx="22">
                  <c:v>1003.6830000000001</c:v>
                </c:pt>
                <c:pt idx="23">
                  <c:v>1041.6300000000001</c:v>
                </c:pt>
                <c:pt idx="24">
                  <c:v>1064.1480000000001</c:v>
                </c:pt>
                <c:pt idx="25">
                  <c:v>1076.6580000000001</c:v>
                </c:pt>
                <c:pt idx="26">
                  <c:v>1085.8320000000001</c:v>
                </c:pt>
                <c:pt idx="27">
                  <c:v>1090.836</c:v>
                </c:pt>
                <c:pt idx="28">
                  <c:v>1095.8399999999999</c:v>
                </c:pt>
                <c:pt idx="29">
                  <c:v>1097.5079999999998</c:v>
                </c:pt>
                <c:pt idx="30">
                  <c:v>1098.3419999999999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8B-419F-857E-0EA5DEBD7337}"/>
            </c:ext>
          </c:extLst>
        </c:ser>
        <c:ser>
          <c:idx val="4"/>
          <c:order val="3"/>
          <c:tx>
            <c:strRef>
              <c:f>'Real vs. '!$L$2</c:f>
              <c:strCache>
                <c:ptCount val="1"/>
                <c:pt idx="0">
                  <c:v>case 3 (a)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30"/>
            <c:marker>
              <c:symbol val="none"/>
            </c:marker>
            <c:bubble3D val="0"/>
            <c:spPr>
              <a:ln w="19050" cap="rnd">
                <a:solidFill>
                  <a:sysClr val="windowText" lastClr="000000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61F2-47DA-8CB7-7DD6EF2E47A8}"/>
              </c:ext>
            </c:extLst>
          </c:dPt>
          <c:val>
            <c:numRef>
              <c:f>'Real vs. '!$L$3:$L$33</c:f>
              <c:numCache>
                <c:formatCode>General</c:formatCode>
                <c:ptCount val="31"/>
                <c:pt idx="0">
                  <c:v>0</c:v>
                </c:pt>
                <c:pt idx="1">
                  <c:v>2.919</c:v>
                </c:pt>
                <c:pt idx="2">
                  <c:v>4.5869999999999997</c:v>
                </c:pt>
                <c:pt idx="3">
                  <c:v>7.923</c:v>
                </c:pt>
                <c:pt idx="4">
                  <c:v>11.259</c:v>
                </c:pt>
                <c:pt idx="5">
                  <c:v>14.595000000000001</c:v>
                </c:pt>
                <c:pt idx="6">
                  <c:v>20.85</c:v>
                </c:pt>
                <c:pt idx="7">
                  <c:v>30.441000000000003</c:v>
                </c:pt>
                <c:pt idx="8">
                  <c:v>40.448999999999998</c:v>
                </c:pt>
                <c:pt idx="9">
                  <c:v>54.209999999999994</c:v>
                </c:pt>
                <c:pt idx="10">
                  <c:v>73.808999999999997</c:v>
                </c:pt>
                <c:pt idx="11">
                  <c:v>103.416</c:v>
                </c:pt>
                <c:pt idx="12">
                  <c:v>139.27799999999999</c:v>
                </c:pt>
                <c:pt idx="13">
                  <c:v>188.898</c:v>
                </c:pt>
                <c:pt idx="14">
                  <c:v>258.11699999999996</c:v>
                </c:pt>
                <c:pt idx="15">
                  <c:v>348.18599999999998</c:v>
                </c:pt>
                <c:pt idx="16">
                  <c:v>459.52199999999999</c:v>
                </c:pt>
                <c:pt idx="17">
                  <c:v>614.22299999999996</c:v>
                </c:pt>
                <c:pt idx="18">
                  <c:v>818.54399999999998</c:v>
                </c:pt>
                <c:pt idx="19">
                  <c:v>1097.922</c:v>
                </c:pt>
                <c:pt idx="20">
                  <c:v>1429.425</c:v>
                </c:pt>
                <c:pt idx="21">
                  <c:v>1829.73</c:v>
                </c:pt>
                <c:pt idx="22">
                  <c:v>2326.3589999999999</c:v>
                </c:pt>
                <c:pt idx="23">
                  <c:v>2968.9319999999998</c:v>
                </c:pt>
                <c:pt idx="24">
                  <c:v>3756.6149999999998</c:v>
                </c:pt>
                <c:pt idx="25">
                  <c:v>4786.1489999999994</c:v>
                </c:pt>
                <c:pt idx="26">
                  <c:v>6138.0119999999997</c:v>
                </c:pt>
                <c:pt idx="27">
                  <c:v>7926.8729999999996</c:v>
                </c:pt>
                <c:pt idx="28">
                  <c:v>10299.927</c:v>
                </c:pt>
                <c:pt idx="29">
                  <c:v>13403.538</c:v>
                </c:pt>
                <c:pt idx="30">
                  <c:v>16853.246999999999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8B-419F-857E-0EA5DEBD7337}"/>
            </c:ext>
          </c:extLst>
        </c:ser>
        <c:ser>
          <c:idx val="5"/>
          <c:order val="4"/>
          <c:tx>
            <c:strRef>
              <c:f>'Real vs. '!$M$2</c:f>
              <c:strCache>
                <c:ptCount val="1"/>
                <c:pt idx="0">
                  <c:v>case 3 (b)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'Real vs. '!$M$3:$M$33</c:f>
              <c:numCache>
                <c:formatCode>General</c:formatCode>
                <c:ptCount val="31"/>
                <c:pt idx="0">
                  <c:v>0</c:v>
                </c:pt>
                <c:pt idx="1">
                  <c:v>50.036999999999999</c:v>
                </c:pt>
                <c:pt idx="2">
                  <c:v>90.483000000000004</c:v>
                </c:pt>
                <c:pt idx="3">
                  <c:v>140.10300000000001</c:v>
                </c:pt>
                <c:pt idx="4">
                  <c:v>198.89700000000002</c:v>
                </c:pt>
                <c:pt idx="5">
                  <c:v>273.12</c:v>
                </c:pt>
                <c:pt idx="6">
                  <c:v>368.61</c:v>
                </c:pt>
                <c:pt idx="7">
                  <c:v>507.88200000000001</c:v>
                </c:pt>
                <c:pt idx="8">
                  <c:v>683.85</c:v>
                </c:pt>
                <c:pt idx="9">
                  <c:v>924.86699999999996</c:v>
                </c:pt>
                <c:pt idx="10">
                  <c:v>1238.856</c:v>
                </c:pt>
                <c:pt idx="11">
                  <c:v>1649.1689999999999</c:v>
                </c:pt>
                <c:pt idx="12">
                  <c:v>2229.6120000000001</c:v>
                </c:pt>
                <c:pt idx="13">
                  <c:v>3001.4490000000001</c:v>
                </c:pt>
                <c:pt idx="14">
                  <c:v>4003.4610000000002</c:v>
                </c:pt>
                <c:pt idx="15">
                  <c:v>5336.1419999999998</c:v>
                </c:pt>
                <c:pt idx="16">
                  <c:v>7135.8449999999993</c:v>
                </c:pt>
                <c:pt idx="17">
                  <c:v>9488.8859999999986</c:v>
                </c:pt>
                <c:pt idx="18">
                  <c:v>12670.89</c:v>
                </c:pt>
                <c:pt idx="19">
                  <c:v>16880.343000000001</c:v>
                </c:pt>
                <c:pt idx="20">
                  <c:v>22262.355</c:v>
                </c:pt>
                <c:pt idx="21">
                  <c:v>29155.932000000001</c:v>
                </c:pt>
                <c:pt idx="22">
                  <c:v>37915.512000000002</c:v>
                </c:pt>
                <c:pt idx="23">
                  <c:v>49434.275999999998</c:v>
                </c:pt>
                <c:pt idx="24">
                  <c:v>64320.602999999996</c:v>
                </c:pt>
                <c:pt idx="25">
                  <c:v>83844.623999999996</c:v>
                </c:pt>
                <c:pt idx="26">
                  <c:v>109298.15399999999</c:v>
                </c:pt>
                <c:pt idx="27">
                  <c:v>142482.56699999998</c:v>
                </c:pt>
                <c:pt idx="28">
                  <c:v>185100.41099999996</c:v>
                </c:pt>
                <c:pt idx="29">
                  <c:v>239879.58899999998</c:v>
                </c:pt>
                <c:pt idx="30">
                  <c:v>297626.853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8B-419F-857E-0EA5DEBD7337}"/>
            </c:ext>
          </c:extLst>
        </c:ser>
        <c:ser>
          <c:idx val="6"/>
          <c:order val="5"/>
          <c:tx>
            <c:strRef>
              <c:f>'Real vs. '!$N$2</c:f>
              <c:strCache>
                <c:ptCount val="1"/>
                <c:pt idx="0">
                  <c:v>case 3 (c)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'Real vs. '!$N$3:$N$33</c:f>
              <c:numCache>
                <c:formatCode>General</c:formatCode>
                <c:ptCount val="31"/>
                <c:pt idx="0">
                  <c:v>0</c:v>
                </c:pt>
                <c:pt idx="1">
                  <c:v>25.854000000000003</c:v>
                </c:pt>
                <c:pt idx="2">
                  <c:v>45.870000000000005</c:v>
                </c:pt>
                <c:pt idx="3">
                  <c:v>69.63900000000001</c:v>
                </c:pt>
                <c:pt idx="4">
                  <c:v>100.49700000000001</c:v>
                </c:pt>
                <c:pt idx="5">
                  <c:v>138.44400000000002</c:v>
                </c:pt>
                <c:pt idx="6">
                  <c:v>189.31500000000003</c:v>
                </c:pt>
                <c:pt idx="7">
                  <c:v>256.44900000000001</c:v>
                </c:pt>
                <c:pt idx="8">
                  <c:v>353.19</c:v>
                </c:pt>
                <c:pt idx="9">
                  <c:v>468.279</c:v>
                </c:pt>
                <c:pt idx="10">
                  <c:v>630.06899999999996</c:v>
                </c:pt>
                <c:pt idx="11">
                  <c:v>838.56</c:v>
                </c:pt>
                <c:pt idx="12">
                  <c:v>1131.6990000000001</c:v>
                </c:pt>
                <c:pt idx="13">
                  <c:v>1529.502</c:v>
                </c:pt>
                <c:pt idx="14">
                  <c:v>2058.2370000000001</c:v>
                </c:pt>
                <c:pt idx="15">
                  <c:v>2735.835</c:v>
                </c:pt>
                <c:pt idx="16">
                  <c:v>3649.8630000000003</c:v>
                </c:pt>
                <c:pt idx="17">
                  <c:v>4872.0420000000004</c:v>
                </c:pt>
                <c:pt idx="18">
                  <c:v>6530.8050000000003</c:v>
                </c:pt>
                <c:pt idx="19">
                  <c:v>8704.5420000000013</c:v>
                </c:pt>
                <c:pt idx="20">
                  <c:v>11477.067000000001</c:v>
                </c:pt>
                <c:pt idx="21">
                  <c:v>14930.946</c:v>
                </c:pt>
                <c:pt idx="22">
                  <c:v>19374.327000000001</c:v>
                </c:pt>
                <c:pt idx="23">
                  <c:v>25147.887000000002</c:v>
                </c:pt>
                <c:pt idx="24">
                  <c:v>32730.324000000001</c:v>
                </c:pt>
                <c:pt idx="25">
                  <c:v>42457.724999999999</c:v>
                </c:pt>
                <c:pt idx="26">
                  <c:v>55247.040000000001</c:v>
                </c:pt>
                <c:pt idx="27">
                  <c:v>72018.968999999997</c:v>
                </c:pt>
                <c:pt idx="28">
                  <c:v>94049.063999999998</c:v>
                </c:pt>
                <c:pt idx="29">
                  <c:v>122769.666</c:v>
                </c:pt>
                <c:pt idx="30">
                  <c:v>153745.31399999998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8B-419F-857E-0EA5DEBD7337}"/>
            </c:ext>
          </c:extLst>
        </c:ser>
        <c:ser>
          <c:idx val="3"/>
          <c:order val="6"/>
          <c:tx>
            <c:strRef>
              <c:f>'Real vs. '!$O$2</c:f>
              <c:strCache>
                <c:ptCount val="1"/>
                <c:pt idx="0">
                  <c:v>reported + suspected</c:v>
                </c:pt>
              </c:strCache>
            </c:strRef>
          </c:tx>
          <c:spPr>
            <a:ln w="444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'Real vs. '!$O$3:$O$33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419</c:v>
                </c:pt>
                <c:pt idx="12">
                  <c:v>820</c:v>
                </c:pt>
                <c:pt idx="13">
                  <c:v>1220</c:v>
                </c:pt>
                <c:pt idx="14">
                  <c:v>1620</c:v>
                </c:pt>
                <c:pt idx="15">
                  <c:v>2053</c:v>
                </c:pt>
                <c:pt idx="16">
                  <c:v>2460</c:v>
                </c:pt>
                <c:pt idx="17">
                  <c:v>2870</c:v>
                </c:pt>
                <c:pt idx="18">
                  <c:v>3290</c:v>
                </c:pt>
                <c:pt idx="19">
                  <c:v>3700</c:v>
                </c:pt>
                <c:pt idx="20">
                  <c:v>4110</c:v>
                </c:pt>
                <c:pt idx="21">
                  <c:v>4520</c:v>
                </c:pt>
                <c:pt idx="22">
                  <c:v>4930</c:v>
                </c:pt>
                <c:pt idx="23">
                  <c:v>5340</c:v>
                </c:pt>
                <c:pt idx="24">
                  <c:v>5750</c:v>
                </c:pt>
                <c:pt idx="25">
                  <c:v>6160</c:v>
                </c:pt>
                <c:pt idx="26">
                  <c:v>6570</c:v>
                </c:pt>
                <c:pt idx="27">
                  <c:v>6980</c:v>
                </c:pt>
                <c:pt idx="28">
                  <c:v>7390</c:v>
                </c:pt>
                <c:pt idx="29">
                  <c:v>7800</c:v>
                </c:pt>
                <c:pt idx="30">
                  <c:v>8210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60-4012-9540-459769B63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2205984"/>
        <c:axId val="832196832"/>
      </c:lineChart>
      <c:catAx>
        <c:axId val="83220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2196832"/>
        <c:crosses val="autoZero"/>
        <c:auto val="1"/>
        <c:lblAlgn val="ctr"/>
        <c:lblOffset val="100"/>
        <c:noMultiLvlLbl val="0"/>
      </c:catAx>
      <c:valAx>
        <c:axId val="832196832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total cases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220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99968163358984"/>
          <c:y val="6.3457881960997053E-2"/>
          <c:w val="0.28319817568643124"/>
          <c:h val="0.3755917566671598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114299</xdr:colOff>
      <xdr:row>342</xdr:row>
      <xdr:rowOff>66674</xdr:rowOff>
    </xdr:from>
    <xdr:to>
      <xdr:col>20</xdr:col>
      <xdr:colOff>0</xdr:colOff>
      <xdr:row>369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352</xdr:row>
      <xdr:rowOff>28574</xdr:rowOff>
    </xdr:from>
    <xdr:to>
      <xdr:col>19</xdr:col>
      <xdr:colOff>552450</xdr:colOff>
      <xdr:row>377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333374</xdr:colOff>
      <xdr:row>353</xdr:row>
      <xdr:rowOff>66674</xdr:rowOff>
    </xdr:from>
    <xdr:to>
      <xdr:col>19</xdr:col>
      <xdr:colOff>457199</xdr:colOff>
      <xdr:row>379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4</xdr:row>
      <xdr:rowOff>114299</xdr:rowOff>
    </xdr:from>
    <xdr:to>
      <xdr:col>27</xdr:col>
      <xdr:colOff>523875</xdr:colOff>
      <xdr:row>28</xdr:row>
      <xdr:rowOff>104774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69"/>
  <sheetViews>
    <sheetView tabSelected="1" topLeftCell="A343" zoomScaleNormal="100" workbookViewId="0">
      <selection activeCell="V352" sqref="V352"/>
    </sheetView>
  </sheetViews>
  <sheetFormatPr defaultRowHeight="15" x14ac:dyDescent="0.25"/>
  <cols>
    <col min="2" max="2" width="10" bestFit="1" customWidth="1"/>
  </cols>
  <sheetData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>
        <v>0</v>
      </c>
      <c r="B3">
        <v>0</v>
      </c>
      <c r="C3">
        <v>0</v>
      </c>
    </row>
    <row r="4" spans="1:3" x14ac:dyDescent="0.25">
      <c r="A4">
        <v>2.919</v>
      </c>
      <c r="B4">
        <v>50.036999999999999</v>
      </c>
      <c r="C4">
        <v>25.854000000000003</v>
      </c>
    </row>
    <row r="5" spans="1:3" x14ac:dyDescent="0.25">
      <c r="A5">
        <v>1.6679999999999999</v>
      </c>
      <c r="B5">
        <v>40.445999999999998</v>
      </c>
      <c r="C5">
        <v>20.015999999999998</v>
      </c>
    </row>
    <row r="6" spans="1:3" x14ac:dyDescent="0.25">
      <c r="A6">
        <v>3.3359999999999999</v>
      </c>
      <c r="B6">
        <v>49.62</v>
      </c>
      <c r="C6">
        <v>23.768999999999998</v>
      </c>
    </row>
    <row r="7" spans="1:3" x14ac:dyDescent="0.25">
      <c r="A7">
        <v>3.3359999999999999</v>
      </c>
      <c r="B7">
        <v>58.794000000000004</v>
      </c>
      <c r="C7">
        <v>30.858000000000001</v>
      </c>
    </row>
    <row r="8" spans="1:3" x14ac:dyDescent="0.25">
      <c r="A8">
        <v>3.3359999999999999</v>
      </c>
      <c r="B8">
        <v>74.222999999999999</v>
      </c>
      <c r="C8">
        <v>37.947000000000003</v>
      </c>
    </row>
    <row r="9" spans="1:3" x14ac:dyDescent="0.25">
      <c r="A9">
        <v>6.2549999999999999</v>
      </c>
      <c r="B9">
        <v>95.49</v>
      </c>
      <c r="C9">
        <v>50.871000000000002</v>
      </c>
    </row>
    <row r="10" spans="1:3" x14ac:dyDescent="0.25">
      <c r="A10">
        <v>9.5910000000000011</v>
      </c>
      <c r="B10">
        <v>139.27199999999999</v>
      </c>
      <c r="C10">
        <v>67.134</v>
      </c>
    </row>
    <row r="11" spans="1:3" x14ac:dyDescent="0.25">
      <c r="A11">
        <v>10.007999999999999</v>
      </c>
      <c r="B11">
        <v>175.96799999999999</v>
      </c>
      <c r="C11">
        <v>96.741</v>
      </c>
    </row>
    <row r="12" spans="1:3" x14ac:dyDescent="0.25">
      <c r="A12">
        <v>13.760999999999999</v>
      </c>
      <c r="B12">
        <v>241.01699999999997</v>
      </c>
      <c r="C12">
        <v>115.089</v>
      </c>
    </row>
    <row r="13" spans="1:3" x14ac:dyDescent="0.25">
      <c r="A13">
        <v>19.599</v>
      </c>
      <c r="B13">
        <v>313.98900000000003</v>
      </c>
      <c r="C13">
        <v>161.79</v>
      </c>
    </row>
    <row r="14" spans="1:3" x14ac:dyDescent="0.25">
      <c r="A14">
        <v>29.606999999999999</v>
      </c>
      <c r="B14">
        <v>410.31299999999999</v>
      </c>
      <c r="C14">
        <v>208.49100000000001</v>
      </c>
    </row>
    <row r="15" spans="1:3" x14ac:dyDescent="0.25">
      <c r="A15">
        <v>35.861999999999995</v>
      </c>
      <c r="B15">
        <v>580.44299999999998</v>
      </c>
      <c r="C15">
        <v>293.13900000000001</v>
      </c>
    </row>
    <row r="16" spans="1:3" x14ac:dyDescent="0.25">
      <c r="A16">
        <v>49.62</v>
      </c>
      <c r="B16">
        <v>771.83699999999999</v>
      </c>
      <c r="C16">
        <v>397.803</v>
      </c>
    </row>
    <row r="17" spans="1:3" x14ac:dyDescent="0.25">
      <c r="A17">
        <v>69.218999999999994</v>
      </c>
      <c r="B17">
        <v>1002.0120000000001</v>
      </c>
      <c r="C17">
        <v>528.73500000000001</v>
      </c>
    </row>
    <row r="18" spans="1:3" x14ac:dyDescent="0.25">
      <c r="A18">
        <v>90.069000000000003</v>
      </c>
      <c r="B18">
        <v>1332.681</v>
      </c>
      <c r="C18">
        <v>677.59800000000007</v>
      </c>
    </row>
    <row r="19" spans="1:3" x14ac:dyDescent="0.25">
      <c r="A19">
        <v>111.336</v>
      </c>
      <c r="B19">
        <v>1799.703</v>
      </c>
      <c r="C19">
        <v>914.02800000000002</v>
      </c>
    </row>
    <row r="20" spans="1:3" x14ac:dyDescent="0.25">
      <c r="A20">
        <v>154.70099999999999</v>
      </c>
      <c r="B20">
        <v>2353.0410000000002</v>
      </c>
      <c r="C20">
        <v>1222.1790000000001</v>
      </c>
    </row>
    <row r="21" spans="1:3" x14ac:dyDescent="0.25">
      <c r="A21">
        <v>204.321</v>
      </c>
      <c r="B21">
        <v>3182.0039999999999</v>
      </c>
      <c r="C21">
        <v>1658.7629999999999</v>
      </c>
    </row>
    <row r="22" spans="1:3" x14ac:dyDescent="0.25">
      <c r="A22">
        <v>279.37799999999999</v>
      </c>
      <c r="B22">
        <v>4209.4530000000004</v>
      </c>
      <c r="C22">
        <v>2173.7370000000001</v>
      </c>
    </row>
    <row r="23" spans="1:3" x14ac:dyDescent="0.25">
      <c r="A23">
        <v>331.50299999999999</v>
      </c>
      <c r="B23">
        <v>5382.0119999999997</v>
      </c>
      <c r="C23">
        <v>2772.5250000000001</v>
      </c>
    </row>
    <row r="24" spans="1:3" x14ac:dyDescent="0.25">
      <c r="A24">
        <v>400.30500000000001</v>
      </c>
      <c r="B24">
        <v>6893.5769999999993</v>
      </c>
      <c r="C24">
        <v>3453.8789999999999</v>
      </c>
    </row>
    <row r="25" spans="1:3" x14ac:dyDescent="0.25">
      <c r="A25">
        <v>496.62899999999996</v>
      </c>
      <c r="B25">
        <v>8759.58</v>
      </c>
      <c r="C25">
        <v>4443.3810000000003</v>
      </c>
    </row>
    <row r="26" spans="1:3" x14ac:dyDescent="0.25">
      <c r="A26">
        <v>642.57299999999998</v>
      </c>
      <c r="B26">
        <v>11518.763999999999</v>
      </c>
      <c r="C26">
        <v>5773.56</v>
      </c>
    </row>
    <row r="27" spans="1:3" x14ac:dyDescent="0.25">
      <c r="A27">
        <v>787.68299999999999</v>
      </c>
      <c r="B27">
        <v>14886.326999999999</v>
      </c>
      <c r="C27">
        <v>7582.4369999999999</v>
      </c>
    </row>
    <row r="28" spans="1:3" x14ac:dyDescent="0.25">
      <c r="A28">
        <v>1029.5339999999999</v>
      </c>
      <c r="B28">
        <v>19524.021000000001</v>
      </c>
      <c r="C28">
        <v>9727.4009999999998</v>
      </c>
    </row>
    <row r="29" spans="1:3" x14ac:dyDescent="0.25">
      <c r="A29">
        <v>1351.8630000000001</v>
      </c>
      <c r="B29">
        <v>25453.53</v>
      </c>
      <c r="C29">
        <v>12789.315000000001</v>
      </c>
    </row>
    <row r="30" spans="1:3" x14ac:dyDescent="0.25">
      <c r="A30">
        <v>1788.8610000000001</v>
      </c>
      <c r="B30">
        <v>33184.413</v>
      </c>
      <c r="C30">
        <v>16771.929</v>
      </c>
    </row>
    <row r="31" spans="1:3" x14ac:dyDescent="0.25">
      <c r="A31">
        <v>2373.0540000000001</v>
      </c>
      <c r="B31">
        <v>42617.843999999997</v>
      </c>
      <c r="C31">
        <v>22030.095000000001</v>
      </c>
    </row>
    <row r="32" spans="1:3" x14ac:dyDescent="0.25">
      <c r="A32">
        <v>3103.6110000000003</v>
      </c>
      <c r="B32">
        <v>54779.178</v>
      </c>
      <c r="C32">
        <v>28720.602000000003</v>
      </c>
    </row>
    <row r="33" spans="1:3" x14ac:dyDescent="0.25">
      <c r="A33">
        <v>3449.7089999999998</v>
      </c>
      <c r="B33">
        <v>57747.264000000003</v>
      </c>
      <c r="C33">
        <v>30975.647999999997</v>
      </c>
    </row>
    <row r="34" spans="1:3" x14ac:dyDescent="0.25">
      <c r="A34">
        <v>3161.9879999999998</v>
      </c>
      <c r="B34">
        <v>50800.317000000003</v>
      </c>
      <c r="C34">
        <v>28041.332999999999</v>
      </c>
    </row>
    <row r="35" spans="1:3" x14ac:dyDescent="0.25">
      <c r="A35">
        <v>3126.5459999999998</v>
      </c>
      <c r="B35">
        <v>48109.521000000001</v>
      </c>
      <c r="C35">
        <v>27433.790999999997</v>
      </c>
    </row>
    <row r="36" spans="1:3" x14ac:dyDescent="0.25">
      <c r="A36">
        <v>3130.299</v>
      </c>
      <c r="B36">
        <v>44685.248999999996</v>
      </c>
      <c r="C36">
        <v>26041.475999999999</v>
      </c>
    </row>
    <row r="37" spans="1:3" x14ac:dyDescent="0.25">
      <c r="A37">
        <v>3109.0319999999997</v>
      </c>
      <c r="B37">
        <v>41989.862999999998</v>
      </c>
      <c r="C37">
        <v>25057.815000000002</v>
      </c>
    </row>
    <row r="38" spans="1:3" x14ac:dyDescent="0.25">
      <c r="A38">
        <v>3103.194</v>
      </c>
      <c r="B38">
        <v>39099.332999999999</v>
      </c>
      <c r="C38">
        <v>24493.635000000002</v>
      </c>
    </row>
    <row r="39" spans="1:3" x14ac:dyDescent="0.25">
      <c r="A39">
        <v>3117.3719999999998</v>
      </c>
      <c r="B39">
        <v>36854.288999999997</v>
      </c>
      <c r="C39">
        <v>23755.157999999999</v>
      </c>
    </row>
    <row r="40" spans="1:3" x14ac:dyDescent="0.25">
      <c r="A40">
        <v>3074.4210000000003</v>
      </c>
      <c r="B40">
        <v>34773.957000000002</v>
      </c>
      <c r="C40">
        <v>23225.585999999999</v>
      </c>
    </row>
    <row r="41" spans="1:3" x14ac:dyDescent="0.25">
      <c r="A41">
        <v>3210.3599999999997</v>
      </c>
      <c r="B41">
        <v>32788.695</v>
      </c>
      <c r="C41">
        <v>22676.420999999998</v>
      </c>
    </row>
    <row r="42" spans="1:3" x14ac:dyDescent="0.25">
      <c r="A42">
        <v>3229.1219999999998</v>
      </c>
      <c r="B42">
        <v>31115.759999999998</v>
      </c>
      <c r="C42">
        <v>22244.007000000001</v>
      </c>
    </row>
    <row r="43" spans="1:3" x14ac:dyDescent="0.25">
      <c r="A43">
        <v>3378.8220000000001</v>
      </c>
      <c r="B43">
        <v>29529.969000000001</v>
      </c>
      <c r="C43">
        <v>21960.876</v>
      </c>
    </row>
    <row r="44" spans="1:3" x14ac:dyDescent="0.25">
      <c r="A44">
        <v>3498.9119999999998</v>
      </c>
      <c r="B44">
        <v>28068.855</v>
      </c>
      <c r="C44">
        <v>21636.458999999999</v>
      </c>
    </row>
    <row r="45" spans="1:3" x14ac:dyDescent="0.25">
      <c r="A45">
        <v>3571.4669999999996</v>
      </c>
      <c r="B45">
        <v>26850.845999999998</v>
      </c>
      <c r="C45">
        <v>21319.136999999999</v>
      </c>
    </row>
    <row r="46" spans="1:3" x14ac:dyDescent="0.25">
      <c r="A46">
        <v>3120.2910000000002</v>
      </c>
      <c r="B46">
        <v>22910.349000000002</v>
      </c>
      <c r="C46">
        <v>18348.963</v>
      </c>
    </row>
    <row r="47" spans="1:3" x14ac:dyDescent="0.25">
      <c r="A47">
        <v>2020.7039999999997</v>
      </c>
      <c r="B47">
        <v>15138.182999999999</v>
      </c>
      <c r="C47">
        <v>12195.528</v>
      </c>
    </row>
    <row r="48" spans="1:3" x14ac:dyDescent="0.25">
      <c r="A48">
        <v>1215.924</v>
      </c>
      <c r="B48">
        <v>8868.4140000000007</v>
      </c>
      <c r="C48">
        <v>7263.8609999999999</v>
      </c>
    </row>
    <row r="49" spans="1:3" x14ac:dyDescent="0.25">
      <c r="A49">
        <v>789.76799999999992</v>
      </c>
      <c r="B49">
        <v>5282.7690000000002</v>
      </c>
      <c r="C49">
        <v>4345.3890000000001</v>
      </c>
    </row>
    <row r="50" spans="1:3" x14ac:dyDescent="0.25">
      <c r="A50">
        <v>497.88</v>
      </c>
      <c r="B50">
        <v>3150.3119999999999</v>
      </c>
      <c r="C50">
        <v>2633.6699999999996</v>
      </c>
    </row>
    <row r="51" spans="1:3" x14ac:dyDescent="0.25">
      <c r="A51">
        <v>301.06200000000001</v>
      </c>
      <c r="B51">
        <v>1870.5900000000001</v>
      </c>
      <c r="C51">
        <v>1598.2979999999998</v>
      </c>
    </row>
    <row r="52" spans="1:3" x14ac:dyDescent="0.25">
      <c r="A52">
        <v>173.46600000000001</v>
      </c>
      <c r="B52">
        <v>1117.518</v>
      </c>
      <c r="C52">
        <v>976.57500000000005</v>
      </c>
    </row>
    <row r="53" spans="1:3" x14ac:dyDescent="0.25">
      <c r="A53">
        <v>120.09</v>
      </c>
      <c r="B53">
        <v>654.66600000000005</v>
      </c>
      <c r="C53">
        <v>570.43500000000006</v>
      </c>
    </row>
    <row r="54" spans="1:3" x14ac:dyDescent="0.25">
      <c r="A54">
        <v>77.558999999999997</v>
      </c>
      <c r="B54">
        <v>389.04599999999999</v>
      </c>
      <c r="C54">
        <v>357.35399999999998</v>
      </c>
    </row>
    <row r="55" spans="1:3" x14ac:dyDescent="0.25">
      <c r="A55">
        <v>44.198999999999998</v>
      </c>
      <c r="B55">
        <v>228.50700000000001</v>
      </c>
      <c r="C55">
        <v>212.24400000000003</v>
      </c>
    </row>
    <row r="56" spans="1:3" x14ac:dyDescent="0.25">
      <c r="A56">
        <v>24.603000000000002</v>
      </c>
      <c r="B56">
        <v>141.774</v>
      </c>
      <c r="C56">
        <v>132.18300000000002</v>
      </c>
    </row>
    <row r="57" spans="1:3" x14ac:dyDescent="0.25">
      <c r="A57">
        <v>15.011999999999999</v>
      </c>
      <c r="B57">
        <v>80.477999999999994</v>
      </c>
      <c r="C57">
        <v>77.558999999999997</v>
      </c>
    </row>
    <row r="58" spans="1:3" x14ac:dyDescent="0.25">
      <c r="A58">
        <v>14.178000000000001</v>
      </c>
      <c r="B58">
        <v>53.790000000000006</v>
      </c>
      <c r="C58">
        <v>47.118000000000002</v>
      </c>
    </row>
    <row r="59" spans="1:3" x14ac:dyDescent="0.25">
      <c r="A59">
        <v>5.8380000000000001</v>
      </c>
      <c r="B59">
        <v>30.023999999999997</v>
      </c>
      <c r="C59">
        <v>26.270999999999997</v>
      </c>
    </row>
    <row r="60" spans="1:3" x14ac:dyDescent="0.25">
      <c r="A60">
        <v>3.7529999999999997</v>
      </c>
      <c r="B60">
        <v>17.097000000000001</v>
      </c>
      <c r="C60">
        <v>16.68</v>
      </c>
    </row>
    <row r="61" spans="1:3" x14ac:dyDescent="0.25">
      <c r="A61">
        <v>3.3359999999999999</v>
      </c>
      <c r="B61">
        <v>9.1739999999999995</v>
      </c>
      <c r="C61">
        <v>10.842000000000001</v>
      </c>
    </row>
    <row r="62" spans="1:3" x14ac:dyDescent="0.25">
      <c r="A62">
        <v>2.085</v>
      </c>
      <c r="B62">
        <v>5.4210000000000003</v>
      </c>
      <c r="C62">
        <v>6.2549999999999999</v>
      </c>
    </row>
    <row r="63" spans="1:3" x14ac:dyDescent="0.25">
      <c r="A63">
        <v>0.41699999999999998</v>
      </c>
      <c r="B63">
        <v>5.4210000000000003</v>
      </c>
      <c r="C63">
        <v>4.5869999999999997</v>
      </c>
    </row>
    <row r="64" spans="1:3" x14ac:dyDescent="0.25">
      <c r="A64">
        <v>0</v>
      </c>
      <c r="B64">
        <v>1.6679999999999999</v>
      </c>
      <c r="C64">
        <v>2.085</v>
      </c>
    </row>
    <row r="65" spans="1:3" x14ac:dyDescent="0.25">
      <c r="A65">
        <v>0</v>
      </c>
      <c r="B65">
        <v>0.83399999999999996</v>
      </c>
      <c r="C65">
        <v>1.2509999999999999</v>
      </c>
    </row>
    <row r="66" spans="1:3" x14ac:dyDescent="0.25">
      <c r="A66">
        <v>0</v>
      </c>
      <c r="B66">
        <v>0.83399999999999996</v>
      </c>
      <c r="C66">
        <v>0.83399999999999996</v>
      </c>
    </row>
    <row r="67" spans="1:3" x14ac:dyDescent="0.25">
      <c r="A67">
        <v>0</v>
      </c>
      <c r="B67">
        <v>0</v>
      </c>
      <c r="C67">
        <v>0</v>
      </c>
    </row>
    <row r="68" spans="1:3" x14ac:dyDescent="0.25">
      <c r="A68">
        <v>0</v>
      </c>
      <c r="B68">
        <v>0</v>
      </c>
      <c r="C68">
        <v>0.41699999999999998</v>
      </c>
    </row>
    <row r="69" spans="1:3" x14ac:dyDescent="0.25">
      <c r="A69">
        <v>0</v>
      </c>
      <c r="B69">
        <v>0</v>
      </c>
      <c r="C69">
        <v>0.41699999999999998</v>
      </c>
    </row>
    <row r="70" spans="1:3" x14ac:dyDescent="0.25">
      <c r="A70">
        <v>0</v>
      </c>
      <c r="B70">
        <v>0</v>
      </c>
      <c r="C70">
        <v>0</v>
      </c>
    </row>
    <row r="71" spans="1:3" x14ac:dyDescent="0.25">
      <c r="A71">
        <v>0</v>
      </c>
      <c r="B71">
        <v>0</v>
      </c>
      <c r="C71">
        <v>0</v>
      </c>
    </row>
    <row r="72" spans="1:3" x14ac:dyDescent="0.25">
      <c r="A72">
        <v>0</v>
      </c>
      <c r="B72">
        <v>0</v>
      </c>
      <c r="C72">
        <v>0</v>
      </c>
    </row>
    <row r="73" spans="1:3" x14ac:dyDescent="0.25">
      <c r="A73">
        <v>0</v>
      </c>
      <c r="B73">
        <v>0</v>
      </c>
      <c r="C73">
        <v>0</v>
      </c>
    </row>
    <row r="74" spans="1:3" x14ac:dyDescent="0.25">
      <c r="A74">
        <v>0</v>
      </c>
      <c r="B74">
        <v>0</v>
      </c>
      <c r="C74">
        <v>0</v>
      </c>
    </row>
    <row r="75" spans="1:3" x14ac:dyDescent="0.25">
      <c r="A75">
        <v>0</v>
      </c>
      <c r="B75">
        <v>0</v>
      </c>
      <c r="C75">
        <v>0</v>
      </c>
    </row>
    <row r="76" spans="1:3" x14ac:dyDescent="0.25">
      <c r="A76">
        <v>0</v>
      </c>
      <c r="B76">
        <v>0</v>
      </c>
      <c r="C76">
        <v>0</v>
      </c>
    </row>
    <row r="77" spans="1:3" x14ac:dyDescent="0.25">
      <c r="A77">
        <v>0</v>
      </c>
      <c r="B77">
        <v>0</v>
      </c>
      <c r="C77">
        <v>0</v>
      </c>
    </row>
    <row r="78" spans="1:3" x14ac:dyDescent="0.25">
      <c r="A78">
        <v>0</v>
      </c>
      <c r="B78">
        <v>0</v>
      </c>
      <c r="C78">
        <v>0</v>
      </c>
    </row>
    <row r="79" spans="1:3" x14ac:dyDescent="0.25">
      <c r="A79">
        <v>0</v>
      </c>
      <c r="B79">
        <v>0</v>
      </c>
      <c r="C79">
        <v>0</v>
      </c>
    </row>
    <row r="80" spans="1:3" x14ac:dyDescent="0.25">
      <c r="A80">
        <v>0</v>
      </c>
      <c r="B80">
        <v>0</v>
      </c>
      <c r="C80">
        <v>0</v>
      </c>
    </row>
    <row r="81" spans="1:3" x14ac:dyDescent="0.25">
      <c r="A81">
        <v>0</v>
      </c>
      <c r="B81">
        <v>0</v>
      </c>
      <c r="C81">
        <v>0</v>
      </c>
    </row>
    <row r="82" spans="1:3" x14ac:dyDescent="0.25">
      <c r="A82">
        <v>0</v>
      </c>
      <c r="B82">
        <v>0</v>
      </c>
      <c r="C82">
        <v>0</v>
      </c>
    </row>
    <row r="83" spans="1:3" x14ac:dyDescent="0.25">
      <c r="A83">
        <v>0</v>
      </c>
      <c r="B83">
        <v>0</v>
      </c>
      <c r="C83">
        <v>0</v>
      </c>
    </row>
    <row r="84" spans="1:3" x14ac:dyDescent="0.25">
      <c r="A84">
        <v>0</v>
      </c>
      <c r="B84">
        <v>0</v>
      </c>
      <c r="C84">
        <v>0</v>
      </c>
    </row>
    <row r="85" spans="1:3" x14ac:dyDescent="0.25">
      <c r="A85">
        <v>0</v>
      </c>
      <c r="B85">
        <v>0</v>
      </c>
      <c r="C85">
        <v>0</v>
      </c>
    </row>
    <row r="86" spans="1:3" x14ac:dyDescent="0.25">
      <c r="A86">
        <v>0</v>
      </c>
      <c r="B86">
        <v>0</v>
      </c>
      <c r="C86">
        <v>0</v>
      </c>
    </row>
    <row r="87" spans="1:3" x14ac:dyDescent="0.25">
      <c r="A87">
        <v>0</v>
      </c>
      <c r="B87">
        <v>0</v>
      </c>
      <c r="C87">
        <v>0</v>
      </c>
    </row>
    <row r="88" spans="1:3" x14ac:dyDescent="0.25">
      <c r="A88">
        <v>0</v>
      </c>
      <c r="B88">
        <v>0</v>
      </c>
      <c r="C88">
        <v>0</v>
      </c>
    </row>
    <row r="89" spans="1:3" x14ac:dyDescent="0.25">
      <c r="A89">
        <v>0</v>
      </c>
      <c r="B89">
        <v>0</v>
      </c>
      <c r="C89">
        <v>0</v>
      </c>
    </row>
    <row r="90" spans="1:3" x14ac:dyDescent="0.25">
      <c r="A90">
        <v>0</v>
      </c>
      <c r="B90">
        <v>0</v>
      </c>
      <c r="C90">
        <v>0</v>
      </c>
    </row>
    <row r="91" spans="1:3" x14ac:dyDescent="0.25">
      <c r="A91">
        <v>0</v>
      </c>
      <c r="B91">
        <v>0</v>
      </c>
      <c r="C91">
        <v>0</v>
      </c>
    </row>
    <row r="92" spans="1:3" x14ac:dyDescent="0.25">
      <c r="A92">
        <v>0</v>
      </c>
      <c r="B92">
        <v>0</v>
      </c>
      <c r="C92">
        <v>0</v>
      </c>
    </row>
    <row r="93" spans="1:3" x14ac:dyDescent="0.25">
      <c r="A93">
        <v>0</v>
      </c>
      <c r="B93">
        <v>0</v>
      </c>
      <c r="C93">
        <v>0</v>
      </c>
    </row>
    <row r="94" spans="1:3" x14ac:dyDescent="0.25">
      <c r="A94">
        <v>0</v>
      </c>
      <c r="B94">
        <v>0</v>
      </c>
      <c r="C94">
        <v>0</v>
      </c>
    </row>
    <row r="95" spans="1:3" x14ac:dyDescent="0.25">
      <c r="A95">
        <v>0</v>
      </c>
      <c r="B95">
        <v>0</v>
      </c>
      <c r="C95">
        <v>0</v>
      </c>
    </row>
    <row r="96" spans="1:3" x14ac:dyDescent="0.25">
      <c r="A96">
        <v>0</v>
      </c>
      <c r="B96">
        <v>0</v>
      </c>
      <c r="C96">
        <v>0</v>
      </c>
    </row>
    <row r="97" spans="1:3" x14ac:dyDescent="0.25">
      <c r="A97">
        <v>0</v>
      </c>
      <c r="B97">
        <v>0</v>
      </c>
      <c r="C97">
        <v>0</v>
      </c>
    </row>
    <row r="98" spans="1:3" x14ac:dyDescent="0.25">
      <c r="A98">
        <v>0</v>
      </c>
      <c r="B98">
        <v>0</v>
      </c>
      <c r="C98">
        <v>0</v>
      </c>
    </row>
    <row r="99" spans="1:3" x14ac:dyDescent="0.25">
      <c r="A99">
        <v>0</v>
      </c>
      <c r="B99">
        <v>0</v>
      </c>
      <c r="C99">
        <v>0</v>
      </c>
    </row>
    <row r="100" spans="1:3" x14ac:dyDescent="0.25">
      <c r="A100">
        <v>0</v>
      </c>
      <c r="B100">
        <v>0</v>
      </c>
      <c r="C100">
        <v>0</v>
      </c>
    </row>
    <row r="101" spans="1:3" x14ac:dyDescent="0.25">
      <c r="A101">
        <v>0</v>
      </c>
      <c r="B101">
        <v>0</v>
      </c>
      <c r="C101">
        <v>0</v>
      </c>
    </row>
    <row r="102" spans="1:3" x14ac:dyDescent="0.25">
      <c r="A102">
        <v>0</v>
      </c>
      <c r="B102">
        <v>0</v>
      </c>
      <c r="C102">
        <v>0</v>
      </c>
    </row>
    <row r="103" spans="1:3" x14ac:dyDescent="0.25">
      <c r="A103">
        <v>0</v>
      </c>
      <c r="B103">
        <v>0</v>
      </c>
      <c r="C103">
        <v>0</v>
      </c>
    </row>
    <row r="104" spans="1:3" x14ac:dyDescent="0.25">
      <c r="A104">
        <v>0</v>
      </c>
      <c r="B104">
        <v>0</v>
      </c>
      <c r="C104">
        <v>0</v>
      </c>
    </row>
    <row r="105" spans="1:3" x14ac:dyDescent="0.25">
      <c r="A105">
        <v>0</v>
      </c>
      <c r="B105">
        <v>0</v>
      </c>
      <c r="C105">
        <v>0</v>
      </c>
    </row>
    <row r="106" spans="1:3" x14ac:dyDescent="0.25">
      <c r="A106">
        <v>0</v>
      </c>
      <c r="B106">
        <v>0</v>
      </c>
      <c r="C106">
        <v>0</v>
      </c>
    </row>
    <row r="107" spans="1:3" x14ac:dyDescent="0.25">
      <c r="A107">
        <v>0</v>
      </c>
      <c r="B107">
        <v>0</v>
      </c>
      <c r="C107">
        <v>0</v>
      </c>
    </row>
    <row r="108" spans="1:3" x14ac:dyDescent="0.25">
      <c r="A108">
        <v>0</v>
      </c>
      <c r="B108">
        <v>0</v>
      </c>
      <c r="C108">
        <v>0</v>
      </c>
    </row>
    <row r="109" spans="1:3" x14ac:dyDescent="0.25">
      <c r="A109">
        <v>0</v>
      </c>
      <c r="B109">
        <v>0</v>
      </c>
      <c r="C109">
        <v>0</v>
      </c>
    </row>
    <row r="110" spans="1:3" x14ac:dyDescent="0.25">
      <c r="A110">
        <v>0</v>
      </c>
      <c r="B110">
        <v>0</v>
      </c>
      <c r="C110">
        <v>0</v>
      </c>
    </row>
    <row r="111" spans="1:3" x14ac:dyDescent="0.25">
      <c r="A111">
        <v>0</v>
      </c>
      <c r="B111">
        <v>0</v>
      </c>
      <c r="C111">
        <v>0</v>
      </c>
    </row>
    <row r="112" spans="1:3" x14ac:dyDescent="0.25">
      <c r="A112">
        <v>0</v>
      </c>
      <c r="B112">
        <v>0</v>
      </c>
      <c r="C112">
        <v>0</v>
      </c>
    </row>
    <row r="113" spans="1:3" x14ac:dyDescent="0.25">
      <c r="A113">
        <v>0</v>
      </c>
      <c r="B113">
        <v>0</v>
      </c>
      <c r="C113">
        <v>0</v>
      </c>
    </row>
    <row r="114" spans="1:3" x14ac:dyDescent="0.25">
      <c r="A114">
        <v>0</v>
      </c>
      <c r="B114">
        <v>0</v>
      </c>
      <c r="C114">
        <v>0</v>
      </c>
    </row>
    <row r="115" spans="1:3" x14ac:dyDescent="0.25">
      <c r="A115">
        <v>0</v>
      </c>
      <c r="B115">
        <v>0</v>
      </c>
      <c r="C115">
        <v>0</v>
      </c>
    </row>
    <row r="116" spans="1:3" x14ac:dyDescent="0.25">
      <c r="A116">
        <v>0</v>
      </c>
      <c r="B116">
        <v>0</v>
      </c>
      <c r="C116">
        <v>0</v>
      </c>
    </row>
    <row r="117" spans="1:3" x14ac:dyDescent="0.25">
      <c r="A117">
        <v>0</v>
      </c>
      <c r="B117">
        <v>0</v>
      </c>
      <c r="C117">
        <v>0</v>
      </c>
    </row>
    <row r="118" spans="1:3" x14ac:dyDescent="0.25">
      <c r="A118">
        <v>0</v>
      </c>
      <c r="B118">
        <v>0</v>
      </c>
      <c r="C118">
        <v>0</v>
      </c>
    </row>
    <row r="119" spans="1:3" x14ac:dyDescent="0.25">
      <c r="A119">
        <v>0</v>
      </c>
      <c r="B119">
        <v>0</v>
      </c>
      <c r="C119">
        <v>0</v>
      </c>
    </row>
    <row r="120" spans="1:3" x14ac:dyDescent="0.25">
      <c r="A120">
        <v>0</v>
      </c>
      <c r="B120">
        <v>0</v>
      </c>
      <c r="C120">
        <v>0</v>
      </c>
    </row>
    <row r="121" spans="1:3" x14ac:dyDescent="0.25">
      <c r="A121">
        <v>0</v>
      </c>
      <c r="B121">
        <v>0</v>
      </c>
      <c r="C121">
        <v>0</v>
      </c>
    </row>
    <row r="122" spans="1:3" x14ac:dyDescent="0.25">
      <c r="A122">
        <v>0</v>
      </c>
      <c r="B122">
        <v>0</v>
      </c>
      <c r="C122">
        <v>0</v>
      </c>
    </row>
    <row r="123" spans="1:3" x14ac:dyDescent="0.25">
      <c r="A123">
        <v>0</v>
      </c>
      <c r="B123">
        <v>0</v>
      </c>
      <c r="C123">
        <v>0</v>
      </c>
    </row>
    <row r="124" spans="1:3" x14ac:dyDescent="0.25">
      <c r="A124">
        <v>0</v>
      </c>
      <c r="B124">
        <v>0</v>
      </c>
      <c r="C124">
        <v>0</v>
      </c>
    </row>
    <row r="125" spans="1:3" x14ac:dyDescent="0.25">
      <c r="A125">
        <v>0</v>
      </c>
      <c r="B125">
        <v>0</v>
      </c>
      <c r="C125">
        <v>0</v>
      </c>
    </row>
    <row r="126" spans="1:3" x14ac:dyDescent="0.25">
      <c r="A126">
        <v>0</v>
      </c>
      <c r="B126">
        <v>0</v>
      </c>
      <c r="C126">
        <v>0</v>
      </c>
    </row>
    <row r="127" spans="1:3" x14ac:dyDescent="0.25">
      <c r="A127">
        <v>0</v>
      </c>
      <c r="B127">
        <v>0</v>
      </c>
      <c r="C127">
        <v>0</v>
      </c>
    </row>
    <row r="128" spans="1:3" x14ac:dyDescent="0.25">
      <c r="A128">
        <v>0</v>
      </c>
      <c r="B128">
        <v>0</v>
      </c>
      <c r="C128">
        <v>0</v>
      </c>
    </row>
    <row r="129" spans="1:3" x14ac:dyDescent="0.25">
      <c r="A129">
        <v>0</v>
      </c>
      <c r="B129">
        <v>0</v>
      </c>
      <c r="C129">
        <v>0</v>
      </c>
    </row>
    <row r="130" spans="1:3" x14ac:dyDescent="0.25">
      <c r="A130">
        <v>0</v>
      </c>
      <c r="B130">
        <v>0</v>
      </c>
      <c r="C130">
        <v>0</v>
      </c>
    </row>
    <row r="131" spans="1:3" x14ac:dyDescent="0.25">
      <c r="A131">
        <v>0</v>
      </c>
      <c r="B131">
        <v>0</v>
      </c>
      <c r="C131">
        <v>0</v>
      </c>
    </row>
    <row r="132" spans="1:3" x14ac:dyDescent="0.25">
      <c r="A132">
        <v>0</v>
      </c>
      <c r="B132">
        <v>0</v>
      </c>
      <c r="C132">
        <v>0</v>
      </c>
    </row>
    <row r="133" spans="1:3" x14ac:dyDescent="0.25">
      <c r="A133">
        <v>0</v>
      </c>
      <c r="B133">
        <v>0</v>
      </c>
      <c r="C133">
        <v>0</v>
      </c>
    </row>
    <row r="134" spans="1:3" x14ac:dyDescent="0.25">
      <c r="A134">
        <v>0</v>
      </c>
      <c r="B134">
        <v>0</v>
      </c>
      <c r="C134">
        <v>0</v>
      </c>
    </row>
    <row r="135" spans="1:3" x14ac:dyDescent="0.25">
      <c r="A135">
        <v>0</v>
      </c>
      <c r="B135">
        <v>0</v>
      </c>
      <c r="C135">
        <v>0</v>
      </c>
    </row>
    <row r="136" spans="1:3" x14ac:dyDescent="0.25">
      <c r="A136">
        <v>0</v>
      </c>
      <c r="B136">
        <v>0</v>
      </c>
      <c r="C136">
        <v>0</v>
      </c>
    </row>
    <row r="137" spans="1:3" x14ac:dyDescent="0.25">
      <c r="A137">
        <v>0</v>
      </c>
      <c r="B137">
        <v>0</v>
      </c>
      <c r="C137">
        <v>0</v>
      </c>
    </row>
    <row r="138" spans="1:3" x14ac:dyDescent="0.25">
      <c r="A138">
        <v>0</v>
      </c>
      <c r="B138">
        <v>0</v>
      </c>
      <c r="C138">
        <v>0</v>
      </c>
    </row>
    <row r="139" spans="1:3" x14ac:dyDescent="0.25">
      <c r="A139">
        <v>0</v>
      </c>
      <c r="B139">
        <v>0</v>
      </c>
      <c r="C139">
        <v>0</v>
      </c>
    </row>
    <row r="140" spans="1:3" x14ac:dyDescent="0.25">
      <c r="A140">
        <v>0</v>
      </c>
      <c r="B140">
        <v>0</v>
      </c>
      <c r="C140">
        <v>0</v>
      </c>
    </row>
    <row r="141" spans="1:3" x14ac:dyDescent="0.25">
      <c r="A141">
        <v>0</v>
      </c>
      <c r="B141">
        <v>0</v>
      </c>
      <c r="C141">
        <v>0</v>
      </c>
    </row>
    <row r="142" spans="1:3" x14ac:dyDescent="0.25">
      <c r="A142">
        <v>0</v>
      </c>
      <c r="B142">
        <v>0</v>
      </c>
      <c r="C142">
        <v>0</v>
      </c>
    </row>
    <row r="143" spans="1:3" x14ac:dyDescent="0.25">
      <c r="A143">
        <v>0</v>
      </c>
      <c r="B143">
        <v>0</v>
      </c>
      <c r="C143">
        <v>0</v>
      </c>
    </row>
    <row r="144" spans="1:3" x14ac:dyDescent="0.25">
      <c r="A144">
        <v>0</v>
      </c>
      <c r="B144">
        <v>0</v>
      </c>
      <c r="C144">
        <v>0</v>
      </c>
    </row>
    <row r="145" spans="1:3" x14ac:dyDescent="0.25">
      <c r="A145">
        <v>0</v>
      </c>
      <c r="B145">
        <v>0</v>
      </c>
      <c r="C145">
        <v>0</v>
      </c>
    </row>
    <row r="146" spans="1:3" x14ac:dyDescent="0.25">
      <c r="A146">
        <v>0</v>
      </c>
      <c r="B146">
        <v>0</v>
      </c>
      <c r="C146">
        <v>0</v>
      </c>
    </row>
    <row r="147" spans="1:3" x14ac:dyDescent="0.25">
      <c r="A147">
        <v>0</v>
      </c>
      <c r="B147">
        <v>0</v>
      </c>
      <c r="C147">
        <v>0</v>
      </c>
    </row>
    <row r="148" spans="1:3" x14ac:dyDescent="0.25">
      <c r="A148">
        <v>0</v>
      </c>
      <c r="B148">
        <v>0</v>
      </c>
      <c r="C148">
        <v>0</v>
      </c>
    </row>
    <row r="149" spans="1:3" x14ac:dyDescent="0.25">
      <c r="A149">
        <v>0</v>
      </c>
      <c r="B149">
        <v>0</v>
      </c>
      <c r="C149">
        <v>0</v>
      </c>
    </row>
    <row r="150" spans="1:3" x14ac:dyDescent="0.25">
      <c r="A150">
        <v>0</v>
      </c>
      <c r="B150">
        <v>0</v>
      </c>
      <c r="C150">
        <v>0</v>
      </c>
    </row>
    <row r="151" spans="1:3" x14ac:dyDescent="0.25">
      <c r="A151">
        <v>0</v>
      </c>
      <c r="B151">
        <v>0</v>
      </c>
      <c r="C151">
        <v>0</v>
      </c>
    </row>
    <row r="152" spans="1:3" x14ac:dyDescent="0.25">
      <c r="A152">
        <v>0</v>
      </c>
      <c r="B152">
        <v>0</v>
      </c>
      <c r="C152">
        <v>0</v>
      </c>
    </row>
    <row r="153" spans="1:3" x14ac:dyDescent="0.25">
      <c r="A153">
        <v>0</v>
      </c>
      <c r="B153">
        <v>0</v>
      </c>
      <c r="C153">
        <v>0</v>
      </c>
    </row>
    <row r="154" spans="1:3" x14ac:dyDescent="0.25">
      <c r="A154">
        <v>0</v>
      </c>
      <c r="B154">
        <v>0</v>
      </c>
      <c r="C154">
        <v>0</v>
      </c>
    </row>
    <row r="155" spans="1:3" x14ac:dyDescent="0.25">
      <c r="A155">
        <v>0</v>
      </c>
      <c r="B155">
        <v>0</v>
      </c>
      <c r="C155">
        <v>0</v>
      </c>
    </row>
    <row r="156" spans="1:3" x14ac:dyDescent="0.25">
      <c r="A156">
        <v>0</v>
      </c>
      <c r="B156">
        <v>0</v>
      </c>
      <c r="C156">
        <v>0</v>
      </c>
    </row>
    <row r="157" spans="1:3" x14ac:dyDescent="0.25">
      <c r="A157">
        <v>0</v>
      </c>
      <c r="B157">
        <v>0</v>
      </c>
      <c r="C157">
        <v>0</v>
      </c>
    </row>
    <row r="158" spans="1:3" x14ac:dyDescent="0.25">
      <c r="A158">
        <v>0</v>
      </c>
      <c r="B158">
        <v>0</v>
      </c>
      <c r="C158">
        <v>0</v>
      </c>
    </row>
    <row r="159" spans="1:3" x14ac:dyDescent="0.25">
      <c r="A159">
        <v>0</v>
      </c>
      <c r="B159">
        <v>0</v>
      </c>
      <c r="C159">
        <v>0</v>
      </c>
    </row>
    <row r="160" spans="1:3" x14ac:dyDescent="0.25">
      <c r="A160">
        <v>0</v>
      </c>
      <c r="B160">
        <v>0</v>
      </c>
      <c r="C160">
        <v>0</v>
      </c>
    </row>
    <row r="161" spans="1:3" x14ac:dyDescent="0.25">
      <c r="A161">
        <v>0</v>
      </c>
      <c r="B161">
        <v>0</v>
      </c>
      <c r="C161">
        <v>0</v>
      </c>
    </row>
    <row r="162" spans="1:3" x14ac:dyDescent="0.25">
      <c r="A162">
        <v>0</v>
      </c>
      <c r="B162">
        <v>0</v>
      </c>
      <c r="C162">
        <v>0</v>
      </c>
    </row>
    <row r="163" spans="1:3" x14ac:dyDescent="0.25">
      <c r="A163">
        <v>0</v>
      </c>
      <c r="B163">
        <v>0</v>
      </c>
      <c r="C163">
        <v>0</v>
      </c>
    </row>
    <row r="164" spans="1:3" x14ac:dyDescent="0.25">
      <c r="A164">
        <v>0</v>
      </c>
      <c r="B164">
        <v>0</v>
      </c>
      <c r="C164">
        <v>0</v>
      </c>
    </row>
    <row r="165" spans="1:3" x14ac:dyDescent="0.25">
      <c r="A165">
        <v>0</v>
      </c>
      <c r="B165">
        <v>0</v>
      </c>
      <c r="C165">
        <v>0</v>
      </c>
    </row>
    <row r="166" spans="1:3" x14ac:dyDescent="0.25">
      <c r="A166">
        <v>0</v>
      </c>
      <c r="B166">
        <v>0</v>
      </c>
      <c r="C166">
        <v>0</v>
      </c>
    </row>
    <row r="167" spans="1:3" x14ac:dyDescent="0.25">
      <c r="A167">
        <v>0</v>
      </c>
      <c r="B167">
        <v>0</v>
      </c>
      <c r="C167">
        <v>0</v>
      </c>
    </row>
    <row r="168" spans="1:3" x14ac:dyDescent="0.25">
      <c r="A168">
        <v>0</v>
      </c>
      <c r="B168">
        <v>0</v>
      </c>
      <c r="C168">
        <v>0</v>
      </c>
    </row>
    <row r="169" spans="1:3" x14ac:dyDescent="0.25">
      <c r="A169">
        <v>0</v>
      </c>
      <c r="B169">
        <v>0</v>
      </c>
      <c r="C169">
        <v>0</v>
      </c>
    </row>
    <row r="170" spans="1:3" x14ac:dyDescent="0.25">
      <c r="A170">
        <v>0</v>
      </c>
      <c r="B170">
        <v>0</v>
      </c>
      <c r="C170">
        <v>0</v>
      </c>
    </row>
    <row r="171" spans="1:3" x14ac:dyDescent="0.25">
      <c r="A171">
        <v>0</v>
      </c>
      <c r="B171">
        <v>0</v>
      </c>
      <c r="C171">
        <v>0</v>
      </c>
    </row>
    <row r="172" spans="1:3" x14ac:dyDescent="0.25">
      <c r="A172">
        <v>0</v>
      </c>
      <c r="B172">
        <v>0</v>
      </c>
      <c r="C172">
        <v>0</v>
      </c>
    </row>
    <row r="173" spans="1:3" x14ac:dyDescent="0.25">
      <c r="A173">
        <v>0</v>
      </c>
      <c r="B173">
        <v>0</v>
      </c>
      <c r="C173">
        <v>0</v>
      </c>
    </row>
    <row r="174" spans="1:3" x14ac:dyDescent="0.25">
      <c r="A174">
        <v>0</v>
      </c>
      <c r="B174">
        <v>0</v>
      </c>
      <c r="C174">
        <v>0</v>
      </c>
    </row>
    <row r="175" spans="1:3" x14ac:dyDescent="0.25">
      <c r="A175">
        <v>0</v>
      </c>
      <c r="B175">
        <v>0</v>
      </c>
      <c r="C175">
        <v>0</v>
      </c>
    </row>
    <row r="176" spans="1:3" x14ac:dyDescent="0.25">
      <c r="A176">
        <v>0</v>
      </c>
      <c r="B176">
        <v>0</v>
      </c>
      <c r="C176">
        <v>0</v>
      </c>
    </row>
    <row r="177" spans="1:3" x14ac:dyDescent="0.25">
      <c r="A177">
        <v>0</v>
      </c>
      <c r="B177">
        <v>0</v>
      </c>
      <c r="C177">
        <v>0</v>
      </c>
    </row>
    <row r="178" spans="1:3" x14ac:dyDescent="0.25">
      <c r="A178">
        <v>0</v>
      </c>
      <c r="B178">
        <v>0</v>
      </c>
      <c r="C178">
        <v>0</v>
      </c>
    </row>
    <row r="179" spans="1:3" x14ac:dyDescent="0.25">
      <c r="A179">
        <v>0</v>
      </c>
      <c r="B179">
        <v>0</v>
      </c>
      <c r="C179">
        <v>0</v>
      </c>
    </row>
    <row r="180" spans="1:3" x14ac:dyDescent="0.25">
      <c r="A180">
        <v>0</v>
      </c>
      <c r="B180">
        <v>0</v>
      </c>
      <c r="C180">
        <v>0</v>
      </c>
    </row>
    <row r="181" spans="1:3" x14ac:dyDescent="0.25">
      <c r="A181">
        <v>0</v>
      </c>
      <c r="B181">
        <v>0</v>
      </c>
      <c r="C181">
        <v>0</v>
      </c>
    </row>
    <row r="182" spans="1:3" x14ac:dyDescent="0.25">
      <c r="A182">
        <v>0</v>
      </c>
      <c r="B182">
        <v>0</v>
      </c>
      <c r="C182">
        <v>0</v>
      </c>
    </row>
    <row r="183" spans="1:3" x14ac:dyDescent="0.25">
      <c r="A183">
        <v>0</v>
      </c>
      <c r="B183">
        <v>0</v>
      </c>
      <c r="C183">
        <v>0</v>
      </c>
    </row>
    <row r="184" spans="1:3" x14ac:dyDescent="0.25">
      <c r="A184">
        <v>0</v>
      </c>
      <c r="B184">
        <v>0</v>
      </c>
      <c r="C184">
        <v>0</v>
      </c>
    </row>
    <row r="185" spans="1:3" x14ac:dyDescent="0.25">
      <c r="A185">
        <v>0</v>
      </c>
      <c r="B185">
        <v>0</v>
      </c>
      <c r="C185">
        <v>0</v>
      </c>
    </row>
    <row r="186" spans="1:3" x14ac:dyDescent="0.25">
      <c r="A186">
        <v>0</v>
      </c>
      <c r="B186">
        <v>0</v>
      </c>
      <c r="C186">
        <v>0</v>
      </c>
    </row>
    <row r="187" spans="1:3" x14ac:dyDescent="0.25">
      <c r="A187">
        <v>0</v>
      </c>
      <c r="B187">
        <v>0</v>
      </c>
      <c r="C187">
        <v>0</v>
      </c>
    </row>
    <row r="188" spans="1:3" x14ac:dyDescent="0.25">
      <c r="A188">
        <v>0</v>
      </c>
      <c r="B188">
        <v>0</v>
      </c>
      <c r="C188">
        <v>0</v>
      </c>
    </row>
    <row r="189" spans="1:3" x14ac:dyDescent="0.25">
      <c r="A189">
        <v>0</v>
      </c>
      <c r="B189">
        <v>0</v>
      </c>
      <c r="C189">
        <v>0</v>
      </c>
    </row>
    <row r="190" spans="1:3" x14ac:dyDescent="0.25">
      <c r="A190">
        <v>0</v>
      </c>
      <c r="B190">
        <v>0</v>
      </c>
      <c r="C190">
        <v>0</v>
      </c>
    </row>
    <row r="191" spans="1:3" x14ac:dyDescent="0.25">
      <c r="A191">
        <v>0</v>
      </c>
      <c r="B191">
        <v>0</v>
      </c>
      <c r="C191">
        <v>0</v>
      </c>
    </row>
    <row r="192" spans="1:3" x14ac:dyDescent="0.25">
      <c r="A192">
        <v>0</v>
      </c>
      <c r="B192">
        <v>0</v>
      </c>
      <c r="C192">
        <v>0</v>
      </c>
    </row>
    <row r="193" spans="1:3" x14ac:dyDescent="0.25">
      <c r="A193">
        <v>0</v>
      </c>
      <c r="B193">
        <v>0</v>
      </c>
      <c r="C193">
        <v>0</v>
      </c>
    </row>
    <row r="194" spans="1:3" x14ac:dyDescent="0.25">
      <c r="A194">
        <v>0</v>
      </c>
      <c r="B194">
        <v>0</v>
      </c>
      <c r="C194">
        <v>0</v>
      </c>
    </row>
    <row r="195" spans="1:3" x14ac:dyDescent="0.25">
      <c r="A195">
        <v>0</v>
      </c>
      <c r="B195">
        <v>0</v>
      </c>
      <c r="C195">
        <v>0</v>
      </c>
    </row>
    <row r="196" spans="1:3" x14ac:dyDescent="0.25">
      <c r="A196">
        <v>0</v>
      </c>
      <c r="B196">
        <v>0</v>
      </c>
      <c r="C196">
        <v>0</v>
      </c>
    </row>
    <row r="197" spans="1:3" x14ac:dyDescent="0.25">
      <c r="A197">
        <v>0</v>
      </c>
      <c r="B197">
        <v>0</v>
      </c>
      <c r="C197">
        <v>0</v>
      </c>
    </row>
    <row r="198" spans="1:3" x14ac:dyDescent="0.25">
      <c r="A198">
        <v>0</v>
      </c>
      <c r="B198">
        <v>0</v>
      </c>
      <c r="C198">
        <v>0</v>
      </c>
    </row>
    <row r="199" spans="1:3" x14ac:dyDescent="0.25">
      <c r="A199">
        <v>0</v>
      </c>
      <c r="B199">
        <v>0</v>
      </c>
      <c r="C199">
        <v>0</v>
      </c>
    </row>
    <row r="200" spans="1:3" x14ac:dyDescent="0.25">
      <c r="A200">
        <v>0</v>
      </c>
      <c r="B200">
        <v>0</v>
      </c>
      <c r="C200">
        <v>0</v>
      </c>
    </row>
    <row r="201" spans="1:3" x14ac:dyDescent="0.25">
      <c r="A201">
        <v>0</v>
      </c>
      <c r="B201">
        <v>0</v>
      </c>
      <c r="C201">
        <v>0</v>
      </c>
    </row>
    <row r="202" spans="1:3" x14ac:dyDescent="0.25">
      <c r="A202">
        <v>0</v>
      </c>
      <c r="B202">
        <v>0</v>
      </c>
      <c r="C202">
        <v>0</v>
      </c>
    </row>
    <row r="203" spans="1:3" x14ac:dyDescent="0.25">
      <c r="A203">
        <v>0</v>
      </c>
      <c r="B203">
        <v>0</v>
      </c>
      <c r="C203">
        <v>0</v>
      </c>
    </row>
    <row r="204" spans="1:3" x14ac:dyDescent="0.25">
      <c r="A204">
        <v>0</v>
      </c>
      <c r="B204">
        <v>0</v>
      </c>
      <c r="C204">
        <v>0</v>
      </c>
    </row>
    <row r="205" spans="1:3" x14ac:dyDescent="0.25">
      <c r="A205">
        <v>0</v>
      </c>
      <c r="B205">
        <v>0</v>
      </c>
      <c r="C205">
        <v>0</v>
      </c>
    </row>
    <row r="206" spans="1:3" x14ac:dyDescent="0.25">
      <c r="A206">
        <v>0</v>
      </c>
      <c r="B206">
        <v>0</v>
      </c>
      <c r="C206">
        <v>0</v>
      </c>
    </row>
    <row r="207" spans="1:3" x14ac:dyDescent="0.25">
      <c r="A207">
        <v>0</v>
      </c>
      <c r="B207">
        <v>0</v>
      </c>
      <c r="C207">
        <v>0</v>
      </c>
    </row>
    <row r="208" spans="1:3" x14ac:dyDescent="0.25">
      <c r="A208">
        <v>0</v>
      </c>
      <c r="B208">
        <v>0</v>
      </c>
      <c r="C208">
        <v>0</v>
      </c>
    </row>
    <row r="209" spans="1:3" x14ac:dyDescent="0.25">
      <c r="A209">
        <v>0</v>
      </c>
      <c r="B209">
        <v>0</v>
      </c>
      <c r="C209">
        <v>0</v>
      </c>
    </row>
    <row r="210" spans="1:3" x14ac:dyDescent="0.25">
      <c r="A210">
        <v>0</v>
      </c>
      <c r="B210">
        <v>0</v>
      </c>
      <c r="C210">
        <v>0</v>
      </c>
    </row>
    <row r="211" spans="1:3" x14ac:dyDescent="0.25">
      <c r="A211">
        <v>0</v>
      </c>
      <c r="B211">
        <v>0</v>
      </c>
      <c r="C211">
        <v>0</v>
      </c>
    </row>
    <row r="212" spans="1:3" x14ac:dyDescent="0.25">
      <c r="A212">
        <v>0</v>
      </c>
      <c r="B212">
        <v>0</v>
      </c>
      <c r="C212">
        <v>0</v>
      </c>
    </row>
    <row r="213" spans="1:3" x14ac:dyDescent="0.25">
      <c r="A213">
        <v>0</v>
      </c>
      <c r="B213">
        <v>0</v>
      </c>
      <c r="C213">
        <v>0</v>
      </c>
    </row>
    <row r="214" spans="1:3" x14ac:dyDescent="0.25">
      <c r="A214">
        <v>0</v>
      </c>
      <c r="B214">
        <v>0</v>
      </c>
      <c r="C214">
        <v>0</v>
      </c>
    </row>
    <row r="215" spans="1:3" x14ac:dyDescent="0.25">
      <c r="A215">
        <v>0</v>
      </c>
      <c r="B215">
        <v>0</v>
      </c>
      <c r="C215">
        <v>0</v>
      </c>
    </row>
    <row r="216" spans="1:3" x14ac:dyDescent="0.25">
      <c r="A216">
        <v>0</v>
      </c>
      <c r="B216">
        <v>0</v>
      </c>
      <c r="C216">
        <v>0</v>
      </c>
    </row>
    <row r="217" spans="1:3" x14ac:dyDescent="0.25">
      <c r="A217">
        <v>0</v>
      </c>
      <c r="B217">
        <v>0</v>
      </c>
      <c r="C217">
        <v>0</v>
      </c>
    </row>
    <row r="218" spans="1:3" x14ac:dyDescent="0.25">
      <c r="A218">
        <v>0</v>
      </c>
      <c r="B218">
        <v>0</v>
      </c>
      <c r="C218">
        <v>0</v>
      </c>
    </row>
    <row r="219" spans="1:3" x14ac:dyDescent="0.25">
      <c r="A219">
        <v>0</v>
      </c>
      <c r="B219">
        <v>0</v>
      </c>
      <c r="C219">
        <v>0</v>
      </c>
    </row>
    <row r="220" spans="1:3" x14ac:dyDescent="0.25">
      <c r="A220">
        <v>0</v>
      </c>
      <c r="B220">
        <v>0</v>
      </c>
      <c r="C220">
        <v>0</v>
      </c>
    </row>
    <row r="221" spans="1:3" x14ac:dyDescent="0.25">
      <c r="A221">
        <v>0</v>
      </c>
      <c r="B221">
        <v>0</v>
      </c>
      <c r="C221">
        <v>0</v>
      </c>
    </row>
    <row r="222" spans="1:3" x14ac:dyDescent="0.25">
      <c r="A222">
        <v>0</v>
      </c>
      <c r="B222">
        <v>0</v>
      </c>
      <c r="C222">
        <v>0</v>
      </c>
    </row>
    <row r="223" spans="1:3" x14ac:dyDescent="0.25">
      <c r="A223">
        <v>0</v>
      </c>
      <c r="B223">
        <v>0</v>
      </c>
      <c r="C223">
        <v>0</v>
      </c>
    </row>
    <row r="224" spans="1:3" x14ac:dyDescent="0.25">
      <c r="A224">
        <v>0</v>
      </c>
      <c r="B224">
        <v>0</v>
      </c>
      <c r="C224">
        <v>0</v>
      </c>
    </row>
    <row r="225" spans="1:3" x14ac:dyDescent="0.25">
      <c r="A225">
        <v>0</v>
      </c>
      <c r="B225">
        <v>0</v>
      </c>
      <c r="C225">
        <v>0</v>
      </c>
    </row>
    <row r="226" spans="1:3" x14ac:dyDescent="0.25">
      <c r="A226">
        <v>0</v>
      </c>
      <c r="B226">
        <v>0</v>
      </c>
      <c r="C226">
        <v>0</v>
      </c>
    </row>
    <row r="227" spans="1:3" x14ac:dyDescent="0.25">
      <c r="A227">
        <v>0</v>
      </c>
      <c r="B227">
        <v>0</v>
      </c>
      <c r="C227">
        <v>0</v>
      </c>
    </row>
    <row r="228" spans="1:3" x14ac:dyDescent="0.25">
      <c r="A228">
        <v>0</v>
      </c>
      <c r="B228">
        <v>0</v>
      </c>
      <c r="C228">
        <v>0</v>
      </c>
    </row>
    <row r="229" spans="1:3" x14ac:dyDescent="0.25">
      <c r="A229">
        <v>0</v>
      </c>
      <c r="B229">
        <v>0</v>
      </c>
      <c r="C229">
        <v>0</v>
      </c>
    </row>
    <row r="230" spans="1:3" x14ac:dyDescent="0.25">
      <c r="A230">
        <v>0</v>
      </c>
      <c r="B230">
        <v>0</v>
      </c>
      <c r="C230">
        <v>0</v>
      </c>
    </row>
    <row r="231" spans="1:3" x14ac:dyDescent="0.25">
      <c r="A231">
        <v>0</v>
      </c>
      <c r="B231">
        <v>0</v>
      </c>
      <c r="C231">
        <v>0</v>
      </c>
    </row>
    <row r="232" spans="1:3" x14ac:dyDescent="0.25">
      <c r="A232">
        <v>0</v>
      </c>
      <c r="B232">
        <v>0</v>
      </c>
      <c r="C232">
        <v>0</v>
      </c>
    </row>
    <row r="233" spans="1:3" x14ac:dyDescent="0.25">
      <c r="A233">
        <v>0</v>
      </c>
      <c r="B233">
        <v>0</v>
      </c>
      <c r="C233">
        <v>0</v>
      </c>
    </row>
    <row r="234" spans="1:3" x14ac:dyDescent="0.25">
      <c r="A234">
        <v>0</v>
      </c>
      <c r="B234">
        <v>0</v>
      </c>
      <c r="C234">
        <v>0</v>
      </c>
    </row>
    <row r="235" spans="1:3" x14ac:dyDescent="0.25">
      <c r="A235">
        <v>0</v>
      </c>
      <c r="B235">
        <v>0</v>
      </c>
      <c r="C235">
        <v>0</v>
      </c>
    </row>
    <row r="236" spans="1:3" x14ac:dyDescent="0.25">
      <c r="A236">
        <v>0</v>
      </c>
      <c r="B236">
        <v>0</v>
      </c>
      <c r="C236">
        <v>0</v>
      </c>
    </row>
    <row r="237" spans="1:3" x14ac:dyDescent="0.25">
      <c r="A237">
        <v>0</v>
      </c>
      <c r="B237">
        <v>0</v>
      </c>
      <c r="C237">
        <v>0</v>
      </c>
    </row>
    <row r="238" spans="1:3" x14ac:dyDescent="0.25">
      <c r="A238">
        <v>0</v>
      </c>
      <c r="B238">
        <v>0</v>
      </c>
      <c r="C238">
        <v>0</v>
      </c>
    </row>
    <row r="239" spans="1:3" x14ac:dyDescent="0.25">
      <c r="A239">
        <v>0</v>
      </c>
      <c r="B239">
        <v>0</v>
      </c>
      <c r="C239">
        <v>0</v>
      </c>
    </row>
    <row r="240" spans="1:3" x14ac:dyDescent="0.25">
      <c r="A240">
        <v>0</v>
      </c>
      <c r="B240">
        <v>0</v>
      </c>
      <c r="C240">
        <v>0</v>
      </c>
    </row>
    <row r="241" spans="1:3" x14ac:dyDescent="0.25">
      <c r="A241">
        <v>0</v>
      </c>
      <c r="B241">
        <v>0</v>
      </c>
      <c r="C241">
        <v>0</v>
      </c>
    </row>
    <row r="242" spans="1:3" x14ac:dyDescent="0.25">
      <c r="A242">
        <v>0</v>
      </c>
      <c r="B242">
        <v>0</v>
      </c>
      <c r="C242">
        <v>0</v>
      </c>
    </row>
    <row r="243" spans="1:3" x14ac:dyDescent="0.25">
      <c r="A243">
        <v>0</v>
      </c>
      <c r="B243">
        <v>0</v>
      </c>
      <c r="C243">
        <v>0</v>
      </c>
    </row>
    <row r="244" spans="1:3" x14ac:dyDescent="0.25">
      <c r="A244">
        <v>0</v>
      </c>
      <c r="B244">
        <v>0</v>
      </c>
      <c r="C244">
        <v>0</v>
      </c>
    </row>
    <row r="245" spans="1:3" x14ac:dyDescent="0.25">
      <c r="A245">
        <v>0</v>
      </c>
      <c r="B245">
        <v>0</v>
      </c>
      <c r="C245">
        <v>0</v>
      </c>
    </row>
    <row r="246" spans="1:3" x14ac:dyDescent="0.25">
      <c r="A246">
        <v>0</v>
      </c>
      <c r="B246">
        <v>0</v>
      </c>
      <c r="C246">
        <v>0</v>
      </c>
    </row>
    <row r="247" spans="1:3" x14ac:dyDescent="0.25">
      <c r="A247">
        <v>0</v>
      </c>
      <c r="B247">
        <v>0</v>
      </c>
      <c r="C247">
        <v>0</v>
      </c>
    </row>
    <row r="248" spans="1:3" x14ac:dyDescent="0.25">
      <c r="A248">
        <v>0</v>
      </c>
      <c r="B248">
        <v>0</v>
      </c>
      <c r="C248">
        <v>0</v>
      </c>
    </row>
    <row r="249" spans="1:3" x14ac:dyDescent="0.25">
      <c r="A249">
        <v>0</v>
      </c>
      <c r="B249">
        <v>0</v>
      </c>
      <c r="C249">
        <v>0</v>
      </c>
    </row>
    <row r="250" spans="1:3" x14ac:dyDescent="0.25">
      <c r="A250">
        <v>0</v>
      </c>
      <c r="B250">
        <v>0</v>
      </c>
      <c r="C250">
        <v>0</v>
      </c>
    </row>
    <row r="251" spans="1:3" x14ac:dyDescent="0.25">
      <c r="A251">
        <v>0</v>
      </c>
      <c r="B251">
        <v>0</v>
      </c>
      <c r="C251">
        <v>0</v>
      </c>
    </row>
    <row r="252" spans="1:3" x14ac:dyDescent="0.25">
      <c r="A252">
        <v>0</v>
      </c>
      <c r="B252">
        <v>0</v>
      </c>
      <c r="C252">
        <v>0</v>
      </c>
    </row>
    <row r="253" spans="1:3" x14ac:dyDescent="0.25">
      <c r="A253">
        <v>0</v>
      </c>
      <c r="B253">
        <v>0</v>
      </c>
      <c r="C253">
        <v>0</v>
      </c>
    </row>
    <row r="254" spans="1:3" x14ac:dyDescent="0.25">
      <c r="A254">
        <v>0</v>
      </c>
      <c r="B254">
        <v>0</v>
      </c>
      <c r="C254">
        <v>0</v>
      </c>
    </row>
    <row r="255" spans="1:3" x14ac:dyDescent="0.25">
      <c r="A255">
        <v>0</v>
      </c>
      <c r="B255">
        <v>0</v>
      </c>
      <c r="C255">
        <v>0</v>
      </c>
    </row>
    <row r="256" spans="1:3" x14ac:dyDescent="0.25">
      <c r="A256">
        <v>0</v>
      </c>
      <c r="B256">
        <v>0</v>
      </c>
      <c r="C256">
        <v>0</v>
      </c>
    </row>
    <row r="257" spans="1:3" x14ac:dyDescent="0.25">
      <c r="A257">
        <v>0</v>
      </c>
      <c r="B257">
        <v>0</v>
      </c>
      <c r="C257">
        <v>0</v>
      </c>
    </row>
    <row r="258" spans="1:3" x14ac:dyDescent="0.25">
      <c r="A258">
        <v>0</v>
      </c>
      <c r="B258">
        <v>0</v>
      </c>
      <c r="C258">
        <v>0</v>
      </c>
    </row>
    <row r="259" spans="1:3" x14ac:dyDescent="0.25">
      <c r="A259">
        <v>0</v>
      </c>
      <c r="B259">
        <v>0</v>
      </c>
      <c r="C259">
        <v>0</v>
      </c>
    </row>
    <row r="260" spans="1:3" x14ac:dyDescent="0.25">
      <c r="A260">
        <v>0</v>
      </c>
      <c r="B260">
        <v>0</v>
      </c>
      <c r="C260">
        <v>0</v>
      </c>
    </row>
    <row r="261" spans="1:3" x14ac:dyDescent="0.25">
      <c r="A261">
        <v>0</v>
      </c>
      <c r="B261">
        <v>0</v>
      </c>
      <c r="C261">
        <v>0</v>
      </c>
    </row>
    <row r="262" spans="1:3" x14ac:dyDescent="0.25">
      <c r="A262">
        <v>0</v>
      </c>
      <c r="B262">
        <v>0</v>
      </c>
      <c r="C262">
        <v>0</v>
      </c>
    </row>
    <row r="263" spans="1:3" x14ac:dyDescent="0.25">
      <c r="A263">
        <v>0</v>
      </c>
      <c r="B263">
        <v>0</v>
      </c>
      <c r="C263">
        <v>0</v>
      </c>
    </row>
    <row r="264" spans="1:3" x14ac:dyDescent="0.25">
      <c r="A264">
        <v>0</v>
      </c>
      <c r="B264">
        <v>0</v>
      </c>
      <c r="C264">
        <v>0</v>
      </c>
    </row>
    <row r="265" spans="1:3" x14ac:dyDescent="0.25">
      <c r="A265">
        <v>0</v>
      </c>
      <c r="B265">
        <v>0</v>
      </c>
      <c r="C265">
        <v>0</v>
      </c>
    </row>
    <row r="266" spans="1:3" x14ac:dyDescent="0.25">
      <c r="A266">
        <v>0</v>
      </c>
      <c r="B266">
        <v>0</v>
      </c>
      <c r="C266">
        <v>0</v>
      </c>
    </row>
    <row r="267" spans="1:3" x14ac:dyDescent="0.25">
      <c r="A267">
        <v>0</v>
      </c>
      <c r="B267">
        <v>0</v>
      </c>
      <c r="C267">
        <v>0</v>
      </c>
    </row>
    <row r="268" spans="1:3" x14ac:dyDescent="0.25">
      <c r="A268">
        <v>0</v>
      </c>
      <c r="B268">
        <v>0</v>
      </c>
      <c r="C268">
        <v>0</v>
      </c>
    </row>
    <row r="269" spans="1:3" x14ac:dyDescent="0.25">
      <c r="A269">
        <v>0</v>
      </c>
      <c r="B269">
        <v>0</v>
      </c>
      <c r="C269">
        <v>0</v>
      </c>
    </row>
    <row r="270" spans="1:3" x14ac:dyDescent="0.25">
      <c r="A270">
        <v>0</v>
      </c>
      <c r="B270">
        <v>0</v>
      </c>
      <c r="C270">
        <v>0</v>
      </c>
    </row>
    <row r="271" spans="1:3" x14ac:dyDescent="0.25">
      <c r="A271">
        <v>0</v>
      </c>
      <c r="B271">
        <v>0</v>
      </c>
      <c r="C271">
        <v>0</v>
      </c>
    </row>
    <row r="272" spans="1:3" x14ac:dyDescent="0.25">
      <c r="A272">
        <v>0</v>
      </c>
      <c r="B272">
        <v>0</v>
      </c>
      <c r="C272">
        <v>0</v>
      </c>
    </row>
    <row r="273" spans="1:3" x14ac:dyDescent="0.25">
      <c r="A273">
        <v>0</v>
      </c>
      <c r="B273">
        <v>0</v>
      </c>
      <c r="C273">
        <v>0</v>
      </c>
    </row>
    <row r="274" spans="1:3" x14ac:dyDescent="0.25">
      <c r="A274">
        <v>0</v>
      </c>
      <c r="B274">
        <v>0</v>
      </c>
      <c r="C274">
        <v>0</v>
      </c>
    </row>
    <row r="275" spans="1:3" x14ac:dyDescent="0.25">
      <c r="A275">
        <v>0</v>
      </c>
      <c r="B275">
        <v>0</v>
      </c>
      <c r="C275">
        <v>0</v>
      </c>
    </row>
    <row r="276" spans="1:3" x14ac:dyDescent="0.25">
      <c r="A276">
        <v>0</v>
      </c>
      <c r="B276">
        <v>0</v>
      </c>
      <c r="C276">
        <v>0</v>
      </c>
    </row>
    <row r="277" spans="1:3" x14ac:dyDescent="0.25">
      <c r="A277">
        <v>0</v>
      </c>
      <c r="B277">
        <v>0</v>
      </c>
      <c r="C277">
        <v>0</v>
      </c>
    </row>
    <row r="278" spans="1:3" x14ac:dyDescent="0.25">
      <c r="A278">
        <v>0</v>
      </c>
      <c r="B278">
        <v>0</v>
      </c>
      <c r="C278">
        <v>0</v>
      </c>
    </row>
    <row r="279" spans="1:3" x14ac:dyDescent="0.25">
      <c r="A279">
        <v>0</v>
      </c>
      <c r="B279">
        <v>0</v>
      </c>
      <c r="C279">
        <v>0</v>
      </c>
    </row>
    <row r="280" spans="1:3" x14ac:dyDescent="0.25">
      <c r="A280">
        <v>0</v>
      </c>
      <c r="B280">
        <v>0</v>
      </c>
      <c r="C280">
        <v>0</v>
      </c>
    </row>
    <row r="281" spans="1:3" x14ac:dyDescent="0.25">
      <c r="A281">
        <v>0</v>
      </c>
      <c r="B281">
        <v>0</v>
      </c>
      <c r="C281">
        <v>0</v>
      </c>
    </row>
    <row r="282" spans="1:3" x14ac:dyDescent="0.25">
      <c r="A282">
        <v>0</v>
      </c>
      <c r="B282">
        <v>0</v>
      </c>
      <c r="C282">
        <v>0</v>
      </c>
    </row>
    <row r="283" spans="1:3" x14ac:dyDescent="0.25">
      <c r="A283">
        <v>0</v>
      </c>
      <c r="B283">
        <v>0</v>
      </c>
      <c r="C283">
        <v>0</v>
      </c>
    </row>
    <row r="284" spans="1:3" x14ac:dyDescent="0.25">
      <c r="A284">
        <v>0</v>
      </c>
      <c r="B284">
        <v>0</v>
      </c>
      <c r="C284">
        <v>0</v>
      </c>
    </row>
    <row r="285" spans="1:3" x14ac:dyDescent="0.25">
      <c r="A285">
        <v>0</v>
      </c>
      <c r="B285">
        <v>0</v>
      </c>
      <c r="C285">
        <v>0</v>
      </c>
    </row>
    <row r="286" spans="1:3" x14ac:dyDescent="0.25">
      <c r="A286">
        <v>0</v>
      </c>
      <c r="B286">
        <v>0</v>
      </c>
      <c r="C286">
        <v>0</v>
      </c>
    </row>
    <row r="287" spans="1:3" x14ac:dyDescent="0.25">
      <c r="A287">
        <v>0</v>
      </c>
      <c r="B287">
        <v>0</v>
      </c>
      <c r="C287">
        <v>0</v>
      </c>
    </row>
    <row r="288" spans="1:3" x14ac:dyDescent="0.25">
      <c r="A288">
        <v>0</v>
      </c>
      <c r="B288">
        <v>0</v>
      </c>
      <c r="C288">
        <v>0</v>
      </c>
    </row>
    <row r="289" spans="1:3" x14ac:dyDescent="0.25">
      <c r="A289">
        <v>0</v>
      </c>
      <c r="B289">
        <v>0</v>
      </c>
      <c r="C289">
        <v>0</v>
      </c>
    </row>
    <row r="290" spans="1:3" x14ac:dyDescent="0.25">
      <c r="A290">
        <v>0</v>
      </c>
      <c r="B290">
        <v>0</v>
      </c>
      <c r="C290">
        <v>0</v>
      </c>
    </row>
    <row r="291" spans="1:3" x14ac:dyDescent="0.25">
      <c r="A291">
        <v>0</v>
      </c>
      <c r="B291">
        <v>0</v>
      </c>
      <c r="C291">
        <v>0</v>
      </c>
    </row>
    <row r="292" spans="1:3" x14ac:dyDescent="0.25">
      <c r="A292">
        <v>0</v>
      </c>
      <c r="B292">
        <v>0</v>
      </c>
      <c r="C292">
        <v>0</v>
      </c>
    </row>
    <row r="293" spans="1:3" x14ac:dyDescent="0.25">
      <c r="A293">
        <v>0</v>
      </c>
      <c r="B293">
        <v>0</v>
      </c>
      <c r="C293">
        <v>0</v>
      </c>
    </row>
    <row r="294" spans="1:3" x14ac:dyDescent="0.25">
      <c r="A294">
        <v>0</v>
      </c>
      <c r="B294">
        <v>0</v>
      </c>
      <c r="C294">
        <v>0</v>
      </c>
    </row>
    <row r="295" spans="1:3" x14ac:dyDescent="0.25">
      <c r="A295">
        <v>0</v>
      </c>
      <c r="B295">
        <v>0</v>
      </c>
      <c r="C295">
        <v>0</v>
      </c>
    </row>
    <row r="296" spans="1:3" x14ac:dyDescent="0.25">
      <c r="A296">
        <v>0</v>
      </c>
      <c r="B296">
        <v>0</v>
      </c>
      <c r="C296">
        <v>0</v>
      </c>
    </row>
    <row r="297" spans="1:3" x14ac:dyDescent="0.25">
      <c r="A297">
        <v>0</v>
      </c>
      <c r="B297">
        <v>0</v>
      </c>
      <c r="C297">
        <v>0</v>
      </c>
    </row>
    <row r="298" spans="1:3" x14ac:dyDescent="0.25">
      <c r="A298">
        <v>0</v>
      </c>
      <c r="B298">
        <v>0</v>
      </c>
      <c r="C298">
        <v>0</v>
      </c>
    </row>
    <row r="299" spans="1:3" x14ac:dyDescent="0.25">
      <c r="A299">
        <v>0</v>
      </c>
      <c r="B299">
        <v>0</v>
      </c>
      <c r="C299">
        <v>0</v>
      </c>
    </row>
    <row r="300" spans="1:3" x14ac:dyDescent="0.25">
      <c r="A300">
        <v>0</v>
      </c>
      <c r="B300">
        <v>0</v>
      </c>
      <c r="C300">
        <v>0</v>
      </c>
    </row>
    <row r="301" spans="1:3" x14ac:dyDescent="0.25">
      <c r="A301">
        <v>0</v>
      </c>
      <c r="B301">
        <v>0</v>
      </c>
      <c r="C301">
        <v>0</v>
      </c>
    </row>
    <row r="302" spans="1:3" x14ac:dyDescent="0.25">
      <c r="A302">
        <v>0</v>
      </c>
      <c r="B302">
        <v>0</v>
      </c>
      <c r="C302">
        <v>0</v>
      </c>
    </row>
    <row r="303" spans="1:3" x14ac:dyDescent="0.25">
      <c r="A303">
        <v>0</v>
      </c>
      <c r="B303">
        <v>0</v>
      </c>
      <c r="C303">
        <v>0</v>
      </c>
    </row>
    <row r="304" spans="1:3" x14ac:dyDescent="0.25">
      <c r="A304">
        <v>0</v>
      </c>
      <c r="B304">
        <v>0</v>
      </c>
      <c r="C304">
        <v>0</v>
      </c>
    </row>
    <row r="305" spans="1:3" x14ac:dyDescent="0.25">
      <c r="A305">
        <v>0</v>
      </c>
      <c r="B305">
        <v>0</v>
      </c>
      <c r="C305">
        <v>0</v>
      </c>
    </row>
    <row r="306" spans="1:3" x14ac:dyDescent="0.25">
      <c r="A306">
        <v>0</v>
      </c>
      <c r="B306">
        <v>0</v>
      </c>
      <c r="C306">
        <v>0</v>
      </c>
    </row>
    <row r="307" spans="1:3" x14ac:dyDescent="0.25">
      <c r="A307">
        <v>0</v>
      </c>
      <c r="B307">
        <v>0</v>
      </c>
      <c r="C307">
        <v>0</v>
      </c>
    </row>
    <row r="308" spans="1:3" x14ac:dyDescent="0.25">
      <c r="A308">
        <v>0</v>
      </c>
      <c r="B308">
        <v>0</v>
      </c>
      <c r="C308">
        <v>0</v>
      </c>
    </row>
    <row r="309" spans="1:3" x14ac:dyDescent="0.25">
      <c r="A309">
        <v>0</v>
      </c>
      <c r="B309">
        <v>0</v>
      </c>
      <c r="C309">
        <v>0</v>
      </c>
    </row>
    <row r="310" spans="1:3" x14ac:dyDescent="0.25">
      <c r="A310">
        <v>0</v>
      </c>
      <c r="B310">
        <v>0</v>
      </c>
      <c r="C310">
        <v>0</v>
      </c>
    </row>
    <row r="311" spans="1:3" x14ac:dyDescent="0.25">
      <c r="A311">
        <v>0</v>
      </c>
      <c r="B311">
        <v>0</v>
      </c>
      <c r="C311">
        <v>0</v>
      </c>
    </row>
    <row r="312" spans="1:3" x14ac:dyDescent="0.25">
      <c r="A312">
        <v>0</v>
      </c>
      <c r="B312">
        <v>0</v>
      </c>
      <c r="C312">
        <v>0</v>
      </c>
    </row>
    <row r="313" spans="1:3" x14ac:dyDescent="0.25">
      <c r="A313">
        <v>0</v>
      </c>
      <c r="B313">
        <v>0</v>
      </c>
      <c r="C313">
        <v>0</v>
      </c>
    </row>
    <row r="314" spans="1:3" x14ac:dyDescent="0.25">
      <c r="A314">
        <v>0</v>
      </c>
      <c r="B314">
        <v>0</v>
      </c>
      <c r="C314">
        <v>0</v>
      </c>
    </row>
    <row r="315" spans="1:3" x14ac:dyDescent="0.25">
      <c r="A315">
        <v>0</v>
      </c>
      <c r="B315">
        <v>0</v>
      </c>
      <c r="C315">
        <v>0</v>
      </c>
    </row>
    <row r="316" spans="1:3" x14ac:dyDescent="0.25">
      <c r="A316">
        <v>0</v>
      </c>
      <c r="B316">
        <v>0</v>
      </c>
      <c r="C316">
        <v>0</v>
      </c>
    </row>
    <row r="317" spans="1:3" x14ac:dyDescent="0.25">
      <c r="A317">
        <v>0</v>
      </c>
      <c r="B317">
        <v>0</v>
      </c>
      <c r="C317">
        <v>0</v>
      </c>
    </row>
    <row r="318" spans="1:3" x14ac:dyDescent="0.25">
      <c r="A318">
        <v>0</v>
      </c>
      <c r="B318">
        <v>0</v>
      </c>
      <c r="C318">
        <v>0</v>
      </c>
    </row>
    <row r="319" spans="1:3" x14ac:dyDescent="0.25">
      <c r="A319">
        <v>0</v>
      </c>
      <c r="B319">
        <v>0</v>
      </c>
      <c r="C319">
        <v>0</v>
      </c>
    </row>
    <row r="320" spans="1:3" x14ac:dyDescent="0.25">
      <c r="A320">
        <v>0</v>
      </c>
      <c r="B320">
        <v>0</v>
      </c>
      <c r="C320">
        <v>0</v>
      </c>
    </row>
    <row r="321" spans="1:3" x14ac:dyDescent="0.25">
      <c r="A321">
        <v>0</v>
      </c>
      <c r="B321">
        <v>0</v>
      </c>
      <c r="C321">
        <v>0</v>
      </c>
    </row>
    <row r="322" spans="1:3" x14ac:dyDescent="0.25">
      <c r="A322">
        <v>0</v>
      </c>
      <c r="B322">
        <v>0</v>
      </c>
      <c r="C322">
        <v>0</v>
      </c>
    </row>
    <row r="323" spans="1:3" x14ac:dyDescent="0.25">
      <c r="A323">
        <v>0</v>
      </c>
      <c r="B323">
        <v>0</v>
      </c>
      <c r="C323">
        <v>0</v>
      </c>
    </row>
    <row r="324" spans="1:3" x14ac:dyDescent="0.25">
      <c r="A324">
        <v>0</v>
      </c>
      <c r="B324">
        <v>0</v>
      </c>
      <c r="C324">
        <v>0</v>
      </c>
    </row>
    <row r="325" spans="1:3" x14ac:dyDescent="0.25">
      <c r="A325">
        <v>0</v>
      </c>
      <c r="B325">
        <v>0</v>
      </c>
      <c r="C325">
        <v>0</v>
      </c>
    </row>
    <row r="326" spans="1:3" x14ac:dyDescent="0.25">
      <c r="A326">
        <v>0</v>
      </c>
      <c r="B326">
        <v>0</v>
      </c>
      <c r="C326">
        <v>0</v>
      </c>
    </row>
    <row r="327" spans="1:3" x14ac:dyDescent="0.25">
      <c r="A327">
        <v>0</v>
      </c>
      <c r="B327">
        <v>0</v>
      </c>
      <c r="C327">
        <v>0</v>
      </c>
    </row>
    <row r="328" spans="1:3" x14ac:dyDescent="0.25">
      <c r="A328">
        <v>0</v>
      </c>
      <c r="B328">
        <v>0</v>
      </c>
      <c r="C328">
        <v>0</v>
      </c>
    </row>
    <row r="329" spans="1:3" x14ac:dyDescent="0.25">
      <c r="A329">
        <v>0</v>
      </c>
      <c r="B329">
        <v>0</v>
      </c>
      <c r="C329">
        <v>0</v>
      </c>
    </row>
    <row r="330" spans="1:3" x14ac:dyDescent="0.25">
      <c r="A330">
        <v>0</v>
      </c>
      <c r="B330">
        <v>0</v>
      </c>
      <c r="C330">
        <v>0</v>
      </c>
    </row>
    <row r="331" spans="1:3" x14ac:dyDescent="0.25">
      <c r="A331">
        <v>0</v>
      </c>
      <c r="B331">
        <v>0</v>
      </c>
      <c r="C331">
        <v>0</v>
      </c>
    </row>
    <row r="332" spans="1:3" x14ac:dyDescent="0.25">
      <c r="A332">
        <v>0</v>
      </c>
      <c r="B332">
        <v>0</v>
      </c>
      <c r="C332">
        <v>0</v>
      </c>
    </row>
    <row r="333" spans="1:3" x14ac:dyDescent="0.25">
      <c r="A333">
        <v>0</v>
      </c>
      <c r="B333">
        <v>0</v>
      </c>
      <c r="C333">
        <v>0</v>
      </c>
    </row>
    <row r="334" spans="1:3" x14ac:dyDescent="0.25">
      <c r="A334">
        <v>0</v>
      </c>
      <c r="B334">
        <v>0</v>
      </c>
      <c r="C334">
        <v>0</v>
      </c>
    </row>
    <row r="335" spans="1:3" x14ac:dyDescent="0.25">
      <c r="A335">
        <v>0</v>
      </c>
      <c r="B335">
        <v>0</v>
      </c>
      <c r="C335">
        <v>0</v>
      </c>
    </row>
    <row r="336" spans="1:3" x14ac:dyDescent="0.25">
      <c r="A336">
        <v>0</v>
      </c>
      <c r="B336">
        <v>0</v>
      </c>
      <c r="C336">
        <v>0</v>
      </c>
    </row>
    <row r="337" spans="1:3" x14ac:dyDescent="0.25">
      <c r="A337">
        <v>0</v>
      </c>
      <c r="B337">
        <v>0</v>
      </c>
      <c r="C337">
        <v>0</v>
      </c>
    </row>
    <row r="338" spans="1:3" x14ac:dyDescent="0.25">
      <c r="A338">
        <v>0</v>
      </c>
      <c r="B338">
        <v>0</v>
      </c>
      <c r="C338">
        <v>0</v>
      </c>
    </row>
    <row r="339" spans="1:3" x14ac:dyDescent="0.25">
      <c r="A339">
        <v>0</v>
      </c>
      <c r="B339">
        <v>0</v>
      </c>
      <c r="C339">
        <v>0</v>
      </c>
    </row>
    <row r="340" spans="1:3" x14ac:dyDescent="0.25">
      <c r="A340">
        <v>0</v>
      </c>
      <c r="B340">
        <v>0</v>
      </c>
      <c r="C340">
        <v>0</v>
      </c>
    </row>
    <row r="341" spans="1:3" x14ac:dyDescent="0.25">
      <c r="A341">
        <v>0</v>
      </c>
      <c r="B341">
        <v>0</v>
      </c>
      <c r="C341">
        <v>0</v>
      </c>
    </row>
    <row r="342" spans="1:3" x14ac:dyDescent="0.25">
      <c r="A342">
        <v>0</v>
      </c>
      <c r="B342">
        <v>0</v>
      </c>
      <c r="C342">
        <v>0</v>
      </c>
    </row>
    <row r="343" spans="1:3" x14ac:dyDescent="0.25">
      <c r="A343">
        <v>0</v>
      </c>
      <c r="B343">
        <v>0</v>
      </c>
      <c r="C343">
        <v>0</v>
      </c>
    </row>
    <row r="344" spans="1:3" x14ac:dyDescent="0.25">
      <c r="A344">
        <v>0</v>
      </c>
      <c r="B344">
        <v>0</v>
      </c>
      <c r="C344">
        <v>0</v>
      </c>
    </row>
    <row r="345" spans="1:3" x14ac:dyDescent="0.25">
      <c r="A345">
        <v>0</v>
      </c>
      <c r="B345">
        <v>0</v>
      </c>
      <c r="C345">
        <v>0</v>
      </c>
    </row>
    <row r="346" spans="1:3" x14ac:dyDescent="0.25">
      <c r="A346">
        <v>0</v>
      </c>
      <c r="B346">
        <v>0</v>
      </c>
      <c r="C346">
        <v>0</v>
      </c>
    </row>
    <row r="347" spans="1:3" x14ac:dyDescent="0.25">
      <c r="A347">
        <v>0</v>
      </c>
      <c r="B347">
        <v>0</v>
      </c>
      <c r="C347">
        <v>0</v>
      </c>
    </row>
    <row r="348" spans="1:3" x14ac:dyDescent="0.25">
      <c r="A348">
        <v>0</v>
      </c>
      <c r="B348">
        <v>0</v>
      </c>
      <c r="C348">
        <v>0</v>
      </c>
    </row>
    <row r="349" spans="1:3" x14ac:dyDescent="0.25">
      <c r="A349">
        <v>0</v>
      </c>
      <c r="B349">
        <v>0</v>
      </c>
      <c r="C349">
        <v>0</v>
      </c>
    </row>
    <row r="350" spans="1:3" x14ac:dyDescent="0.25">
      <c r="A350">
        <v>0</v>
      </c>
      <c r="B350">
        <v>0</v>
      </c>
      <c r="C350">
        <v>0</v>
      </c>
    </row>
    <row r="351" spans="1:3" x14ac:dyDescent="0.25">
      <c r="A351">
        <v>0</v>
      </c>
      <c r="B351">
        <v>0</v>
      </c>
      <c r="C351">
        <v>0</v>
      </c>
    </row>
    <row r="352" spans="1:3" x14ac:dyDescent="0.25">
      <c r="A352">
        <v>0</v>
      </c>
      <c r="B352">
        <v>0</v>
      </c>
      <c r="C352">
        <v>0</v>
      </c>
    </row>
    <row r="353" spans="1:3" x14ac:dyDescent="0.25">
      <c r="A353">
        <v>0</v>
      </c>
      <c r="B353">
        <v>0</v>
      </c>
      <c r="C353">
        <v>0</v>
      </c>
    </row>
    <row r="354" spans="1:3" x14ac:dyDescent="0.25">
      <c r="A354">
        <v>0</v>
      </c>
      <c r="B354">
        <v>0</v>
      </c>
      <c r="C354">
        <v>0</v>
      </c>
    </row>
    <row r="355" spans="1:3" x14ac:dyDescent="0.25">
      <c r="A355">
        <v>0</v>
      </c>
      <c r="B355">
        <v>0</v>
      </c>
      <c r="C355">
        <v>0</v>
      </c>
    </row>
    <row r="356" spans="1:3" x14ac:dyDescent="0.25">
      <c r="A356">
        <v>0</v>
      </c>
      <c r="B356">
        <v>0</v>
      </c>
      <c r="C356">
        <v>0</v>
      </c>
    </row>
    <row r="357" spans="1:3" x14ac:dyDescent="0.25">
      <c r="A357">
        <v>0</v>
      </c>
      <c r="B357">
        <v>0</v>
      </c>
      <c r="C357">
        <v>0</v>
      </c>
    </row>
    <row r="358" spans="1:3" x14ac:dyDescent="0.25">
      <c r="A358">
        <v>0</v>
      </c>
      <c r="B358">
        <v>0</v>
      </c>
      <c r="C358">
        <v>0</v>
      </c>
    </row>
    <row r="359" spans="1:3" x14ac:dyDescent="0.25">
      <c r="A359">
        <v>0</v>
      </c>
      <c r="B359">
        <v>0</v>
      </c>
      <c r="C359">
        <v>0</v>
      </c>
    </row>
    <row r="360" spans="1:3" x14ac:dyDescent="0.25">
      <c r="A360">
        <v>0</v>
      </c>
      <c r="B360">
        <v>0</v>
      </c>
      <c r="C360">
        <v>0</v>
      </c>
    </row>
    <row r="361" spans="1:3" x14ac:dyDescent="0.25">
      <c r="A361">
        <v>0</v>
      </c>
      <c r="B361">
        <v>0</v>
      </c>
      <c r="C361">
        <v>0</v>
      </c>
    </row>
    <row r="362" spans="1:3" x14ac:dyDescent="0.25">
      <c r="A362">
        <v>0</v>
      </c>
      <c r="B362">
        <v>0</v>
      </c>
      <c r="C362">
        <v>0</v>
      </c>
    </row>
    <row r="363" spans="1:3" x14ac:dyDescent="0.25">
      <c r="A363">
        <v>0</v>
      </c>
      <c r="B363">
        <v>0</v>
      </c>
      <c r="C363">
        <v>0</v>
      </c>
    </row>
    <row r="364" spans="1:3" x14ac:dyDescent="0.25">
      <c r="A364">
        <v>0</v>
      </c>
      <c r="B364">
        <v>0</v>
      </c>
      <c r="C364">
        <v>0</v>
      </c>
    </row>
    <row r="365" spans="1:3" x14ac:dyDescent="0.25">
      <c r="A365">
        <v>0</v>
      </c>
      <c r="B365">
        <v>0</v>
      </c>
      <c r="C365">
        <v>0</v>
      </c>
    </row>
    <row r="366" spans="1:3" x14ac:dyDescent="0.25">
      <c r="A366">
        <v>0</v>
      </c>
      <c r="B366">
        <v>0</v>
      </c>
      <c r="C366">
        <v>0</v>
      </c>
    </row>
    <row r="367" spans="1:3" x14ac:dyDescent="0.25">
      <c r="A367">
        <v>0</v>
      </c>
      <c r="B367">
        <v>0</v>
      </c>
      <c r="C367">
        <v>0</v>
      </c>
    </row>
    <row r="368" spans="1:3" x14ac:dyDescent="0.25">
      <c r="A368">
        <v>0</v>
      </c>
      <c r="B368">
        <v>0</v>
      </c>
      <c r="C368">
        <v>0</v>
      </c>
    </row>
    <row r="369" spans="1:3" x14ac:dyDescent="0.25">
      <c r="A369">
        <f>SUM(A3:A368)</f>
        <v>63994.946999999993</v>
      </c>
      <c r="B369">
        <f>SUM(B3:B368)</f>
        <v>802250.37599999993</v>
      </c>
      <c r="C369">
        <f>SUM(C3:C368)</f>
        <v>490459.82399999996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69"/>
  <sheetViews>
    <sheetView topLeftCell="A352" zoomScaleNormal="100" workbookViewId="0">
      <selection activeCell="B369" sqref="B369"/>
    </sheetView>
  </sheetViews>
  <sheetFormatPr defaultRowHeight="15" x14ac:dyDescent="0.25"/>
  <cols>
    <col min="2" max="2" width="12" bestFit="1" customWidth="1"/>
    <col min="3" max="3" width="10" bestFit="1" customWidth="1"/>
  </cols>
  <sheetData>
    <row r="2" spans="2:2" x14ac:dyDescent="0.25">
      <c r="B2" t="s">
        <v>6</v>
      </c>
    </row>
    <row r="3" spans="2:2" x14ac:dyDescent="0.25">
      <c r="B3">
        <v>0</v>
      </c>
    </row>
    <row r="4" spans="2:2" x14ac:dyDescent="0.25">
      <c r="B4">
        <v>1.6679999999999999</v>
      </c>
    </row>
    <row r="5" spans="2:2" x14ac:dyDescent="0.25">
      <c r="B5">
        <v>1.6679999999999999</v>
      </c>
    </row>
    <row r="6" spans="2:2" x14ac:dyDescent="0.25">
      <c r="B6">
        <v>2.919</v>
      </c>
    </row>
    <row r="7" spans="2:2" x14ac:dyDescent="0.25">
      <c r="B7">
        <v>2.085</v>
      </c>
    </row>
    <row r="8" spans="2:2" x14ac:dyDescent="0.25">
      <c r="B8">
        <v>3.7529999999999997</v>
      </c>
    </row>
    <row r="9" spans="2:2" x14ac:dyDescent="0.25">
      <c r="B9">
        <v>5.0039999999999996</v>
      </c>
    </row>
    <row r="10" spans="2:2" x14ac:dyDescent="0.25">
      <c r="B10">
        <v>5.8380000000000001</v>
      </c>
    </row>
    <row r="11" spans="2:2" x14ac:dyDescent="0.25">
      <c r="B11">
        <v>7.0890000000000004</v>
      </c>
    </row>
    <row r="12" spans="2:2" x14ac:dyDescent="0.25">
      <c r="B12">
        <v>10.007999999999999</v>
      </c>
    </row>
    <row r="13" spans="2:2" x14ac:dyDescent="0.25">
      <c r="B13">
        <v>13.760999999999999</v>
      </c>
    </row>
    <row r="14" spans="2:2" x14ac:dyDescent="0.25">
      <c r="B14">
        <v>17.513999999999999</v>
      </c>
    </row>
    <row r="15" spans="2:2" x14ac:dyDescent="0.25">
      <c r="B15">
        <v>23.768999999999998</v>
      </c>
    </row>
    <row r="16" spans="2:2" x14ac:dyDescent="0.25">
      <c r="B16">
        <v>29.606999999999999</v>
      </c>
    </row>
    <row r="17" spans="2:2" x14ac:dyDescent="0.25">
      <c r="B17">
        <v>43.781999999999996</v>
      </c>
    </row>
    <row r="18" spans="2:2" x14ac:dyDescent="0.25">
      <c r="B18">
        <v>53.790000000000006</v>
      </c>
    </row>
    <row r="19" spans="2:2" x14ac:dyDescent="0.25">
      <c r="B19">
        <v>71.304000000000002</v>
      </c>
    </row>
    <row r="20" spans="2:2" x14ac:dyDescent="0.25">
      <c r="B20">
        <v>103.83000000000001</v>
      </c>
    </row>
    <row r="21" spans="2:2" x14ac:dyDescent="0.25">
      <c r="B21">
        <v>126.762</v>
      </c>
    </row>
    <row r="22" spans="2:2" x14ac:dyDescent="0.25">
      <c r="B22">
        <v>167.62800000000001</v>
      </c>
    </row>
    <row r="23" spans="2:2" x14ac:dyDescent="0.25">
      <c r="B23">
        <v>164.292</v>
      </c>
    </row>
    <row r="24" spans="2:2" x14ac:dyDescent="0.25">
      <c r="B24">
        <v>88.400999999999996</v>
      </c>
    </row>
    <row r="25" spans="2:2" x14ac:dyDescent="0.25">
      <c r="B25">
        <v>59.211000000000006</v>
      </c>
    </row>
    <row r="26" spans="2:2" x14ac:dyDescent="0.25">
      <c r="B26">
        <v>37.947000000000003</v>
      </c>
    </row>
    <row r="27" spans="2:2" x14ac:dyDescent="0.25">
      <c r="B27">
        <v>22.518000000000001</v>
      </c>
    </row>
    <row r="28" spans="2:2" x14ac:dyDescent="0.25">
      <c r="B28">
        <v>12.51</v>
      </c>
    </row>
    <row r="29" spans="2:2" x14ac:dyDescent="0.25">
      <c r="B29">
        <v>9.1739999999999995</v>
      </c>
    </row>
    <row r="30" spans="2:2" x14ac:dyDescent="0.25">
      <c r="B30">
        <v>5.0039999999999996</v>
      </c>
    </row>
    <row r="31" spans="2:2" x14ac:dyDescent="0.25">
      <c r="B31">
        <v>5.0039999999999996</v>
      </c>
    </row>
    <row r="32" spans="2:2" x14ac:dyDescent="0.25">
      <c r="B32">
        <v>1.6679999999999999</v>
      </c>
    </row>
    <row r="33" spans="2:2" x14ac:dyDescent="0.25">
      <c r="B33">
        <v>0.83399999999999996</v>
      </c>
    </row>
    <row r="34" spans="2:2" x14ac:dyDescent="0.25">
      <c r="B34">
        <v>0.83399999999999996</v>
      </c>
    </row>
    <row r="35" spans="2:2" x14ac:dyDescent="0.25">
      <c r="B35">
        <v>0.41699999999999998</v>
      </c>
    </row>
    <row r="36" spans="2:2" x14ac:dyDescent="0.25">
      <c r="B36">
        <v>0.41699999999999998</v>
      </c>
    </row>
    <row r="37" spans="2:2" x14ac:dyDescent="0.25">
      <c r="B37">
        <v>0</v>
      </c>
    </row>
    <row r="38" spans="2:2" x14ac:dyDescent="0.25">
      <c r="B38">
        <v>0</v>
      </c>
    </row>
    <row r="39" spans="2:2" x14ac:dyDescent="0.25">
      <c r="B39">
        <v>0</v>
      </c>
    </row>
    <row r="40" spans="2:2" x14ac:dyDescent="0.25">
      <c r="B40">
        <v>0</v>
      </c>
    </row>
    <row r="41" spans="2:2" x14ac:dyDescent="0.25">
      <c r="B41">
        <v>0</v>
      </c>
    </row>
    <row r="42" spans="2:2" x14ac:dyDescent="0.25">
      <c r="B42">
        <v>0</v>
      </c>
    </row>
    <row r="43" spans="2:2" x14ac:dyDescent="0.25">
      <c r="B43">
        <v>0</v>
      </c>
    </row>
    <row r="44" spans="2:2" x14ac:dyDescent="0.25">
      <c r="B44">
        <v>0</v>
      </c>
    </row>
    <row r="45" spans="2:2" x14ac:dyDescent="0.25">
      <c r="B45">
        <v>0</v>
      </c>
    </row>
    <row r="46" spans="2:2" x14ac:dyDescent="0.25">
      <c r="B46">
        <v>0</v>
      </c>
    </row>
    <row r="47" spans="2:2" x14ac:dyDescent="0.25">
      <c r="B47">
        <v>0</v>
      </c>
    </row>
    <row r="48" spans="2:2" x14ac:dyDescent="0.25">
      <c r="B48">
        <v>0</v>
      </c>
    </row>
    <row r="49" spans="2:2" x14ac:dyDescent="0.25">
      <c r="B49">
        <v>0</v>
      </c>
    </row>
    <row r="50" spans="2:2" x14ac:dyDescent="0.25">
      <c r="B50">
        <v>0</v>
      </c>
    </row>
    <row r="51" spans="2:2" x14ac:dyDescent="0.25">
      <c r="B51">
        <v>0</v>
      </c>
    </row>
    <row r="52" spans="2:2" x14ac:dyDescent="0.25">
      <c r="B52">
        <v>0</v>
      </c>
    </row>
    <row r="53" spans="2:2" x14ac:dyDescent="0.25">
      <c r="B53">
        <v>0</v>
      </c>
    </row>
    <row r="54" spans="2:2" x14ac:dyDescent="0.25">
      <c r="B54">
        <v>0</v>
      </c>
    </row>
    <row r="55" spans="2:2" x14ac:dyDescent="0.25">
      <c r="B55">
        <v>0</v>
      </c>
    </row>
    <row r="56" spans="2:2" x14ac:dyDescent="0.25">
      <c r="B56">
        <v>0</v>
      </c>
    </row>
    <row r="57" spans="2:2" x14ac:dyDescent="0.25">
      <c r="B57">
        <v>0</v>
      </c>
    </row>
    <row r="58" spans="2:2" x14ac:dyDescent="0.25">
      <c r="B58">
        <v>0</v>
      </c>
    </row>
    <row r="59" spans="2:2" x14ac:dyDescent="0.25">
      <c r="B59">
        <v>0</v>
      </c>
    </row>
    <row r="60" spans="2:2" x14ac:dyDescent="0.25">
      <c r="B60">
        <v>0</v>
      </c>
    </row>
    <row r="61" spans="2:2" x14ac:dyDescent="0.25">
      <c r="B61">
        <v>0</v>
      </c>
    </row>
    <row r="62" spans="2:2" x14ac:dyDescent="0.25">
      <c r="B62">
        <v>0</v>
      </c>
    </row>
    <row r="63" spans="2:2" x14ac:dyDescent="0.25">
      <c r="B63">
        <v>0</v>
      </c>
    </row>
    <row r="64" spans="2:2" x14ac:dyDescent="0.25">
      <c r="B64">
        <v>0</v>
      </c>
    </row>
    <row r="65" spans="2:2" x14ac:dyDescent="0.25">
      <c r="B65">
        <v>0</v>
      </c>
    </row>
    <row r="66" spans="2:2" x14ac:dyDescent="0.25">
      <c r="B66">
        <v>0</v>
      </c>
    </row>
    <row r="67" spans="2:2" x14ac:dyDescent="0.25">
      <c r="B67">
        <v>0</v>
      </c>
    </row>
    <row r="68" spans="2:2" x14ac:dyDescent="0.25">
      <c r="B68">
        <v>0</v>
      </c>
    </row>
    <row r="69" spans="2:2" x14ac:dyDescent="0.25">
      <c r="B69">
        <v>0</v>
      </c>
    </row>
    <row r="70" spans="2:2" x14ac:dyDescent="0.25">
      <c r="B70">
        <v>0</v>
      </c>
    </row>
    <row r="71" spans="2:2" x14ac:dyDescent="0.25">
      <c r="B71">
        <v>0</v>
      </c>
    </row>
    <row r="72" spans="2:2" x14ac:dyDescent="0.25">
      <c r="B72">
        <v>0</v>
      </c>
    </row>
    <row r="73" spans="2:2" x14ac:dyDescent="0.25">
      <c r="B73">
        <v>0</v>
      </c>
    </row>
    <row r="74" spans="2:2" x14ac:dyDescent="0.25">
      <c r="B74">
        <v>0</v>
      </c>
    </row>
    <row r="75" spans="2:2" x14ac:dyDescent="0.25">
      <c r="B75">
        <v>0</v>
      </c>
    </row>
    <row r="76" spans="2:2" x14ac:dyDescent="0.25">
      <c r="B76">
        <v>0</v>
      </c>
    </row>
    <row r="77" spans="2:2" x14ac:dyDescent="0.25">
      <c r="B77">
        <v>0</v>
      </c>
    </row>
    <row r="78" spans="2:2" x14ac:dyDescent="0.25">
      <c r="B78">
        <v>0</v>
      </c>
    </row>
    <row r="79" spans="2:2" x14ac:dyDescent="0.25">
      <c r="B79">
        <v>0</v>
      </c>
    </row>
    <row r="80" spans="2:2" x14ac:dyDescent="0.25">
      <c r="B80">
        <v>0</v>
      </c>
    </row>
    <row r="81" spans="2:2" x14ac:dyDescent="0.25">
      <c r="B81">
        <v>0</v>
      </c>
    </row>
    <row r="82" spans="2:2" x14ac:dyDescent="0.25">
      <c r="B82">
        <v>0</v>
      </c>
    </row>
    <row r="83" spans="2:2" x14ac:dyDescent="0.25">
      <c r="B83">
        <v>0</v>
      </c>
    </row>
    <row r="84" spans="2:2" x14ac:dyDescent="0.25">
      <c r="B84">
        <v>0</v>
      </c>
    </row>
    <row r="85" spans="2:2" x14ac:dyDescent="0.25">
      <c r="B85">
        <v>0</v>
      </c>
    </row>
    <row r="86" spans="2:2" x14ac:dyDescent="0.25">
      <c r="B86">
        <v>0</v>
      </c>
    </row>
    <row r="87" spans="2:2" x14ac:dyDescent="0.25">
      <c r="B87">
        <v>0</v>
      </c>
    </row>
    <row r="88" spans="2:2" x14ac:dyDescent="0.25">
      <c r="B88">
        <v>0</v>
      </c>
    </row>
    <row r="89" spans="2:2" x14ac:dyDescent="0.25">
      <c r="B89">
        <v>0</v>
      </c>
    </row>
    <row r="90" spans="2:2" x14ac:dyDescent="0.25">
      <c r="B90">
        <v>0</v>
      </c>
    </row>
    <row r="91" spans="2:2" x14ac:dyDescent="0.25">
      <c r="B91">
        <v>0</v>
      </c>
    </row>
    <row r="92" spans="2:2" x14ac:dyDescent="0.25">
      <c r="B92">
        <v>0</v>
      </c>
    </row>
    <row r="93" spans="2:2" x14ac:dyDescent="0.25">
      <c r="B93">
        <v>0</v>
      </c>
    </row>
    <row r="94" spans="2:2" x14ac:dyDescent="0.25">
      <c r="B94">
        <v>0</v>
      </c>
    </row>
    <row r="95" spans="2:2" x14ac:dyDescent="0.25">
      <c r="B95">
        <v>0</v>
      </c>
    </row>
    <row r="96" spans="2:2" x14ac:dyDescent="0.25">
      <c r="B96">
        <v>0</v>
      </c>
    </row>
    <row r="97" spans="2:2" x14ac:dyDescent="0.25">
      <c r="B97">
        <v>0</v>
      </c>
    </row>
    <row r="98" spans="2:2" x14ac:dyDescent="0.25">
      <c r="B98">
        <v>0</v>
      </c>
    </row>
    <row r="99" spans="2:2" x14ac:dyDescent="0.25">
      <c r="B99">
        <v>0</v>
      </c>
    </row>
    <row r="100" spans="2:2" x14ac:dyDescent="0.25">
      <c r="B100">
        <v>0</v>
      </c>
    </row>
    <row r="101" spans="2:2" x14ac:dyDescent="0.25">
      <c r="B101">
        <v>0</v>
      </c>
    </row>
    <row r="102" spans="2:2" x14ac:dyDescent="0.25">
      <c r="B102">
        <v>0</v>
      </c>
    </row>
    <row r="103" spans="2:2" x14ac:dyDescent="0.25">
      <c r="B103">
        <v>0</v>
      </c>
    </row>
    <row r="104" spans="2:2" x14ac:dyDescent="0.25">
      <c r="B104">
        <v>0</v>
      </c>
    </row>
    <row r="105" spans="2:2" x14ac:dyDescent="0.25">
      <c r="B105">
        <v>0</v>
      </c>
    </row>
    <row r="106" spans="2:2" x14ac:dyDescent="0.25">
      <c r="B106">
        <v>0</v>
      </c>
    </row>
    <row r="107" spans="2:2" x14ac:dyDescent="0.25">
      <c r="B107">
        <v>0</v>
      </c>
    </row>
    <row r="108" spans="2:2" x14ac:dyDescent="0.25">
      <c r="B108">
        <v>0</v>
      </c>
    </row>
    <row r="109" spans="2:2" x14ac:dyDescent="0.25">
      <c r="B109">
        <v>0</v>
      </c>
    </row>
    <row r="110" spans="2:2" x14ac:dyDescent="0.25">
      <c r="B110">
        <v>0</v>
      </c>
    </row>
    <row r="111" spans="2:2" x14ac:dyDescent="0.25">
      <c r="B111">
        <v>0</v>
      </c>
    </row>
    <row r="112" spans="2:2" x14ac:dyDescent="0.25">
      <c r="B112">
        <v>0</v>
      </c>
    </row>
    <row r="113" spans="2:2" x14ac:dyDescent="0.25">
      <c r="B113">
        <v>0</v>
      </c>
    </row>
    <row r="114" spans="2:2" x14ac:dyDescent="0.25">
      <c r="B114">
        <v>0</v>
      </c>
    </row>
    <row r="115" spans="2:2" x14ac:dyDescent="0.25">
      <c r="B115">
        <v>0</v>
      </c>
    </row>
    <row r="116" spans="2:2" x14ac:dyDescent="0.25">
      <c r="B116">
        <v>0</v>
      </c>
    </row>
    <row r="117" spans="2:2" x14ac:dyDescent="0.25">
      <c r="B117">
        <v>0</v>
      </c>
    </row>
    <row r="118" spans="2:2" x14ac:dyDescent="0.25">
      <c r="B118">
        <v>0</v>
      </c>
    </row>
    <row r="119" spans="2:2" x14ac:dyDescent="0.25">
      <c r="B119">
        <v>0</v>
      </c>
    </row>
    <row r="120" spans="2:2" x14ac:dyDescent="0.25">
      <c r="B120">
        <v>0</v>
      </c>
    </row>
    <row r="121" spans="2:2" x14ac:dyDescent="0.25">
      <c r="B121">
        <v>0</v>
      </c>
    </row>
    <row r="122" spans="2:2" x14ac:dyDescent="0.25">
      <c r="B122">
        <v>0</v>
      </c>
    </row>
    <row r="123" spans="2:2" x14ac:dyDescent="0.25">
      <c r="B123">
        <v>0</v>
      </c>
    </row>
    <row r="124" spans="2:2" x14ac:dyDescent="0.25">
      <c r="B124">
        <v>0</v>
      </c>
    </row>
    <row r="125" spans="2:2" x14ac:dyDescent="0.25">
      <c r="B125">
        <v>0</v>
      </c>
    </row>
    <row r="126" spans="2:2" x14ac:dyDescent="0.25">
      <c r="B126">
        <v>0</v>
      </c>
    </row>
    <row r="127" spans="2:2" x14ac:dyDescent="0.25">
      <c r="B127">
        <v>0</v>
      </c>
    </row>
    <row r="128" spans="2:2" x14ac:dyDescent="0.25">
      <c r="B128">
        <v>0</v>
      </c>
    </row>
    <row r="129" spans="2:2" x14ac:dyDescent="0.25">
      <c r="B129">
        <v>0</v>
      </c>
    </row>
    <row r="130" spans="2:2" x14ac:dyDescent="0.25">
      <c r="B130">
        <v>0</v>
      </c>
    </row>
    <row r="131" spans="2:2" x14ac:dyDescent="0.25">
      <c r="B131">
        <v>0</v>
      </c>
    </row>
    <row r="132" spans="2:2" x14ac:dyDescent="0.25">
      <c r="B132">
        <v>0</v>
      </c>
    </row>
    <row r="133" spans="2:2" x14ac:dyDescent="0.25">
      <c r="B133">
        <v>0</v>
      </c>
    </row>
    <row r="134" spans="2:2" x14ac:dyDescent="0.25">
      <c r="B134">
        <v>0</v>
      </c>
    </row>
    <row r="135" spans="2:2" x14ac:dyDescent="0.25">
      <c r="B135">
        <v>0</v>
      </c>
    </row>
    <row r="136" spans="2:2" x14ac:dyDescent="0.25">
      <c r="B136">
        <v>0</v>
      </c>
    </row>
    <row r="137" spans="2:2" x14ac:dyDescent="0.25">
      <c r="B137">
        <v>0</v>
      </c>
    </row>
    <row r="138" spans="2:2" x14ac:dyDescent="0.25">
      <c r="B138">
        <v>0</v>
      </c>
    </row>
    <row r="139" spans="2:2" x14ac:dyDescent="0.25">
      <c r="B139">
        <v>0</v>
      </c>
    </row>
    <row r="140" spans="2:2" x14ac:dyDescent="0.25">
      <c r="B140">
        <v>0</v>
      </c>
    </row>
    <row r="141" spans="2:2" x14ac:dyDescent="0.25">
      <c r="B141">
        <v>0</v>
      </c>
    </row>
    <row r="142" spans="2:2" x14ac:dyDescent="0.25">
      <c r="B142">
        <v>0</v>
      </c>
    </row>
    <row r="143" spans="2:2" x14ac:dyDescent="0.25">
      <c r="B143">
        <v>0</v>
      </c>
    </row>
    <row r="144" spans="2:2" x14ac:dyDescent="0.25">
      <c r="B144">
        <v>0</v>
      </c>
    </row>
    <row r="145" spans="2:2" x14ac:dyDescent="0.25">
      <c r="B145">
        <v>0</v>
      </c>
    </row>
    <row r="146" spans="2:2" x14ac:dyDescent="0.25">
      <c r="B146">
        <v>0</v>
      </c>
    </row>
    <row r="147" spans="2:2" x14ac:dyDescent="0.25">
      <c r="B147">
        <v>0</v>
      </c>
    </row>
    <row r="148" spans="2:2" x14ac:dyDescent="0.25">
      <c r="B148">
        <v>0</v>
      </c>
    </row>
    <row r="149" spans="2:2" x14ac:dyDescent="0.25">
      <c r="B149">
        <v>0</v>
      </c>
    </row>
    <row r="150" spans="2:2" x14ac:dyDescent="0.25">
      <c r="B150">
        <v>0</v>
      </c>
    </row>
    <row r="151" spans="2:2" x14ac:dyDescent="0.25">
      <c r="B151">
        <v>0</v>
      </c>
    </row>
    <row r="152" spans="2:2" x14ac:dyDescent="0.25">
      <c r="B152">
        <v>0</v>
      </c>
    </row>
    <row r="153" spans="2:2" x14ac:dyDescent="0.25">
      <c r="B153">
        <v>0</v>
      </c>
    </row>
    <row r="154" spans="2:2" x14ac:dyDescent="0.25">
      <c r="B154">
        <v>0</v>
      </c>
    </row>
    <row r="155" spans="2:2" x14ac:dyDescent="0.25">
      <c r="B155">
        <v>0</v>
      </c>
    </row>
    <row r="156" spans="2:2" x14ac:dyDescent="0.25">
      <c r="B156">
        <v>0</v>
      </c>
    </row>
    <row r="157" spans="2:2" x14ac:dyDescent="0.25">
      <c r="B157">
        <v>0</v>
      </c>
    </row>
    <row r="158" spans="2:2" x14ac:dyDescent="0.25">
      <c r="B158">
        <v>0</v>
      </c>
    </row>
    <row r="159" spans="2:2" x14ac:dyDescent="0.25">
      <c r="B159">
        <v>0</v>
      </c>
    </row>
    <row r="160" spans="2:2" x14ac:dyDescent="0.25">
      <c r="B160">
        <v>0</v>
      </c>
    </row>
    <row r="161" spans="2:2" x14ac:dyDescent="0.25">
      <c r="B161">
        <v>0</v>
      </c>
    </row>
    <row r="162" spans="2:2" x14ac:dyDescent="0.25">
      <c r="B162">
        <v>0</v>
      </c>
    </row>
    <row r="163" spans="2:2" x14ac:dyDescent="0.25">
      <c r="B163">
        <v>0</v>
      </c>
    </row>
    <row r="164" spans="2:2" x14ac:dyDescent="0.25">
      <c r="B164">
        <v>0</v>
      </c>
    </row>
    <row r="165" spans="2:2" x14ac:dyDescent="0.25">
      <c r="B165">
        <v>0</v>
      </c>
    </row>
    <row r="166" spans="2:2" x14ac:dyDescent="0.25">
      <c r="B166">
        <v>0</v>
      </c>
    </row>
    <row r="167" spans="2:2" x14ac:dyDescent="0.25">
      <c r="B167">
        <v>0</v>
      </c>
    </row>
    <row r="168" spans="2:2" x14ac:dyDescent="0.25">
      <c r="B168">
        <v>0</v>
      </c>
    </row>
    <row r="169" spans="2:2" x14ac:dyDescent="0.25">
      <c r="B169">
        <v>0</v>
      </c>
    </row>
    <row r="170" spans="2:2" x14ac:dyDescent="0.25">
      <c r="B170">
        <v>0</v>
      </c>
    </row>
    <row r="171" spans="2:2" x14ac:dyDescent="0.25">
      <c r="B171">
        <v>0</v>
      </c>
    </row>
    <row r="172" spans="2:2" x14ac:dyDescent="0.25">
      <c r="B172">
        <v>0</v>
      </c>
    </row>
    <row r="173" spans="2:2" x14ac:dyDescent="0.25">
      <c r="B173">
        <v>0</v>
      </c>
    </row>
    <row r="174" spans="2:2" x14ac:dyDescent="0.25">
      <c r="B174">
        <v>0</v>
      </c>
    </row>
    <row r="175" spans="2:2" x14ac:dyDescent="0.25">
      <c r="B175">
        <v>0</v>
      </c>
    </row>
    <row r="176" spans="2:2" x14ac:dyDescent="0.25">
      <c r="B176">
        <v>0</v>
      </c>
    </row>
    <row r="177" spans="2:2" x14ac:dyDescent="0.25">
      <c r="B177">
        <v>0</v>
      </c>
    </row>
    <row r="178" spans="2:2" x14ac:dyDescent="0.25">
      <c r="B178">
        <v>0</v>
      </c>
    </row>
    <row r="179" spans="2:2" x14ac:dyDescent="0.25">
      <c r="B179">
        <v>0</v>
      </c>
    </row>
    <row r="180" spans="2:2" x14ac:dyDescent="0.25">
      <c r="B180">
        <v>0</v>
      </c>
    </row>
    <row r="181" spans="2:2" x14ac:dyDescent="0.25">
      <c r="B181">
        <v>0</v>
      </c>
    </row>
    <row r="182" spans="2:2" x14ac:dyDescent="0.25">
      <c r="B182">
        <v>0</v>
      </c>
    </row>
    <row r="183" spans="2:2" x14ac:dyDescent="0.25">
      <c r="B183">
        <v>0</v>
      </c>
    </row>
    <row r="184" spans="2:2" x14ac:dyDescent="0.25">
      <c r="B184">
        <v>0</v>
      </c>
    </row>
    <row r="185" spans="2:2" x14ac:dyDescent="0.25">
      <c r="B185">
        <v>0</v>
      </c>
    </row>
    <row r="186" spans="2:2" x14ac:dyDescent="0.25">
      <c r="B186">
        <v>0</v>
      </c>
    </row>
    <row r="187" spans="2:2" x14ac:dyDescent="0.25">
      <c r="B187">
        <v>0</v>
      </c>
    </row>
    <row r="188" spans="2:2" x14ac:dyDescent="0.25">
      <c r="B188">
        <v>0</v>
      </c>
    </row>
    <row r="189" spans="2:2" x14ac:dyDescent="0.25">
      <c r="B189">
        <v>0</v>
      </c>
    </row>
    <row r="190" spans="2:2" x14ac:dyDescent="0.25">
      <c r="B190">
        <v>0</v>
      </c>
    </row>
    <row r="191" spans="2:2" x14ac:dyDescent="0.25">
      <c r="B191">
        <v>0</v>
      </c>
    </row>
    <row r="192" spans="2:2" x14ac:dyDescent="0.25">
      <c r="B192">
        <v>0</v>
      </c>
    </row>
    <row r="193" spans="2:2" x14ac:dyDescent="0.25">
      <c r="B193">
        <v>0</v>
      </c>
    </row>
    <row r="194" spans="2:2" x14ac:dyDescent="0.25">
      <c r="B194">
        <v>0</v>
      </c>
    </row>
    <row r="195" spans="2:2" x14ac:dyDescent="0.25">
      <c r="B195">
        <v>0</v>
      </c>
    </row>
    <row r="196" spans="2:2" x14ac:dyDescent="0.25">
      <c r="B196">
        <v>0</v>
      </c>
    </row>
    <row r="197" spans="2:2" x14ac:dyDescent="0.25">
      <c r="B197">
        <v>0</v>
      </c>
    </row>
    <row r="198" spans="2:2" x14ac:dyDescent="0.25">
      <c r="B198">
        <v>0</v>
      </c>
    </row>
    <row r="199" spans="2:2" x14ac:dyDescent="0.25">
      <c r="B199">
        <v>0</v>
      </c>
    </row>
    <row r="200" spans="2:2" x14ac:dyDescent="0.25">
      <c r="B200">
        <v>0</v>
      </c>
    </row>
    <row r="201" spans="2:2" x14ac:dyDescent="0.25">
      <c r="B201">
        <v>0</v>
      </c>
    </row>
    <row r="202" spans="2:2" x14ac:dyDescent="0.25">
      <c r="B202">
        <v>0</v>
      </c>
    </row>
    <row r="203" spans="2:2" x14ac:dyDescent="0.25">
      <c r="B203">
        <v>0</v>
      </c>
    </row>
    <row r="204" spans="2:2" x14ac:dyDescent="0.25">
      <c r="B204">
        <v>0</v>
      </c>
    </row>
    <row r="205" spans="2:2" x14ac:dyDescent="0.25">
      <c r="B205">
        <v>0</v>
      </c>
    </row>
    <row r="206" spans="2:2" x14ac:dyDescent="0.25">
      <c r="B206">
        <v>0</v>
      </c>
    </row>
    <row r="207" spans="2:2" x14ac:dyDescent="0.25">
      <c r="B207">
        <v>0</v>
      </c>
    </row>
    <row r="208" spans="2:2" x14ac:dyDescent="0.25">
      <c r="B208">
        <v>0</v>
      </c>
    </row>
    <row r="209" spans="2:2" x14ac:dyDescent="0.25">
      <c r="B209">
        <v>0</v>
      </c>
    </row>
    <row r="210" spans="2:2" x14ac:dyDescent="0.25">
      <c r="B210">
        <v>0</v>
      </c>
    </row>
    <row r="211" spans="2:2" x14ac:dyDescent="0.25">
      <c r="B211">
        <v>0</v>
      </c>
    </row>
    <row r="212" spans="2:2" x14ac:dyDescent="0.25">
      <c r="B212">
        <v>0</v>
      </c>
    </row>
    <row r="213" spans="2:2" x14ac:dyDescent="0.25">
      <c r="B213">
        <v>0</v>
      </c>
    </row>
    <row r="214" spans="2:2" x14ac:dyDescent="0.25">
      <c r="B214">
        <v>0</v>
      </c>
    </row>
    <row r="215" spans="2:2" x14ac:dyDescent="0.25">
      <c r="B215">
        <v>0</v>
      </c>
    </row>
    <row r="216" spans="2:2" x14ac:dyDescent="0.25">
      <c r="B216">
        <v>0</v>
      </c>
    </row>
    <row r="217" spans="2:2" x14ac:dyDescent="0.25">
      <c r="B217">
        <v>0</v>
      </c>
    </row>
    <row r="218" spans="2:2" x14ac:dyDescent="0.25">
      <c r="B218">
        <v>0</v>
      </c>
    </row>
    <row r="219" spans="2:2" x14ac:dyDescent="0.25">
      <c r="B219">
        <v>0</v>
      </c>
    </row>
    <row r="220" spans="2:2" x14ac:dyDescent="0.25">
      <c r="B220">
        <v>0</v>
      </c>
    </row>
    <row r="221" spans="2:2" x14ac:dyDescent="0.25">
      <c r="B221">
        <v>0</v>
      </c>
    </row>
    <row r="222" spans="2:2" x14ac:dyDescent="0.25">
      <c r="B222">
        <v>0</v>
      </c>
    </row>
    <row r="223" spans="2:2" x14ac:dyDescent="0.25">
      <c r="B223">
        <v>0</v>
      </c>
    </row>
    <row r="224" spans="2:2" x14ac:dyDescent="0.25">
      <c r="B224">
        <v>0</v>
      </c>
    </row>
    <row r="225" spans="2:2" x14ac:dyDescent="0.25">
      <c r="B225">
        <v>0</v>
      </c>
    </row>
    <row r="226" spans="2:2" x14ac:dyDescent="0.25">
      <c r="B226">
        <v>0</v>
      </c>
    </row>
    <row r="227" spans="2:2" x14ac:dyDescent="0.25">
      <c r="B227">
        <v>0</v>
      </c>
    </row>
    <row r="228" spans="2:2" x14ac:dyDescent="0.25">
      <c r="B228">
        <v>0</v>
      </c>
    </row>
    <row r="229" spans="2:2" x14ac:dyDescent="0.25">
      <c r="B229">
        <v>0</v>
      </c>
    </row>
    <row r="230" spans="2:2" x14ac:dyDescent="0.25">
      <c r="B230">
        <v>0</v>
      </c>
    </row>
    <row r="231" spans="2:2" x14ac:dyDescent="0.25">
      <c r="B231">
        <v>0</v>
      </c>
    </row>
    <row r="232" spans="2:2" x14ac:dyDescent="0.25">
      <c r="B232">
        <v>0</v>
      </c>
    </row>
    <row r="233" spans="2:2" x14ac:dyDescent="0.25">
      <c r="B233">
        <v>0</v>
      </c>
    </row>
    <row r="234" spans="2:2" x14ac:dyDescent="0.25">
      <c r="B234">
        <v>0</v>
      </c>
    </row>
    <row r="235" spans="2:2" x14ac:dyDescent="0.25">
      <c r="B235">
        <v>0</v>
      </c>
    </row>
    <row r="236" spans="2:2" x14ac:dyDescent="0.25">
      <c r="B236">
        <v>0</v>
      </c>
    </row>
    <row r="237" spans="2:2" x14ac:dyDescent="0.25">
      <c r="B237">
        <v>0</v>
      </c>
    </row>
    <row r="238" spans="2:2" x14ac:dyDescent="0.25">
      <c r="B238">
        <v>0</v>
      </c>
    </row>
    <row r="239" spans="2:2" x14ac:dyDescent="0.25">
      <c r="B239">
        <v>0</v>
      </c>
    </row>
    <row r="240" spans="2:2" x14ac:dyDescent="0.25">
      <c r="B240">
        <v>0</v>
      </c>
    </row>
    <row r="241" spans="2:2" x14ac:dyDescent="0.25">
      <c r="B241">
        <v>0</v>
      </c>
    </row>
    <row r="242" spans="2:2" x14ac:dyDescent="0.25">
      <c r="B242">
        <v>0</v>
      </c>
    </row>
    <row r="243" spans="2:2" x14ac:dyDescent="0.25">
      <c r="B243">
        <v>0</v>
      </c>
    </row>
    <row r="244" spans="2:2" x14ac:dyDescent="0.25">
      <c r="B244">
        <v>0</v>
      </c>
    </row>
    <row r="245" spans="2:2" x14ac:dyDescent="0.25">
      <c r="B245">
        <v>0</v>
      </c>
    </row>
    <row r="246" spans="2:2" x14ac:dyDescent="0.25">
      <c r="B246">
        <v>0</v>
      </c>
    </row>
    <row r="247" spans="2:2" x14ac:dyDescent="0.25">
      <c r="B247">
        <v>0</v>
      </c>
    </row>
    <row r="248" spans="2:2" x14ac:dyDescent="0.25">
      <c r="B248">
        <v>0</v>
      </c>
    </row>
    <row r="249" spans="2:2" x14ac:dyDescent="0.25">
      <c r="B249">
        <v>0</v>
      </c>
    </row>
    <row r="250" spans="2:2" x14ac:dyDescent="0.25">
      <c r="B250">
        <v>0</v>
      </c>
    </row>
    <row r="251" spans="2:2" x14ac:dyDescent="0.25">
      <c r="B251">
        <v>0</v>
      </c>
    </row>
    <row r="252" spans="2:2" x14ac:dyDescent="0.25">
      <c r="B252">
        <v>0</v>
      </c>
    </row>
    <row r="253" spans="2:2" x14ac:dyDescent="0.25">
      <c r="B253">
        <v>0</v>
      </c>
    </row>
    <row r="254" spans="2:2" x14ac:dyDescent="0.25">
      <c r="B254">
        <v>0</v>
      </c>
    </row>
    <row r="255" spans="2:2" x14ac:dyDescent="0.25">
      <c r="B255">
        <v>0</v>
      </c>
    </row>
    <row r="256" spans="2:2" x14ac:dyDescent="0.25">
      <c r="B256">
        <v>0</v>
      </c>
    </row>
    <row r="257" spans="2:2" x14ac:dyDescent="0.25">
      <c r="B257">
        <v>0</v>
      </c>
    </row>
    <row r="258" spans="2:2" x14ac:dyDescent="0.25">
      <c r="B258">
        <v>0</v>
      </c>
    </row>
    <row r="259" spans="2:2" x14ac:dyDescent="0.25">
      <c r="B259">
        <v>0</v>
      </c>
    </row>
    <row r="260" spans="2:2" x14ac:dyDescent="0.25">
      <c r="B260">
        <v>0</v>
      </c>
    </row>
    <row r="261" spans="2:2" x14ac:dyDescent="0.25">
      <c r="B261">
        <v>0</v>
      </c>
    </row>
    <row r="262" spans="2:2" x14ac:dyDescent="0.25">
      <c r="B262">
        <v>0</v>
      </c>
    </row>
    <row r="263" spans="2:2" x14ac:dyDescent="0.25">
      <c r="B263">
        <v>0</v>
      </c>
    </row>
    <row r="264" spans="2:2" x14ac:dyDescent="0.25">
      <c r="B264">
        <v>0</v>
      </c>
    </row>
    <row r="265" spans="2:2" x14ac:dyDescent="0.25">
      <c r="B265">
        <v>0</v>
      </c>
    </row>
    <row r="266" spans="2:2" x14ac:dyDescent="0.25">
      <c r="B266">
        <v>0</v>
      </c>
    </row>
    <row r="267" spans="2:2" x14ac:dyDescent="0.25">
      <c r="B267">
        <v>0</v>
      </c>
    </row>
    <row r="268" spans="2:2" x14ac:dyDescent="0.25">
      <c r="B268">
        <v>0</v>
      </c>
    </row>
    <row r="269" spans="2:2" x14ac:dyDescent="0.25">
      <c r="B269">
        <v>0</v>
      </c>
    </row>
    <row r="270" spans="2:2" x14ac:dyDescent="0.25">
      <c r="B270">
        <v>0</v>
      </c>
    </row>
    <row r="271" spans="2:2" x14ac:dyDescent="0.25">
      <c r="B271">
        <v>0</v>
      </c>
    </row>
    <row r="272" spans="2:2" x14ac:dyDescent="0.25">
      <c r="B272">
        <v>0</v>
      </c>
    </row>
    <row r="273" spans="2:2" x14ac:dyDescent="0.25">
      <c r="B273">
        <v>0</v>
      </c>
    </row>
    <row r="274" spans="2:2" x14ac:dyDescent="0.25">
      <c r="B274">
        <v>0</v>
      </c>
    </row>
    <row r="275" spans="2:2" x14ac:dyDescent="0.25">
      <c r="B275">
        <v>0</v>
      </c>
    </row>
    <row r="276" spans="2:2" x14ac:dyDescent="0.25">
      <c r="B276">
        <v>0</v>
      </c>
    </row>
    <row r="277" spans="2:2" x14ac:dyDescent="0.25">
      <c r="B277">
        <v>0</v>
      </c>
    </row>
    <row r="278" spans="2:2" x14ac:dyDescent="0.25">
      <c r="B278">
        <v>0</v>
      </c>
    </row>
    <row r="279" spans="2:2" x14ac:dyDescent="0.25">
      <c r="B279">
        <v>0</v>
      </c>
    </row>
    <row r="280" spans="2:2" x14ac:dyDescent="0.25">
      <c r="B280">
        <v>0</v>
      </c>
    </row>
    <row r="281" spans="2:2" x14ac:dyDescent="0.25">
      <c r="B281">
        <v>0</v>
      </c>
    </row>
    <row r="282" spans="2:2" x14ac:dyDescent="0.25">
      <c r="B282">
        <v>0</v>
      </c>
    </row>
    <row r="283" spans="2:2" x14ac:dyDescent="0.25">
      <c r="B283">
        <v>0</v>
      </c>
    </row>
    <row r="284" spans="2:2" x14ac:dyDescent="0.25">
      <c r="B284">
        <v>0</v>
      </c>
    </row>
    <row r="285" spans="2:2" x14ac:dyDescent="0.25">
      <c r="B285">
        <v>0</v>
      </c>
    </row>
    <row r="286" spans="2:2" x14ac:dyDescent="0.25">
      <c r="B286">
        <v>0</v>
      </c>
    </row>
    <row r="287" spans="2:2" x14ac:dyDescent="0.25">
      <c r="B287">
        <v>0</v>
      </c>
    </row>
    <row r="288" spans="2:2" x14ac:dyDescent="0.25">
      <c r="B288">
        <v>0</v>
      </c>
    </row>
    <row r="289" spans="2:2" x14ac:dyDescent="0.25">
      <c r="B289">
        <v>0</v>
      </c>
    </row>
    <row r="290" spans="2:2" x14ac:dyDescent="0.25">
      <c r="B290">
        <v>0</v>
      </c>
    </row>
    <row r="291" spans="2:2" x14ac:dyDescent="0.25">
      <c r="B291">
        <v>0</v>
      </c>
    </row>
    <row r="292" spans="2:2" x14ac:dyDescent="0.25">
      <c r="B292">
        <v>0</v>
      </c>
    </row>
    <row r="293" spans="2:2" x14ac:dyDescent="0.25">
      <c r="B293">
        <v>0</v>
      </c>
    </row>
    <row r="294" spans="2:2" x14ac:dyDescent="0.25">
      <c r="B294">
        <v>0</v>
      </c>
    </row>
    <row r="295" spans="2:2" x14ac:dyDescent="0.25">
      <c r="B295">
        <v>0</v>
      </c>
    </row>
    <row r="296" spans="2:2" x14ac:dyDescent="0.25">
      <c r="B296">
        <v>0</v>
      </c>
    </row>
    <row r="297" spans="2:2" x14ac:dyDescent="0.25">
      <c r="B297">
        <v>0</v>
      </c>
    </row>
    <row r="298" spans="2:2" x14ac:dyDescent="0.25">
      <c r="B298">
        <v>0</v>
      </c>
    </row>
    <row r="299" spans="2:2" x14ac:dyDescent="0.25">
      <c r="B299">
        <v>0</v>
      </c>
    </row>
    <row r="300" spans="2:2" x14ac:dyDescent="0.25">
      <c r="B300">
        <v>0</v>
      </c>
    </row>
    <row r="301" spans="2:2" x14ac:dyDescent="0.25">
      <c r="B301">
        <v>0</v>
      </c>
    </row>
    <row r="302" spans="2:2" x14ac:dyDescent="0.25">
      <c r="B302">
        <v>0</v>
      </c>
    </row>
    <row r="303" spans="2:2" x14ac:dyDescent="0.25">
      <c r="B303">
        <v>0</v>
      </c>
    </row>
    <row r="304" spans="2:2" x14ac:dyDescent="0.25">
      <c r="B304">
        <v>0</v>
      </c>
    </row>
    <row r="305" spans="2:2" x14ac:dyDescent="0.25">
      <c r="B305">
        <v>0</v>
      </c>
    </row>
    <row r="306" spans="2:2" x14ac:dyDescent="0.25">
      <c r="B306">
        <v>0</v>
      </c>
    </row>
    <row r="307" spans="2:2" x14ac:dyDescent="0.25">
      <c r="B307">
        <v>0</v>
      </c>
    </row>
    <row r="308" spans="2:2" x14ac:dyDescent="0.25">
      <c r="B308">
        <v>0</v>
      </c>
    </row>
    <row r="309" spans="2:2" x14ac:dyDescent="0.25">
      <c r="B309">
        <v>0</v>
      </c>
    </row>
    <row r="310" spans="2:2" x14ac:dyDescent="0.25">
      <c r="B310">
        <v>0</v>
      </c>
    </row>
    <row r="311" spans="2:2" x14ac:dyDescent="0.25">
      <c r="B311">
        <v>0</v>
      </c>
    </row>
    <row r="312" spans="2:2" x14ac:dyDescent="0.25">
      <c r="B312">
        <v>0</v>
      </c>
    </row>
    <row r="313" spans="2:2" x14ac:dyDescent="0.25">
      <c r="B313">
        <v>0</v>
      </c>
    </row>
    <row r="314" spans="2:2" x14ac:dyDescent="0.25">
      <c r="B314">
        <v>0</v>
      </c>
    </row>
    <row r="315" spans="2:2" x14ac:dyDescent="0.25">
      <c r="B315">
        <v>0</v>
      </c>
    </row>
    <row r="316" spans="2:2" x14ac:dyDescent="0.25">
      <c r="B316">
        <v>0</v>
      </c>
    </row>
    <row r="317" spans="2:2" x14ac:dyDescent="0.25">
      <c r="B317">
        <v>0</v>
      </c>
    </row>
    <row r="318" spans="2:2" x14ac:dyDescent="0.25">
      <c r="B318">
        <v>0</v>
      </c>
    </row>
    <row r="319" spans="2:2" x14ac:dyDescent="0.25">
      <c r="B319">
        <v>0</v>
      </c>
    </row>
    <row r="320" spans="2:2" x14ac:dyDescent="0.25">
      <c r="B320">
        <v>0</v>
      </c>
    </row>
    <row r="321" spans="2:2" x14ac:dyDescent="0.25">
      <c r="B321">
        <v>0</v>
      </c>
    </row>
    <row r="322" spans="2:2" x14ac:dyDescent="0.25">
      <c r="B322">
        <v>0</v>
      </c>
    </row>
    <row r="323" spans="2:2" x14ac:dyDescent="0.25">
      <c r="B323">
        <v>0</v>
      </c>
    </row>
    <row r="324" spans="2:2" x14ac:dyDescent="0.25">
      <c r="B324">
        <v>0</v>
      </c>
    </row>
    <row r="325" spans="2:2" x14ac:dyDescent="0.25">
      <c r="B325">
        <v>0</v>
      </c>
    </row>
    <row r="326" spans="2:2" x14ac:dyDescent="0.25">
      <c r="B326">
        <v>0</v>
      </c>
    </row>
    <row r="327" spans="2:2" x14ac:dyDescent="0.25">
      <c r="B327">
        <v>0</v>
      </c>
    </row>
    <row r="328" spans="2:2" x14ac:dyDescent="0.25">
      <c r="B328">
        <v>0</v>
      </c>
    </row>
    <row r="329" spans="2:2" x14ac:dyDescent="0.25">
      <c r="B329">
        <v>0</v>
      </c>
    </row>
    <row r="330" spans="2:2" x14ac:dyDescent="0.25">
      <c r="B330">
        <v>0</v>
      </c>
    </row>
    <row r="331" spans="2:2" x14ac:dyDescent="0.25">
      <c r="B331">
        <v>0</v>
      </c>
    </row>
    <row r="332" spans="2:2" x14ac:dyDescent="0.25">
      <c r="B332">
        <v>0</v>
      </c>
    </row>
    <row r="333" spans="2:2" x14ac:dyDescent="0.25">
      <c r="B333">
        <v>0</v>
      </c>
    </row>
    <row r="334" spans="2:2" x14ac:dyDescent="0.25">
      <c r="B334">
        <v>0</v>
      </c>
    </row>
    <row r="335" spans="2:2" x14ac:dyDescent="0.25">
      <c r="B335">
        <v>0</v>
      </c>
    </row>
    <row r="336" spans="2:2" x14ac:dyDescent="0.25">
      <c r="B336">
        <v>0</v>
      </c>
    </row>
    <row r="337" spans="2:2" x14ac:dyDescent="0.25">
      <c r="B337">
        <v>0</v>
      </c>
    </row>
    <row r="338" spans="2:2" x14ac:dyDescent="0.25">
      <c r="B338">
        <v>0</v>
      </c>
    </row>
    <row r="339" spans="2:2" x14ac:dyDescent="0.25">
      <c r="B339">
        <v>0</v>
      </c>
    </row>
    <row r="340" spans="2:2" x14ac:dyDescent="0.25">
      <c r="B340">
        <v>0</v>
      </c>
    </row>
    <row r="341" spans="2:2" x14ac:dyDescent="0.25">
      <c r="B341">
        <v>0</v>
      </c>
    </row>
    <row r="342" spans="2:2" x14ac:dyDescent="0.25">
      <c r="B342">
        <v>0</v>
      </c>
    </row>
    <row r="343" spans="2:2" x14ac:dyDescent="0.25">
      <c r="B343">
        <v>0</v>
      </c>
    </row>
    <row r="344" spans="2:2" x14ac:dyDescent="0.25">
      <c r="B344">
        <v>0</v>
      </c>
    </row>
    <row r="345" spans="2:2" x14ac:dyDescent="0.25">
      <c r="B345">
        <v>0</v>
      </c>
    </row>
    <row r="346" spans="2:2" x14ac:dyDescent="0.25">
      <c r="B346">
        <v>0</v>
      </c>
    </row>
    <row r="347" spans="2:2" x14ac:dyDescent="0.25">
      <c r="B347">
        <v>0</v>
      </c>
    </row>
    <row r="348" spans="2:2" x14ac:dyDescent="0.25">
      <c r="B348">
        <v>0</v>
      </c>
    </row>
    <row r="349" spans="2:2" x14ac:dyDescent="0.25">
      <c r="B349">
        <v>0</v>
      </c>
    </row>
    <row r="350" spans="2:2" x14ac:dyDescent="0.25">
      <c r="B350">
        <v>0</v>
      </c>
    </row>
    <row r="351" spans="2:2" x14ac:dyDescent="0.25">
      <c r="B351">
        <v>0</v>
      </c>
    </row>
    <row r="352" spans="2:2" x14ac:dyDescent="0.25">
      <c r="B352">
        <v>0</v>
      </c>
    </row>
    <row r="353" spans="2:2" x14ac:dyDescent="0.25">
      <c r="B353">
        <v>0</v>
      </c>
    </row>
    <row r="354" spans="2:2" x14ac:dyDescent="0.25">
      <c r="B354">
        <v>0</v>
      </c>
    </row>
    <row r="355" spans="2:2" x14ac:dyDescent="0.25">
      <c r="B355">
        <v>0</v>
      </c>
    </row>
    <row r="356" spans="2:2" x14ac:dyDescent="0.25">
      <c r="B356">
        <v>0</v>
      </c>
    </row>
    <row r="357" spans="2:2" x14ac:dyDescent="0.25">
      <c r="B357">
        <v>0</v>
      </c>
    </row>
    <row r="358" spans="2:2" x14ac:dyDescent="0.25">
      <c r="B358">
        <v>0</v>
      </c>
    </row>
    <row r="359" spans="2:2" x14ac:dyDescent="0.25">
      <c r="B359">
        <v>0</v>
      </c>
    </row>
    <row r="360" spans="2:2" x14ac:dyDescent="0.25">
      <c r="B360">
        <v>0</v>
      </c>
    </row>
    <row r="361" spans="2:2" x14ac:dyDescent="0.25">
      <c r="B361">
        <v>0</v>
      </c>
    </row>
    <row r="362" spans="2:2" x14ac:dyDescent="0.25">
      <c r="B362">
        <v>0</v>
      </c>
    </row>
    <row r="363" spans="2:2" x14ac:dyDescent="0.25">
      <c r="B363">
        <v>0</v>
      </c>
    </row>
    <row r="364" spans="2:2" x14ac:dyDescent="0.25">
      <c r="B364">
        <v>0</v>
      </c>
    </row>
    <row r="365" spans="2:2" x14ac:dyDescent="0.25">
      <c r="B365">
        <v>0</v>
      </c>
    </row>
    <row r="366" spans="2:2" x14ac:dyDescent="0.25">
      <c r="B366">
        <v>0</v>
      </c>
    </row>
    <row r="367" spans="2:2" x14ac:dyDescent="0.25">
      <c r="B367">
        <v>0</v>
      </c>
    </row>
    <row r="368" spans="2:2" x14ac:dyDescent="0.25">
      <c r="B368">
        <v>0</v>
      </c>
    </row>
    <row r="369" spans="2:2" x14ac:dyDescent="0.25">
      <c r="B369">
        <f>SUM(B3:B368)</f>
        <v>1100.0099999999998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69"/>
  <sheetViews>
    <sheetView topLeftCell="A355" workbookViewId="0">
      <selection activeCell="B3" sqref="B3:B368"/>
    </sheetView>
  </sheetViews>
  <sheetFormatPr defaultRowHeight="15" x14ac:dyDescent="0.25"/>
  <cols>
    <col min="2" max="2" width="10" bestFit="1" customWidth="1"/>
    <col min="3" max="4" width="12" bestFit="1" customWidth="1"/>
  </cols>
  <sheetData>
    <row r="2" spans="2:2" x14ac:dyDescent="0.25">
      <c r="B2" t="s">
        <v>5</v>
      </c>
    </row>
    <row r="3" spans="2:2" x14ac:dyDescent="0.25">
      <c r="B3">
        <v>0</v>
      </c>
    </row>
    <row r="4" spans="2:2" x14ac:dyDescent="0.25">
      <c r="B4">
        <v>2.5019999999999998</v>
      </c>
    </row>
    <row r="5" spans="2:2" x14ac:dyDescent="0.25">
      <c r="B5">
        <v>1.2509999999999999</v>
      </c>
    </row>
    <row r="6" spans="2:2" x14ac:dyDescent="0.25">
      <c r="B6">
        <v>1.6679999999999999</v>
      </c>
    </row>
    <row r="7" spans="2:2" x14ac:dyDescent="0.25">
      <c r="B7">
        <v>2.5019999999999998</v>
      </c>
    </row>
    <row r="8" spans="2:2" x14ac:dyDescent="0.25">
      <c r="B8">
        <v>2.919</v>
      </c>
    </row>
    <row r="9" spans="2:2" x14ac:dyDescent="0.25">
      <c r="B9">
        <v>4.17</v>
      </c>
    </row>
    <row r="10" spans="2:2" x14ac:dyDescent="0.25">
      <c r="B10">
        <v>5.8380000000000001</v>
      </c>
    </row>
    <row r="11" spans="2:2" x14ac:dyDescent="0.25">
      <c r="B11">
        <v>9.5910000000000011</v>
      </c>
    </row>
    <row r="12" spans="2:2" x14ac:dyDescent="0.25">
      <c r="B12">
        <v>10.007999999999999</v>
      </c>
    </row>
    <row r="13" spans="2:2" x14ac:dyDescent="0.25">
      <c r="B13">
        <v>12.927000000000001</v>
      </c>
    </row>
    <row r="14" spans="2:2" x14ac:dyDescent="0.25">
      <c r="B14">
        <v>19.182000000000002</v>
      </c>
    </row>
    <row r="15" spans="2:2" x14ac:dyDescent="0.25">
      <c r="B15">
        <v>26.270999999999997</v>
      </c>
    </row>
    <row r="16" spans="2:2" x14ac:dyDescent="0.25">
      <c r="B16">
        <v>30.858000000000001</v>
      </c>
    </row>
    <row r="17" spans="2:2" x14ac:dyDescent="0.25">
      <c r="B17">
        <v>44.616</v>
      </c>
    </row>
    <row r="18" spans="2:2" x14ac:dyDescent="0.25">
      <c r="B18">
        <v>56.708999999999996</v>
      </c>
    </row>
    <row r="19" spans="2:2" x14ac:dyDescent="0.25">
      <c r="B19">
        <v>71.721000000000004</v>
      </c>
    </row>
    <row r="20" spans="2:2" x14ac:dyDescent="0.25">
      <c r="B20">
        <v>102.99600000000001</v>
      </c>
    </row>
    <row r="21" spans="2:2" x14ac:dyDescent="0.25">
      <c r="B21">
        <v>135.102</v>
      </c>
    </row>
    <row r="22" spans="2:2" x14ac:dyDescent="0.25">
      <c r="B22">
        <v>197.649</v>
      </c>
    </row>
    <row r="23" spans="2:2" x14ac:dyDescent="0.25">
      <c r="B23">
        <v>233.09400000000002</v>
      </c>
    </row>
    <row r="24" spans="2:2" x14ac:dyDescent="0.25">
      <c r="B24">
        <v>334.42200000000003</v>
      </c>
    </row>
    <row r="25" spans="2:2" x14ac:dyDescent="0.25">
      <c r="B25">
        <v>416.98500000000001</v>
      </c>
    </row>
    <row r="26" spans="2:2" x14ac:dyDescent="0.25">
      <c r="B26">
        <v>582.11099999999999</v>
      </c>
    </row>
    <row r="27" spans="2:2" x14ac:dyDescent="0.25">
      <c r="B27">
        <v>767.24999999999989</v>
      </c>
    </row>
    <row r="28" spans="2:2" x14ac:dyDescent="0.25">
      <c r="B28">
        <v>1027.866</v>
      </c>
    </row>
    <row r="29" spans="2:2" x14ac:dyDescent="0.25">
      <c r="B29">
        <v>1390.2239999999999</v>
      </c>
    </row>
    <row r="30" spans="2:2" x14ac:dyDescent="0.25">
      <c r="B30">
        <v>1774.2660000000001</v>
      </c>
    </row>
    <row r="31" spans="2:2" x14ac:dyDescent="0.25">
      <c r="B31">
        <v>2434.3530000000001</v>
      </c>
    </row>
    <row r="32" spans="2:2" x14ac:dyDescent="0.25">
      <c r="B32">
        <v>3181.1699999999996</v>
      </c>
    </row>
    <row r="33" spans="2:2" x14ac:dyDescent="0.25">
      <c r="B33">
        <v>4286.5950000000003</v>
      </c>
    </row>
    <row r="34" spans="2:2" x14ac:dyDescent="0.25">
      <c r="B34">
        <v>5679.3209999999999</v>
      </c>
    </row>
    <row r="35" spans="2:2" x14ac:dyDescent="0.25">
      <c r="B35">
        <v>7531.5629999999992</v>
      </c>
    </row>
    <row r="36" spans="2:2" x14ac:dyDescent="0.25">
      <c r="B36">
        <v>10039.305</v>
      </c>
    </row>
    <row r="37" spans="2:2" x14ac:dyDescent="0.25">
      <c r="B37">
        <v>13178.778</v>
      </c>
    </row>
    <row r="38" spans="2:2" x14ac:dyDescent="0.25">
      <c r="B38">
        <v>17022.116999999998</v>
      </c>
    </row>
    <row r="39" spans="2:2" x14ac:dyDescent="0.25">
      <c r="B39">
        <v>22448.748</v>
      </c>
    </row>
    <row r="40" spans="2:2" x14ac:dyDescent="0.25">
      <c r="B40">
        <v>29423.636999999999</v>
      </c>
    </row>
    <row r="41" spans="2:2" x14ac:dyDescent="0.25">
      <c r="B41">
        <v>38196.981</v>
      </c>
    </row>
    <row r="42" spans="2:2" x14ac:dyDescent="0.25">
      <c r="B42">
        <v>48863.009999999995</v>
      </c>
    </row>
    <row r="43" spans="2:2" x14ac:dyDescent="0.25">
      <c r="B43">
        <v>62517.563999999998</v>
      </c>
    </row>
    <row r="44" spans="2:2" x14ac:dyDescent="0.25">
      <c r="B44">
        <v>78571.031999999992</v>
      </c>
    </row>
    <row r="45" spans="2:2" x14ac:dyDescent="0.25">
      <c r="B45">
        <v>97693.073999999993</v>
      </c>
    </row>
    <row r="46" spans="2:2" x14ac:dyDescent="0.25">
      <c r="B46">
        <v>118480.96800000001</v>
      </c>
    </row>
    <row r="47" spans="2:2" x14ac:dyDescent="0.25">
      <c r="B47">
        <v>140255.883</v>
      </c>
    </row>
    <row r="48" spans="2:2" x14ac:dyDescent="0.25">
      <c r="B48">
        <v>162255.111</v>
      </c>
    </row>
    <row r="49" spans="2:2" x14ac:dyDescent="0.25">
      <c r="B49">
        <v>181060.26</v>
      </c>
    </row>
    <row r="50" spans="2:2" x14ac:dyDescent="0.25">
      <c r="B50">
        <v>191194.209</v>
      </c>
    </row>
    <row r="51" spans="2:2" x14ac:dyDescent="0.25">
      <c r="B51">
        <v>193680.291</v>
      </c>
    </row>
    <row r="52" spans="2:2" x14ac:dyDescent="0.25">
      <c r="B52">
        <v>193171.554</v>
      </c>
    </row>
    <row r="53" spans="2:2" x14ac:dyDescent="0.25">
      <c r="B53">
        <v>179664.609</v>
      </c>
    </row>
    <row r="54" spans="2:2" x14ac:dyDescent="0.25">
      <c r="B54">
        <v>158184.10499999998</v>
      </c>
    </row>
    <row r="55" spans="2:2" x14ac:dyDescent="0.25">
      <c r="B55">
        <v>133417.764</v>
      </c>
    </row>
    <row r="56" spans="2:2" x14ac:dyDescent="0.25">
      <c r="B56">
        <v>108130.59899999999</v>
      </c>
    </row>
    <row r="57" spans="2:2" x14ac:dyDescent="0.25">
      <c r="B57">
        <v>84498.459000000003</v>
      </c>
    </row>
    <row r="58" spans="2:2" x14ac:dyDescent="0.25">
      <c r="B58">
        <v>64187.588999999993</v>
      </c>
    </row>
    <row r="59" spans="2:2" x14ac:dyDescent="0.25">
      <c r="B59">
        <v>47851.406999999999</v>
      </c>
    </row>
    <row r="60" spans="2:2" x14ac:dyDescent="0.25">
      <c r="B60">
        <v>34995.378000000004</v>
      </c>
    </row>
    <row r="61" spans="2:2" x14ac:dyDescent="0.25">
      <c r="B61">
        <v>25089.921000000002</v>
      </c>
    </row>
    <row r="62" spans="2:2" x14ac:dyDescent="0.25">
      <c r="B62">
        <v>19264.655999999999</v>
      </c>
    </row>
    <row r="63" spans="2:2" x14ac:dyDescent="0.25">
      <c r="B63">
        <v>14390.532000000001</v>
      </c>
    </row>
    <row r="64" spans="2:2" x14ac:dyDescent="0.25">
      <c r="B64">
        <v>10271.148000000001</v>
      </c>
    </row>
    <row r="65" spans="2:2" x14ac:dyDescent="0.25">
      <c r="B65">
        <v>7461.9270000000006</v>
      </c>
    </row>
    <row r="66" spans="2:2" x14ac:dyDescent="0.25">
      <c r="B66">
        <v>5321.9670000000006</v>
      </c>
    </row>
    <row r="67" spans="2:2" x14ac:dyDescent="0.25">
      <c r="B67">
        <v>3832.5000000000005</v>
      </c>
    </row>
    <row r="68" spans="2:2" x14ac:dyDescent="0.25">
      <c r="B68">
        <v>2885.1120000000001</v>
      </c>
    </row>
    <row r="69" spans="2:2" x14ac:dyDescent="0.25">
      <c r="B69">
        <v>2109.9389999999999</v>
      </c>
    </row>
    <row r="70" spans="2:2" x14ac:dyDescent="0.25">
      <c r="B70">
        <v>1550.7629999999999</v>
      </c>
    </row>
    <row r="71" spans="2:2" x14ac:dyDescent="0.25">
      <c r="B71">
        <v>1142.952</v>
      </c>
    </row>
    <row r="72" spans="2:2" x14ac:dyDescent="0.25">
      <c r="B72">
        <v>901.101</v>
      </c>
    </row>
    <row r="73" spans="2:2" x14ac:dyDescent="0.25">
      <c r="B73">
        <v>664.67100000000005</v>
      </c>
    </row>
    <row r="74" spans="2:2" x14ac:dyDescent="0.25">
      <c r="B74">
        <v>526.65000000000009</v>
      </c>
    </row>
    <row r="75" spans="2:2" x14ac:dyDescent="0.25">
      <c r="B75">
        <v>382.37399999999997</v>
      </c>
    </row>
    <row r="76" spans="2:2" x14ac:dyDescent="0.25">
      <c r="B76">
        <v>287.30099999999999</v>
      </c>
    </row>
    <row r="77" spans="2:2" x14ac:dyDescent="0.25">
      <c r="B77">
        <v>249.357</v>
      </c>
    </row>
    <row r="78" spans="2:2" x14ac:dyDescent="0.25">
      <c r="B78">
        <v>195.56399999999999</v>
      </c>
    </row>
    <row r="79" spans="2:2" x14ac:dyDescent="0.25">
      <c r="B79">
        <v>142.608</v>
      </c>
    </row>
    <row r="80" spans="2:2" x14ac:dyDescent="0.25">
      <c r="B80">
        <v>125.09399999999999</v>
      </c>
    </row>
    <row r="81" spans="2:2" x14ac:dyDescent="0.25">
      <c r="B81">
        <v>93.405000000000001</v>
      </c>
    </row>
    <row r="82" spans="2:2" x14ac:dyDescent="0.25">
      <c r="B82">
        <v>76.308000000000007</v>
      </c>
    </row>
    <row r="83" spans="2:2" x14ac:dyDescent="0.25">
      <c r="B83">
        <v>62.129999999999995</v>
      </c>
    </row>
    <row r="84" spans="2:2" x14ac:dyDescent="0.25">
      <c r="B84">
        <v>56.708999999999996</v>
      </c>
    </row>
    <row r="85" spans="2:2" x14ac:dyDescent="0.25">
      <c r="B85">
        <v>45.867000000000004</v>
      </c>
    </row>
    <row r="86" spans="2:2" x14ac:dyDescent="0.25">
      <c r="B86">
        <v>32.109000000000002</v>
      </c>
    </row>
    <row r="87" spans="2:2" x14ac:dyDescent="0.25">
      <c r="B87">
        <v>30.858000000000001</v>
      </c>
    </row>
    <row r="88" spans="2:2" x14ac:dyDescent="0.25">
      <c r="B88">
        <v>25.854000000000003</v>
      </c>
    </row>
    <row r="89" spans="2:2" x14ac:dyDescent="0.25">
      <c r="B89">
        <v>23.352</v>
      </c>
    </row>
    <row r="90" spans="2:2" x14ac:dyDescent="0.25">
      <c r="B90">
        <v>18.765000000000001</v>
      </c>
    </row>
    <row r="91" spans="2:2" x14ac:dyDescent="0.25">
      <c r="B91">
        <v>17.513999999999999</v>
      </c>
    </row>
    <row r="92" spans="2:2" x14ac:dyDescent="0.25">
      <c r="B92">
        <v>12.093</v>
      </c>
    </row>
    <row r="93" spans="2:2" x14ac:dyDescent="0.25">
      <c r="B93">
        <v>12.093</v>
      </c>
    </row>
    <row r="94" spans="2:2" x14ac:dyDescent="0.25">
      <c r="B94">
        <v>10.007999999999999</v>
      </c>
    </row>
    <row r="95" spans="2:2" x14ac:dyDescent="0.25">
      <c r="B95">
        <v>10.424999999999999</v>
      </c>
    </row>
    <row r="96" spans="2:2" x14ac:dyDescent="0.25">
      <c r="B96">
        <v>9.5910000000000011</v>
      </c>
    </row>
    <row r="97" spans="2:2" x14ac:dyDescent="0.25">
      <c r="B97">
        <v>6.6719999999999997</v>
      </c>
    </row>
    <row r="98" spans="2:2" x14ac:dyDescent="0.25">
      <c r="B98">
        <v>5.4210000000000003</v>
      </c>
    </row>
    <row r="99" spans="2:2" x14ac:dyDescent="0.25">
      <c r="B99">
        <v>5.0039999999999996</v>
      </c>
    </row>
    <row r="100" spans="2:2" x14ac:dyDescent="0.25">
      <c r="B100">
        <v>5.8380000000000001</v>
      </c>
    </row>
    <row r="101" spans="2:2" x14ac:dyDescent="0.25">
      <c r="B101">
        <v>5.0039999999999996</v>
      </c>
    </row>
    <row r="102" spans="2:2" x14ac:dyDescent="0.25">
      <c r="B102">
        <v>4.5869999999999997</v>
      </c>
    </row>
    <row r="103" spans="2:2" x14ac:dyDescent="0.25">
      <c r="B103">
        <v>2.5019999999999998</v>
      </c>
    </row>
    <row r="104" spans="2:2" x14ac:dyDescent="0.25">
      <c r="B104">
        <v>2.919</v>
      </c>
    </row>
    <row r="105" spans="2:2" x14ac:dyDescent="0.25">
      <c r="B105">
        <v>2.085</v>
      </c>
    </row>
    <row r="106" spans="2:2" x14ac:dyDescent="0.25">
      <c r="B106">
        <v>2.919</v>
      </c>
    </row>
    <row r="107" spans="2:2" x14ac:dyDescent="0.25">
      <c r="B107">
        <v>2.085</v>
      </c>
    </row>
    <row r="108" spans="2:2" x14ac:dyDescent="0.25">
      <c r="B108">
        <v>2.5019999999999998</v>
      </c>
    </row>
    <row r="109" spans="2:2" x14ac:dyDescent="0.25">
      <c r="B109">
        <v>2.5019999999999998</v>
      </c>
    </row>
    <row r="110" spans="2:2" x14ac:dyDescent="0.25">
      <c r="B110">
        <v>2.5019999999999998</v>
      </c>
    </row>
    <row r="111" spans="2:2" x14ac:dyDescent="0.25">
      <c r="B111">
        <v>1.2509999999999999</v>
      </c>
    </row>
    <row r="112" spans="2:2" x14ac:dyDescent="0.25">
      <c r="B112">
        <v>3.3359999999999999</v>
      </c>
    </row>
    <row r="113" spans="2:2" x14ac:dyDescent="0.25">
      <c r="B113">
        <v>1.6679999999999999</v>
      </c>
    </row>
    <row r="114" spans="2:2" x14ac:dyDescent="0.25">
      <c r="B114">
        <v>0.41699999999999998</v>
      </c>
    </row>
    <row r="115" spans="2:2" x14ac:dyDescent="0.25">
      <c r="B115">
        <v>1.2509999999999999</v>
      </c>
    </row>
    <row r="116" spans="2:2" x14ac:dyDescent="0.25">
      <c r="B116">
        <v>1.6679999999999999</v>
      </c>
    </row>
    <row r="117" spans="2:2" x14ac:dyDescent="0.25">
      <c r="B117">
        <v>0.83399999999999996</v>
      </c>
    </row>
    <row r="118" spans="2:2" x14ac:dyDescent="0.25">
      <c r="B118">
        <v>0.83399999999999996</v>
      </c>
    </row>
    <row r="119" spans="2:2" x14ac:dyDescent="0.25">
      <c r="B119">
        <v>0.41699999999999998</v>
      </c>
    </row>
    <row r="120" spans="2:2" x14ac:dyDescent="0.25">
      <c r="B120">
        <v>0</v>
      </c>
    </row>
    <row r="121" spans="2:2" x14ac:dyDescent="0.25">
      <c r="B121">
        <v>1.2509999999999999</v>
      </c>
    </row>
    <row r="122" spans="2:2" x14ac:dyDescent="0.25">
      <c r="B122">
        <v>0.83399999999999996</v>
      </c>
    </row>
    <row r="123" spans="2:2" x14ac:dyDescent="0.25">
      <c r="B123">
        <v>0.83399999999999996</v>
      </c>
    </row>
    <row r="124" spans="2:2" x14ac:dyDescent="0.25">
      <c r="B124">
        <v>0.83399999999999996</v>
      </c>
    </row>
    <row r="125" spans="2:2" x14ac:dyDescent="0.25">
      <c r="B125">
        <v>0.41699999999999998</v>
      </c>
    </row>
    <row r="126" spans="2:2" x14ac:dyDescent="0.25">
      <c r="B126">
        <v>0.83399999999999996</v>
      </c>
    </row>
    <row r="127" spans="2:2" x14ac:dyDescent="0.25">
      <c r="B127">
        <v>0</v>
      </c>
    </row>
    <row r="128" spans="2:2" x14ac:dyDescent="0.25">
      <c r="B128">
        <v>0.83399999999999996</v>
      </c>
    </row>
    <row r="129" spans="2:2" x14ac:dyDescent="0.25">
      <c r="B129">
        <v>0</v>
      </c>
    </row>
    <row r="130" spans="2:2" x14ac:dyDescent="0.25">
      <c r="B130">
        <v>0.83399999999999996</v>
      </c>
    </row>
    <row r="131" spans="2:2" x14ac:dyDescent="0.25">
      <c r="B131">
        <v>0.83399999999999996</v>
      </c>
    </row>
    <row r="132" spans="2:2" x14ac:dyDescent="0.25">
      <c r="B132">
        <v>0</v>
      </c>
    </row>
    <row r="133" spans="2:2" x14ac:dyDescent="0.25">
      <c r="B133">
        <v>0</v>
      </c>
    </row>
    <row r="134" spans="2:2" x14ac:dyDescent="0.25">
      <c r="B134">
        <v>0.83399999999999996</v>
      </c>
    </row>
    <row r="135" spans="2:2" x14ac:dyDescent="0.25">
      <c r="B135">
        <v>0</v>
      </c>
    </row>
    <row r="136" spans="2:2" x14ac:dyDescent="0.25">
      <c r="B136">
        <v>0</v>
      </c>
    </row>
    <row r="137" spans="2:2" x14ac:dyDescent="0.25">
      <c r="B137">
        <v>0.83399999999999996</v>
      </c>
    </row>
    <row r="138" spans="2:2" x14ac:dyDescent="0.25">
      <c r="B138">
        <v>0.41699999999999998</v>
      </c>
    </row>
    <row r="139" spans="2:2" x14ac:dyDescent="0.25">
      <c r="B139">
        <v>0</v>
      </c>
    </row>
    <row r="140" spans="2:2" x14ac:dyDescent="0.25">
      <c r="B140">
        <v>0</v>
      </c>
    </row>
    <row r="141" spans="2:2" x14ac:dyDescent="0.25">
      <c r="B141">
        <v>0</v>
      </c>
    </row>
    <row r="142" spans="2:2" x14ac:dyDescent="0.25">
      <c r="B142">
        <v>0</v>
      </c>
    </row>
    <row r="143" spans="2:2" x14ac:dyDescent="0.25">
      <c r="B143">
        <v>0</v>
      </c>
    </row>
    <row r="144" spans="2:2" x14ac:dyDescent="0.25">
      <c r="B144">
        <v>0</v>
      </c>
    </row>
    <row r="145" spans="2:2" x14ac:dyDescent="0.25">
      <c r="B145">
        <v>0</v>
      </c>
    </row>
    <row r="146" spans="2:2" x14ac:dyDescent="0.25">
      <c r="B146">
        <v>0</v>
      </c>
    </row>
    <row r="147" spans="2:2" x14ac:dyDescent="0.25">
      <c r="B147">
        <v>0</v>
      </c>
    </row>
    <row r="148" spans="2:2" x14ac:dyDescent="0.25">
      <c r="B148">
        <v>0</v>
      </c>
    </row>
    <row r="149" spans="2:2" x14ac:dyDescent="0.25">
      <c r="B149">
        <v>0</v>
      </c>
    </row>
    <row r="150" spans="2:2" x14ac:dyDescent="0.25">
      <c r="B150">
        <v>0</v>
      </c>
    </row>
    <row r="151" spans="2:2" x14ac:dyDescent="0.25">
      <c r="B151">
        <v>0</v>
      </c>
    </row>
    <row r="152" spans="2:2" x14ac:dyDescent="0.25">
      <c r="B152">
        <v>0</v>
      </c>
    </row>
    <row r="153" spans="2:2" x14ac:dyDescent="0.25">
      <c r="B153">
        <v>0</v>
      </c>
    </row>
    <row r="154" spans="2:2" x14ac:dyDescent="0.25">
      <c r="B154">
        <v>0</v>
      </c>
    </row>
    <row r="155" spans="2:2" x14ac:dyDescent="0.25">
      <c r="B155">
        <v>0</v>
      </c>
    </row>
    <row r="156" spans="2:2" x14ac:dyDescent="0.25">
      <c r="B156">
        <v>0</v>
      </c>
    </row>
    <row r="157" spans="2:2" x14ac:dyDescent="0.25">
      <c r="B157">
        <v>0</v>
      </c>
    </row>
    <row r="158" spans="2:2" x14ac:dyDescent="0.25">
      <c r="B158">
        <v>0</v>
      </c>
    </row>
    <row r="159" spans="2:2" x14ac:dyDescent="0.25">
      <c r="B159">
        <v>0</v>
      </c>
    </row>
    <row r="160" spans="2:2" x14ac:dyDescent="0.25">
      <c r="B160">
        <v>0</v>
      </c>
    </row>
    <row r="161" spans="2:2" x14ac:dyDescent="0.25">
      <c r="B161">
        <v>0</v>
      </c>
    </row>
    <row r="162" spans="2:2" x14ac:dyDescent="0.25">
      <c r="B162">
        <v>0</v>
      </c>
    </row>
    <row r="163" spans="2:2" x14ac:dyDescent="0.25">
      <c r="B163">
        <v>0</v>
      </c>
    </row>
    <row r="164" spans="2:2" x14ac:dyDescent="0.25">
      <c r="B164">
        <v>0</v>
      </c>
    </row>
    <row r="165" spans="2:2" x14ac:dyDescent="0.25">
      <c r="B165">
        <v>0</v>
      </c>
    </row>
    <row r="166" spans="2:2" x14ac:dyDescent="0.25">
      <c r="B166">
        <v>0</v>
      </c>
    </row>
    <row r="167" spans="2:2" x14ac:dyDescent="0.25">
      <c r="B167">
        <v>0</v>
      </c>
    </row>
    <row r="168" spans="2:2" x14ac:dyDescent="0.25">
      <c r="B168">
        <v>0</v>
      </c>
    </row>
    <row r="169" spans="2:2" x14ac:dyDescent="0.25">
      <c r="B169">
        <v>0</v>
      </c>
    </row>
    <row r="170" spans="2:2" x14ac:dyDescent="0.25">
      <c r="B170">
        <v>0</v>
      </c>
    </row>
    <row r="171" spans="2:2" x14ac:dyDescent="0.25">
      <c r="B171">
        <v>0</v>
      </c>
    </row>
    <row r="172" spans="2:2" x14ac:dyDescent="0.25">
      <c r="B172">
        <v>0</v>
      </c>
    </row>
    <row r="173" spans="2:2" x14ac:dyDescent="0.25">
      <c r="B173">
        <v>0</v>
      </c>
    </row>
    <row r="174" spans="2:2" x14ac:dyDescent="0.25">
      <c r="B174">
        <v>0</v>
      </c>
    </row>
    <row r="175" spans="2:2" x14ac:dyDescent="0.25">
      <c r="B175">
        <v>0</v>
      </c>
    </row>
    <row r="176" spans="2:2" x14ac:dyDescent="0.25">
      <c r="B176">
        <v>0</v>
      </c>
    </row>
    <row r="177" spans="2:2" x14ac:dyDescent="0.25">
      <c r="B177">
        <v>0</v>
      </c>
    </row>
    <row r="178" spans="2:2" x14ac:dyDescent="0.25">
      <c r="B178">
        <v>0</v>
      </c>
    </row>
    <row r="179" spans="2:2" x14ac:dyDescent="0.25">
      <c r="B179">
        <v>0</v>
      </c>
    </row>
    <row r="180" spans="2:2" x14ac:dyDescent="0.25">
      <c r="B180">
        <v>0</v>
      </c>
    </row>
    <row r="181" spans="2:2" x14ac:dyDescent="0.25">
      <c r="B181">
        <v>0</v>
      </c>
    </row>
    <row r="182" spans="2:2" x14ac:dyDescent="0.25">
      <c r="B182">
        <v>0</v>
      </c>
    </row>
    <row r="183" spans="2:2" x14ac:dyDescent="0.25">
      <c r="B183">
        <v>0</v>
      </c>
    </row>
    <row r="184" spans="2:2" x14ac:dyDescent="0.25">
      <c r="B184">
        <v>0</v>
      </c>
    </row>
    <row r="185" spans="2:2" x14ac:dyDescent="0.25">
      <c r="B185">
        <v>0</v>
      </c>
    </row>
    <row r="186" spans="2:2" x14ac:dyDescent="0.25">
      <c r="B186">
        <v>0</v>
      </c>
    </row>
    <row r="187" spans="2:2" x14ac:dyDescent="0.25">
      <c r="B187">
        <v>0</v>
      </c>
    </row>
    <row r="188" spans="2:2" x14ac:dyDescent="0.25">
      <c r="B188">
        <v>0</v>
      </c>
    </row>
    <row r="189" spans="2:2" x14ac:dyDescent="0.25">
      <c r="B189">
        <v>0</v>
      </c>
    </row>
    <row r="190" spans="2:2" x14ac:dyDescent="0.25">
      <c r="B190">
        <v>0</v>
      </c>
    </row>
    <row r="191" spans="2:2" x14ac:dyDescent="0.25">
      <c r="B191">
        <v>0</v>
      </c>
    </row>
    <row r="192" spans="2:2" x14ac:dyDescent="0.25">
      <c r="B192">
        <v>0</v>
      </c>
    </row>
    <row r="193" spans="2:2" x14ac:dyDescent="0.25">
      <c r="B193">
        <v>0</v>
      </c>
    </row>
    <row r="194" spans="2:2" x14ac:dyDescent="0.25">
      <c r="B194">
        <v>0</v>
      </c>
    </row>
    <row r="195" spans="2:2" x14ac:dyDescent="0.25">
      <c r="B195">
        <v>0</v>
      </c>
    </row>
    <row r="196" spans="2:2" x14ac:dyDescent="0.25">
      <c r="B196">
        <v>0</v>
      </c>
    </row>
    <row r="197" spans="2:2" x14ac:dyDescent="0.25">
      <c r="B197">
        <v>0</v>
      </c>
    </row>
    <row r="198" spans="2:2" x14ac:dyDescent="0.25">
      <c r="B198">
        <v>0</v>
      </c>
    </row>
    <row r="199" spans="2:2" x14ac:dyDescent="0.25">
      <c r="B199">
        <v>0</v>
      </c>
    </row>
    <row r="200" spans="2:2" x14ac:dyDescent="0.25">
      <c r="B200">
        <v>0</v>
      </c>
    </row>
    <row r="201" spans="2:2" x14ac:dyDescent="0.25">
      <c r="B201">
        <v>0</v>
      </c>
    </row>
    <row r="202" spans="2:2" x14ac:dyDescent="0.25">
      <c r="B202">
        <v>0</v>
      </c>
    </row>
    <row r="203" spans="2:2" x14ac:dyDescent="0.25">
      <c r="B203">
        <v>0</v>
      </c>
    </row>
    <row r="204" spans="2:2" x14ac:dyDescent="0.25">
      <c r="B204">
        <v>0</v>
      </c>
    </row>
    <row r="205" spans="2:2" x14ac:dyDescent="0.25">
      <c r="B205">
        <v>0</v>
      </c>
    </row>
    <row r="206" spans="2:2" x14ac:dyDescent="0.25">
      <c r="B206">
        <v>0</v>
      </c>
    </row>
    <row r="207" spans="2:2" x14ac:dyDescent="0.25">
      <c r="B207">
        <v>0</v>
      </c>
    </row>
    <row r="208" spans="2:2" x14ac:dyDescent="0.25">
      <c r="B208">
        <v>0</v>
      </c>
    </row>
    <row r="209" spans="2:2" x14ac:dyDescent="0.25">
      <c r="B209">
        <v>0</v>
      </c>
    </row>
    <row r="210" spans="2:2" x14ac:dyDescent="0.25">
      <c r="B210">
        <v>0</v>
      </c>
    </row>
    <row r="211" spans="2:2" x14ac:dyDescent="0.25">
      <c r="B211">
        <v>0</v>
      </c>
    </row>
    <row r="212" spans="2:2" x14ac:dyDescent="0.25">
      <c r="B212">
        <v>0</v>
      </c>
    </row>
    <row r="213" spans="2:2" x14ac:dyDescent="0.25">
      <c r="B213">
        <v>0</v>
      </c>
    </row>
    <row r="214" spans="2:2" x14ac:dyDescent="0.25">
      <c r="B214">
        <v>0</v>
      </c>
    </row>
    <row r="215" spans="2:2" x14ac:dyDescent="0.25">
      <c r="B215">
        <v>0</v>
      </c>
    </row>
    <row r="216" spans="2:2" x14ac:dyDescent="0.25">
      <c r="B216">
        <v>0</v>
      </c>
    </row>
    <row r="217" spans="2:2" x14ac:dyDescent="0.25">
      <c r="B217">
        <v>0</v>
      </c>
    </row>
    <row r="218" spans="2:2" x14ac:dyDescent="0.25">
      <c r="B218">
        <v>0</v>
      </c>
    </row>
    <row r="219" spans="2:2" x14ac:dyDescent="0.25">
      <c r="B219">
        <v>0</v>
      </c>
    </row>
    <row r="220" spans="2:2" x14ac:dyDescent="0.25">
      <c r="B220">
        <v>0</v>
      </c>
    </row>
    <row r="221" spans="2:2" x14ac:dyDescent="0.25">
      <c r="B221">
        <v>0</v>
      </c>
    </row>
    <row r="222" spans="2:2" x14ac:dyDescent="0.25">
      <c r="B222">
        <v>0</v>
      </c>
    </row>
    <row r="223" spans="2:2" x14ac:dyDescent="0.25">
      <c r="B223">
        <v>0</v>
      </c>
    </row>
    <row r="224" spans="2:2" x14ac:dyDescent="0.25">
      <c r="B224">
        <v>0</v>
      </c>
    </row>
    <row r="225" spans="2:2" x14ac:dyDescent="0.25">
      <c r="B225">
        <v>0</v>
      </c>
    </row>
    <row r="226" spans="2:2" x14ac:dyDescent="0.25">
      <c r="B226">
        <v>0</v>
      </c>
    </row>
    <row r="227" spans="2:2" x14ac:dyDescent="0.25">
      <c r="B227">
        <v>0</v>
      </c>
    </row>
    <row r="228" spans="2:2" x14ac:dyDescent="0.25">
      <c r="B228">
        <v>0</v>
      </c>
    </row>
    <row r="229" spans="2:2" x14ac:dyDescent="0.25">
      <c r="B229">
        <v>0</v>
      </c>
    </row>
    <row r="230" spans="2:2" x14ac:dyDescent="0.25">
      <c r="B230">
        <v>0</v>
      </c>
    </row>
    <row r="231" spans="2:2" x14ac:dyDescent="0.25">
      <c r="B231">
        <v>0</v>
      </c>
    </row>
    <row r="232" spans="2:2" x14ac:dyDescent="0.25">
      <c r="B232">
        <v>0</v>
      </c>
    </row>
    <row r="233" spans="2:2" x14ac:dyDescent="0.25">
      <c r="B233">
        <v>0</v>
      </c>
    </row>
    <row r="234" spans="2:2" x14ac:dyDescent="0.25">
      <c r="B234">
        <v>0</v>
      </c>
    </row>
    <row r="235" spans="2:2" x14ac:dyDescent="0.25">
      <c r="B235">
        <v>0</v>
      </c>
    </row>
    <row r="236" spans="2:2" x14ac:dyDescent="0.25">
      <c r="B236">
        <v>0</v>
      </c>
    </row>
    <row r="237" spans="2:2" x14ac:dyDescent="0.25">
      <c r="B237">
        <v>0</v>
      </c>
    </row>
    <row r="238" spans="2:2" x14ac:dyDescent="0.25">
      <c r="B238">
        <v>0</v>
      </c>
    </row>
    <row r="239" spans="2:2" x14ac:dyDescent="0.25">
      <c r="B239">
        <v>0</v>
      </c>
    </row>
    <row r="240" spans="2:2" x14ac:dyDescent="0.25">
      <c r="B240">
        <v>0</v>
      </c>
    </row>
    <row r="241" spans="2:2" x14ac:dyDescent="0.25">
      <c r="B241">
        <v>0</v>
      </c>
    </row>
    <row r="242" spans="2:2" x14ac:dyDescent="0.25">
      <c r="B242">
        <v>0</v>
      </c>
    </row>
    <row r="243" spans="2:2" x14ac:dyDescent="0.25">
      <c r="B243">
        <v>0</v>
      </c>
    </row>
    <row r="244" spans="2:2" x14ac:dyDescent="0.25">
      <c r="B244">
        <v>0</v>
      </c>
    </row>
    <row r="245" spans="2:2" x14ac:dyDescent="0.25">
      <c r="B245">
        <v>0</v>
      </c>
    </row>
    <row r="246" spans="2:2" x14ac:dyDescent="0.25">
      <c r="B246">
        <v>0</v>
      </c>
    </row>
    <row r="247" spans="2:2" x14ac:dyDescent="0.25">
      <c r="B247">
        <v>0</v>
      </c>
    </row>
    <row r="248" spans="2:2" x14ac:dyDescent="0.25">
      <c r="B248">
        <v>0</v>
      </c>
    </row>
    <row r="249" spans="2:2" x14ac:dyDescent="0.25">
      <c r="B249">
        <v>0</v>
      </c>
    </row>
    <row r="250" spans="2:2" x14ac:dyDescent="0.25">
      <c r="B250">
        <v>0</v>
      </c>
    </row>
    <row r="251" spans="2:2" x14ac:dyDescent="0.25">
      <c r="B251">
        <v>0</v>
      </c>
    </row>
    <row r="252" spans="2:2" x14ac:dyDescent="0.25">
      <c r="B252">
        <v>0</v>
      </c>
    </row>
    <row r="253" spans="2:2" x14ac:dyDescent="0.25">
      <c r="B253">
        <v>0</v>
      </c>
    </row>
    <row r="254" spans="2:2" x14ac:dyDescent="0.25">
      <c r="B254">
        <v>0</v>
      </c>
    </row>
    <row r="255" spans="2:2" x14ac:dyDescent="0.25">
      <c r="B255">
        <v>0</v>
      </c>
    </row>
    <row r="256" spans="2:2" x14ac:dyDescent="0.25">
      <c r="B256">
        <v>0</v>
      </c>
    </row>
    <row r="257" spans="2:2" x14ac:dyDescent="0.25">
      <c r="B257">
        <v>0</v>
      </c>
    </row>
    <row r="258" spans="2:2" x14ac:dyDescent="0.25">
      <c r="B258">
        <v>0</v>
      </c>
    </row>
    <row r="259" spans="2:2" x14ac:dyDescent="0.25">
      <c r="B259">
        <v>0</v>
      </c>
    </row>
    <row r="260" spans="2:2" x14ac:dyDescent="0.25">
      <c r="B260">
        <v>0</v>
      </c>
    </row>
    <row r="261" spans="2:2" x14ac:dyDescent="0.25">
      <c r="B261">
        <v>0</v>
      </c>
    </row>
    <row r="262" spans="2:2" x14ac:dyDescent="0.25">
      <c r="B262">
        <v>0</v>
      </c>
    </row>
    <row r="263" spans="2:2" x14ac:dyDescent="0.25">
      <c r="B263">
        <v>0</v>
      </c>
    </row>
    <row r="264" spans="2:2" x14ac:dyDescent="0.25">
      <c r="B264">
        <v>0</v>
      </c>
    </row>
    <row r="265" spans="2:2" x14ac:dyDescent="0.25">
      <c r="B265">
        <v>0</v>
      </c>
    </row>
    <row r="266" spans="2:2" x14ac:dyDescent="0.25">
      <c r="B266">
        <v>0</v>
      </c>
    </row>
    <row r="267" spans="2:2" x14ac:dyDescent="0.25">
      <c r="B267">
        <v>0</v>
      </c>
    </row>
    <row r="268" spans="2:2" x14ac:dyDescent="0.25">
      <c r="B268">
        <v>0</v>
      </c>
    </row>
    <row r="269" spans="2:2" x14ac:dyDescent="0.25">
      <c r="B269">
        <v>0</v>
      </c>
    </row>
    <row r="270" spans="2:2" x14ac:dyDescent="0.25">
      <c r="B270">
        <v>0</v>
      </c>
    </row>
    <row r="271" spans="2:2" x14ac:dyDescent="0.25">
      <c r="B271">
        <v>0</v>
      </c>
    </row>
    <row r="272" spans="2:2" x14ac:dyDescent="0.25">
      <c r="B272">
        <v>0</v>
      </c>
    </row>
    <row r="273" spans="2:2" x14ac:dyDescent="0.25">
      <c r="B273">
        <v>0</v>
      </c>
    </row>
    <row r="274" spans="2:2" x14ac:dyDescent="0.25">
      <c r="B274">
        <v>0</v>
      </c>
    </row>
    <row r="275" spans="2:2" x14ac:dyDescent="0.25">
      <c r="B275">
        <v>0</v>
      </c>
    </row>
    <row r="276" spans="2:2" x14ac:dyDescent="0.25">
      <c r="B276">
        <v>0</v>
      </c>
    </row>
    <row r="277" spans="2:2" x14ac:dyDescent="0.25">
      <c r="B277">
        <v>0</v>
      </c>
    </row>
    <row r="278" spans="2:2" x14ac:dyDescent="0.25">
      <c r="B278">
        <v>0</v>
      </c>
    </row>
    <row r="279" spans="2:2" x14ac:dyDescent="0.25">
      <c r="B279">
        <v>0</v>
      </c>
    </row>
    <row r="280" spans="2:2" x14ac:dyDescent="0.25">
      <c r="B280">
        <v>0</v>
      </c>
    </row>
    <row r="281" spans="2:2" x14ac:dyDescent="0.25">
      <c r="B281">
        <v>0</v>
      </c>
    </row>
    <row r="282" spans="2:2" x14ac:dyDescent="0.25">
      <c r="B282">
        <v>0</v>
      </c>
    </row>
    <row r="283" spans="2:2" x14ac:dyDescent="0.25">
      <c r="B283">
        <v>0</v>
      </c>
    </row>
    <row r="284" spans="2:2" x14ac:dyDescent="0.25">
      <c r="B284">
        <v>0</v>
      </c>
    </row>
    <row r="285" spans="2:2" x14ac:dyDescent="0.25">
      <c r="B285">
        <v>0</v>
      </c>
    </row>
    <row r="286" spans="2:2" x14ac:dyDescent="0.25">
      <c r="B286">
        <v>0</v>
      </c>
    </row>
    <row r="287" spans="2:2" x14ac:dyDescent="0.25">
      <c r="B287">
        <v>0</v>
      </c>
    </row>
    <row r="288" spans="2:2" x14ac:dyDescent="0.25">
      <c r="B288">
        <v>0</v>
      </c>
    </row>
    <row r="289" spans="2:2" x14ac:dyDescent="0.25">
      <c r="B289">
        <v>0</v>
      </c>
    </row>
    <row r="290" spans="2:2" x14ac:dyDescent="0.25">
      <c r="B290">
        <v>0</v>
      </c>
    </row>
    <row r="291" spans="2:2" x14ac:dyDescent="0.25">
      <c r="B291">
        <v>0</v>
      </c>
    </row>
    <row r="292" spans="2:2" x14ac:dyDescent="0.25">
      <c r="B292">
        <v>0</v>
      </c>
    </row>
    <row r="293" spans="2:2" x14ac:dyDescent="0.25">
      <c r="B293">
        <v>0</v>
      </c>
    </row>
    <row r="294" spans="2:2" x14ac:dyDescent="0.25">
      <c r="B294">
        <v>0</v>
      </c>
    </row>
    <row r="295" spans="2:2" x14ac:dyDescent="0.25">
      <c r="B295">
        <v>0</v>
      </c>
    </row>
    <row r="296" spans="2:2" x14ac:dyDescent="0.25">
      <c r="B296">
        <v>0</v>
      </c>
    </row>
    <row r="297" spans="2:2" x14ac:dyDescent="0.25">
      <c r="B297">
        <v>0</v>
      </c>
    </row>
    <row r="298" spans="2:2" x14ac:dyDescent="0.25">
      <c r="B298">
        <v>0</v>
      </c>
    </row>
    <row r="299" spans="2:2" x14ac:dyDescent="0.25">
      <c r="B299">
        <v>0</v>
      </c>
    </row>
    <row r="300" spans="2:2" x14ac:dyDescent="0.25">
      <c r="B300">
        <v>0</v>
      </c>
    </row>
    <row r="301" spans="2:2" x14ac:dyDescent="0.25">
      <c r="B301">
        <v>0</v>
      </c>
    </row>
    <row r="302" spans="2:2" x14ac:dyDescent="0.25">
      <c r="B302">
        <v>0</v>
      </c>
    </row>
    <row r="303" spans="2:2" x14ac:dyDescent="0.25">
      <c r="B303">
        <v>0</v>
      </c>
    </row>
    <row r="304" spans="2:2" x14ac:dyDescent="0.25">
      <c r="B304">
        <v>0</v>
      </c>
    </row>
    <row r="305" spans="2:2" x14ac:dyDescent="0.25">
      <c r="B305">
        <v>0</v>
      </c>
    </row>
    <row r="306" spans="2:2" x14ac:dyDescent="0.25">
      <c r="B306">
        <v>0</v>
      </c>
    </row>
    <row r="307" spans="2:2" x14ac:dyDescent="0.25">
      <c r="B307">
        <v>0</v>
      </c>
    </row>
    <row r="308" spans="2:2" x14ac:dyDescent="0.25">
      <c r="B308">
        <v>0</v>
      </c>
    </row>
    <row r="309" spans="2:2" x14ac:dyDescent="0.25">
      <c r="B309">
        <v>0</v>
      </c>
    </row>
    <row r="310" spans="2:2" x14ac:dyDescent="0.25">
      <c r="B310">
        <v>0</v>
      </c>
    </row>
    <row r="311" spans="2:2" x14ac:dyDescent="0.25">
      <c r="B311">
        <v>0</v>
      </c>
    </row>
    <row r="312" spans="2:2" x14ac:dyDescent="0.25">
      <c r="B312">
        <v>0</v>
      </c>
    </row>
    <row r="313" spans="2:2" x14ac:dyDescent="0.25">
      <c r="B313">
        <v>0</v>
      </c>
    </row>
    <row r="314" spans="2:2" x14ac:dyDescent="0.25">
      <c r="B314">
        <v>0</v>
      </c>
    </row>
    <row r="315" spans="2:2" x14ac:dyDescent="0.25">
      <c r="B315">
        <v>0</v>
      </c>
    </row>
    <row r="316" spans="2:2" x14ac:dyDescent="0.25">
      <c r="B316">
        <v>0</v>
      </c>
    </row>
    <row r="317" spans="2:2" x14ac:dyDescent="0.25">
      <c r="B317">
        <v>0</v>
      </c>
    </row>
    <row r="318" spans="2:2" x14ac:dyDescent="0.25">
      <c r="B318">
        <v>0</v>
      </c>
    </row>
    <row r="319" spans="2:2" x14ac:dyDescent="0.25">
      <c r="B319">
        <v>0</v>
      </c>
    </row>
    <row r="320" spans="2:2" x14ac:dyDescent="0.25">
      <c r="B320">
        <v>0</v>
      </c>
    </row>
    <row r="321" spans="2:2" x14ac:dyDescent="0.25">
      <c r="B321">
        <v>0</v>
      </c>
    </row>
    <row r="322" spans="2:2" x14ac:dyDescent="0.25">
      <c r="B322">
        <v>0</v>
      </c>
    </row>
    <row r="323" spans="2:2" x14ac:dyDescent="0.25">
      <c r="B323">
        <v>0</v>
      </c>
    </row>
    <row r="324" spans="2:2" x14ac:dyDescent="0.25">
      <c r="B324">
        <v>0</v>
      </c>
    </row>
    <row r="325" spans="2:2" x14ac:dyDescent="0.25">
      <c r="B325">
        <v>0</v>
      </c>
    </row>
    <row r="326" spans="2:2" x14ac:dyDescent="0.25">
      <c r="B326">
        <v>0</v>
      </c>
    </row>
    <row r="327" spans="2:2" x14ac:dyDescent="0.25">
      <c r="B327">
        <v>0</v>
      </c>
    </row>
    <row r="328" spans="2:2" x14ac:dyDescent="0.25">
      <c r="B328">
        <v>0</v>
      </c>
    </row>
    <row r="329" spans="2:2" x14ac:dyDescent="0.25">
      <c r="B329">
        <v>0</v>
      </c>
    </row>
    <row r="330" spans="2:2" x14ac:dyDescent="0.25">
      <c r="B330">
        <v>0</v>
      </c>
    </row>
    <row r="331" spans="2:2" x14ac:dyDescent="0.25">
      <c r="B331">
        <v>0</v>
      </c>
    </row>
    <row r="332" spans="2:2" x14ac:dyDescent="0.25">
      <c r="B332">
        <v>0</v>
      </c>
    </row>
    <row r="333" spans="2:2" x14ac:dyDescent="0.25">
      <c r="B333">
        <v>0</v>
      </c>
    </row>
    <row r="334" spans="2:2" x14ac:dyDescent="0.25">
      <c r="B334">
        <v>0</v>
      </c>
    </row>
    <row r="335" spans="2:2" x14ac:dyDescent="0.25">
      <c r="B335">
        <v>0</v>
      </c>
    </row>
    <row r="336" spans="2:2" x14ac:dyDescent="0.25">
      <c r="B336">
        <v>0</v>
      </c>
    </row>
    <row r="337" spans="2:2" x14ac:dyDescent="0.25">
      <c r="B337">
        <v>0</v>
      </c>
    </row>
    <row r="338" spans="2:2" x14ac:dyDescent="0.25">
      <c r="B338">
        <v>0</v>
      </c>
    </row>
    <row r="339" spans="2:2" x14ac:dyDescent="0.25">
      <c r="B339">
        <v>0</v>
      </c>
    </row>
    <row r="340" spans="2:2" x14ac:dyDescent="0.25">
      <c r="B340">
        <v>0</v>
      </c>
    </row>
    <row r="341" spans="2:2" x14ac:dyDescent="0.25">
      <c r="B341">
        <v>0</v>
      </c>
    </row>
    <row r="342" spans="2:2" x14ac:dyDescent="0.25">
      <c r="B342">
        <v>0</v>
      </c>
    </row>
    <row r="343" spans="2:2" x14ac:dyDescent="0.25">
      <c r="B343">
        <v>0</v>
      </c>
    </row>
    <row r="344" spans="2:2" x14ac:dyDescent="0.25">
      <c r="B344">
        <v>0</v>
      </c>
    </row>
    <row r="345" spans="2:2" x14ac:dyDescent="0.25">
      <c r="B345">
        <v>0</v>
      </c>
    </row>
    <row r="346" spans="2:2" x14ac:dyDescent="0.25">
      <c r="B346">
        <v>0</v>
      </c>
    </row>
    <row r="347" spans="2:2" x14ac:dyDescent="0.25">
      <c r="B347">
        <v>0</v>
      </c>
    </row>
    <row r="348" spans="2:2" x14ac:dyDescent="0.25">
      <c r="B348">
        <v>0</v>
      </c>
    </row>
    <row r="349" spans="2:2" x14ac:dyDescent="0.25">
      <c r="B349">
        <v>0</v>
      </c>
    </row>
    <row r="350" spans="2:2" x14ac:dyDescent="0.25">
      <c r="B350">
        <v>0</v>
      </c>
    </row>
    <row r="351" spans="2:2" x14ac:dyDescent="0.25">
      <c r="B351">
        <v>0</v>
      </c>
    </row>
    <row r="352" spans="2:2" x14ac:dyDescent="0.25">
      <c r="B352">
        <v>0</v>
      </c>
    </row>
    <row r="353" spans="2:2" x14ac:dyDescent="0.25">
      <c r="B353">
        <v>0</v>
      </c>
    </row>
    <row r="354" spans="2:2" x14ac:dyDescent="0.25">
      <c r="B354">
        <v>0</v>
      </c>
    </row>
    <row r="355" spans="2:2" x14ac:dyDescent="0.25">
      <c r="B355">
        <v>0</v>
      </c>
    </row>
    <row r="356" spans="2:2" x14ac:dyDescent="0.25">
      <c r="B356">
        <v>0</v>
      </c>
    </row>
    <row r="357" spans="2:2" x14ac:dyDescent="0.25">
      <c r="B357">
        <v>0</v>
      </c>
    </row>
    <row r="358" spans="2:2" x14ac:dyDescent="0.25">
      <c r="B358">
        <v>0</v>
      </c>
    </row>
    <row r="359" spans="2:2" x14ac:dyDescent="0.25">
      <c r="B359">
        <v>0</v>
      </c>
    </row>
    <row r="360" spans="2:2" x14ac:dyDescent="0.25">
      <c r="B360">
        <v>0</v>
      </c>
    </row>
    <row r="361" spans="2:2" x14ac:dyDescent="0.25">
      <c r="B361">
        <v>0</v>
      </c>
    </row>
    <row r="362" spans="2:2" x14ac:dyDescent="0.25">
      <c r="B362">
        <v>0</v>
      </c>
    </row>
    <row r="363" spans="2:2" x14ac:dyDescent="0.25">
      <c r="B363">
        <v>0</v>
      </c>
    </row>
    <row r="364" spans="2:2" x14ac:dyDescent="0.25">
      <c r="B364">
        <v>0</v>
      </c>
    </row>
    <row r="365" spans="2:2" x14ac:dyDescent="0.25">
      <c r="B365">
        <v>0</v>
      </c>
    </row>
    <row r="366" spans="2:2" x14ac:dyDescent="0.25">
      <c r="B366">
        <v>0</v>
      </c>
    </row>
    <row r="367" spans="2:2" x14ac:dyDescent="0.25">
      <c r="B367">
        <v>0</v>
      </c>
    </row>
    <row r="368" spans="2:2" x14ac:dyDescent="0.25">
      <c r="B368">
        <v>0</v>
      </c>
    </row>
    <row r="369" spans="2:2" x14ac:dyDescent="0.25">
      <c r="B369">
        <f>SUM(B3:B368)</f>
        <v>2536767.1589999972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3"/>
  <sheetViews>
    <sheetView topLeftCell="L28" zoomScaleNormal="100" workbookViewId="0">
      <selection activeCell="AD16" sqref="AD16"/>
    </sheetView>
  </sheetViews>
  <sheetFormatPr defaultRowHeight="15" x14ac:dyDescent="0.25"/>
  <sheetData>
    <row r="2" spans="2:15" x14ac:dyDescent="0.25">
      <c r="B2" t="s">
        <v>5</v>
      </c>
      <c r="C2" t="s">
        <v>6</v>
      </c>
      <c r="D2" t="s">
        <v>4</v>
      </c>
      <c r="E2" t="s">
        <v>1</v>
      </c>
      <c r="F2" t="s">
        <v>2</v>
      </c>
      <c r="I2" t="s">
        <v>3</v>
      </c>
      <c r="J2" t="s">
        <v>5</v>
      </c>
      <c r="K2" t="s">
        <v>6</v>
      </c>
      <c r="L2" t="s">
        <v>4</v>
      </c>
      <c r="M2" t="s">
        <v>1</v>
      </c>
      <c r="N2" t="s">
        <v>2</v>
      </c>
      <c r="O2" t="s">
        <v>7</v>
      </c>
    </row>
    <row r="3" spans="2:15" x14ac:dyDescent="0.25">
      <c r="B3">
        <v>0</v>
      </c>
      <c r="C3">
        <v>0</v>
      </c>
      <c r="D3">
        <v>0</v>
      </c>
      <c r="E3">
        <v>0</v>
      </c>
      <c r="F3">
        <v>0</v>
      </c>
      <c r="I3">
        <v>2</v>
      </c>
      <c r="J3">
        <f>SUM(B$3:$B3)</f>
        <v>0</v>
      </c>
      <c r="K3">
        <f>SUM(C$3:$C3)</f>
        <v>0</v>
      </c>
      <c r="L3">
        <f>SUM(D$3:$D3)</f>
        <v>0</v>
      </c>
      <c r="M3">
        <f>SUM(E$3:$E3)</f>
        <v>0</v>
      </c>
      <c r="N3">
        <f>SUM(F$3:$F3)</f>
        <v>0</v>
      </c>
      <c r="O3">
        <v>2</v>
      </c>
    </row>
    <row r="4" spans="2:15" x14ac:dyDescent="0.25">
      <c r="B4">
        <v>2.5019999999999998</v>
      </c>
      <c r="C4">
        <v>1.6679999999999999</v>
      </c>
      <c r="D4">
        <v>2.919</v>
      </c>
      <c r="E4">
        <v>50.036999999999999</v>
      </c>
      <c r="F4">
        <v>25.854000000000003</v>
      </c>
      <c r="I4">
        <v>2</v>
      </c>
      <c r="J4">
        <f>SUM(B$3:$B4)</f>
        <v>2.5019999999999998</v>
      </c>
      <c r="K4">
        <f>SUM(C$3:$C4)</f>
        <v>1.6679999999999999</v>
      </c>
      <c r="L4">
        <f>SUM(D$3:$D4)</f>
        <v>2.919</v>
      </c>
      <c r="M4">
        <f>SUM(E$3:$E4)</f>
        <v>50.036999999999999</v>
      </c>
      <c r="N4">
        <f>SUM(F$3:$F4)</f>
        <v>25.854000000000003</v>
      </c>
      <c r="O4">
        <v>2</v>
      </c>
    </row>
    <row r="5" spans="2:15" x14ac:dyDescent="0.25">
      <c r="B5">
        <v>1.2509999999999999</v>
      </c>
      <c r="C5">
        <v>1.6679999999999999</v>
      </c>
      <c r="D5">
        <v>1.6679999999999999</v>
      </c>
      <c r="E5">
        <v>40.445999999999998</v>
      </c>
      <c r="F5">
        <v>20.015999999999998</v>
      </c>
      <c r="I5">
        <v>2</v>
      </c>
      <c r="J5">
        <f>SUM(B$3:$B5)</f>
        <v>3.7529999999999997</v>
      </c>
      <c r="K5">
        <f>SUM(C$3:$C5)</f>
        <v>3.3359999999999999</v>
      </c>
      <c r="L5">
        <f>SUM(D$3:$D5)</f>
        <v>4.5869999999999997</v>
      </c>
      <c r="M5">
        <f>SUM(E$3:$E5)</f>
        <v>90.483000000000004</v>
      </c>
      <c r="N5">
        <f>SUM(F$3:$F5)</f>
        <v>45.870000000000005</v>
      </c>
      <c r="O5">
        <v>2</v>
      </c>
    </row>
    <row r="6" spans="2:15" x14ac:dyDescent="0.25">
      <c r="B6">
        <v>1.6679999999999999</v>
      </c>
      <c r="C6">
        <v>2.919</v>
      </c>
      <c r="D6">
        <v>3.3359999999999999</v>
      </c>
      <c r="E6">
        <v>49.62</v>
      </c>
      <c r="F6">
        <v>23.768999999999998</v>
      </c>
      <c r="I6">
        <v>4</v>
      </c>
      <c r="J6">
        <f>SUM(B$3:$B6)</f>
        <v>5.4209999999999994</v>
      </c>
      <c r="K6">
        <f>SUM(C$3:$C6)</f>
        <v>6.2549999999999999</v>
      </c>
      <c r="L6">
        <f>SUM(D$3:$D6)</f>
        <v>7.923</v>
      </c>
      <c r="M6">
        <f>SUM(E$3:$E6)</f>
        <v>140.10300000000001</v>
      </c>
      <c r="N6">
        <f>SUM(F$3:$F6)</f>
        <v>69.63900000000001</v>
      </c>
      <c r="O6">
        <v>4</v>
      </c>
    </row>
    <row r="7" spans="2:15" x14ac:dyDescent="0.25">
      <c r="B7">
        <v>2.5019999999999998</v>
      </c>
      <c r="C7">
        <v>2.085</v>
      </c>
      <c r="D7">
        <v>3.3359999999999999</v>
      </c>
      <c r="E7">
        <v>58.794000000000004</v>
      </c>
      <c r="F7">
        <v>30.858000000000001</v>
      </c>
      <c r="I7">
        <v>4</v>
      </c>
      <c r="J7">
        <f>SUM(B$3:$B7)</f>
        <v>7.9229999999999992</v>
      </c>
      <c r="K7">
        <f>SUM(C$3:$C7)</f>
        <v>8.34</v>
      </c>
      <c r="L7">
        <f>SUM(D$3:$D7)</f>
        <v>11.259</v>
      </c>
      <c r="M7">
        <f>SUM(E$3:$E7)</f>
        <v>198.89700000000002</v>
      </c>
      <c r="N7">
        <f>SUM(F$3:$F7)</f>
        <v>100.49700000000001</v>
      </c>
      <c r="O7">
        <v>4</v>
      </c>
    </row>
    <row r="8" spans="2:15" x14ac:dyDescent="0.25">
      <c r="B8">
        <v>2.919</v>
      </c>
      <c r="C8">
        <v>3.7529999999999997</v>
      </c>
      <c r="D8">
        <v>3.3359999999999999</v>
      </c>
      <c r="E8">
        <v>74.222999999999999</v>
      </c>
      <c r="F8">
        <v>37.947000000000003</v>
      </c>
      <c r="I8">
        <v>4</v>
      </c>
      <c r="J8">
        <f>SUM(B$3:$B8)</f>
        <v>10.841999999999999</v>
      </c>
      <c r="K8">
        <f>SUM(C$3:$C8)</f>
        <v>12.093</v>
      </c>
      <c r="L8">
        <f>SUM(D$3:$D8)</f>
        <v>14.595000000000001</v>
      </c>
      <c r="M8">
        <f>SUM(E$3:$E8)</f>
        <v>273.12</v>
      </c>
      <c r="N8">
        <f>SUM(F$3:$F8)</f>
        <v>138.44400000000002</v>
      </c>
      <c r="O8">
        <v>4</v>
      </c>
    </row>
    <row r="9" spans="2:15" x14ac:dyDescent="0.25">
      <c r="B9">
        <v>4.17</v>
      </c>
      <c r="C9">
        <v>5.0039999999999996</v>
      </c>
      <c r="D9">
        <v>6.2549999999999999</v>
      </c>
      <c r="E9">
        <v>95.49</v>
      </c>
      <c r="F9">
        <v>50.871000000000002</v>
      </c>
      <c r="I9">
        <v>5</v>
      </c>
      <c r="J9">
        <f>SUM(B$3:$B9)</f>
        <v>15.011999999999999</v>
      </c>
      <c r="K9">
        <f>SUM(C$3:$C9)</f>
        <v>17.097000000000001</v>
      </c>
      <c r="L9">
        <f>SUM(D$3:$D9)</f>
        <v>20.85</v>
      </c>
      <c r="M9">
        <f>SUM(E$3:$E9)</f>
        <v>368.61</v>
      </c>
      <c r="N9">
        <f>SUM(F$3:$F9)</f>
        <v>189.31500000000003</v>
      </c>
      <c r="O9">
        <v>5</v>
      </c>
    </row>
    <row r="10" spans="2:15" x14ac:dyDescent="0.25">
      <c r="B10">
        <v>5.8380000000000001</v>
      </c>
      <c r="C10">
        <v>5.8380000000000001</v>
      </c>
      <c r="D10">
        <v>9.5910000000000011</v>
      </c>
      <c r="E10">
        <v>139.27199999999999</v>
      </c>
      <c r="F10">
        <v>67.134</v>
      </c>
      <c r="I10">
        <v>5</v>
      </c>
      <c r="J10">
        <f>SUM(B$3:$B10)</f>
        <v>20.849999999999998</v>
      </c>
      <c r="K10">
        <f>SUM(C$3:$C10)</f>
        <v>22.935000000000002</v>
      </c>
      <c r="L10">
        <f>SUM(D$3:$D10)</f>
        <v>30.441000000000003</v>
      </c>
      <c r="M10">
        <f>SUM(E$3:$E10)</f>
        <v>507.88200000000001</v>
      </c>
      <c r="N10">
        <f>SUM(F$3:$F10)</f>
        <v>256.44900000000001</v>
      </c>
      <c r="O10">
        <v>5</v>
      </c>
    </row>
    <row r="11" spans="2:15" x14ac:dyDescent="0.25">
      <c r="B11">
        <v>9.5910000000000011</v>
      </c>
      <c r="C11">
        <v>7.0890000000000004</v>
      </c>
      <c r="D11">
        <v>10.007999999999999</v>
      </c>
      <c r="E11">
        <v>175.96799999999999</v>
      </c>
      <c r="F11">
        <v>96.741</v>
      </c>
      <c r="I11">
        <v>5</v>
      </c>
      <c r="J11">
        <f>SUM(B$3:$B11)</f>
        <v>30.440999999999999</v>
      </c>
      <c r="K11">
        <f>SUM(C$3:$C11)</f>
        <v>30.024000000000001</v>
      </c>
      <c r="L11">
        <f>SUM(D$3:$D11)</f>
        <v>40.448999999999998</v>
      </c>
      <c r="M11">
        <f>SUM(E$3:$E11)</f>
        <v>683.85</v>
      </c>
      <c r="N11">
        <f>SUM(F$3:$F11)</f>
        <v>353.19</v>
      </c>
      <c r="O11">
        <v>5</v>
      </c>
    </row>
    <row r="12" spans="2:15" x14ac:dyDescent="0.25">
      <c r="B12">
        <v>10.007999999999999</v>
      </c>
      <c r="C12">
        <v>10.007999999999999</v>
      </c>
      <c r="D12">
        <v>13.760999999999999</v>
      </c>
      <c r="E12">
        <v>241.01699999999997</v>
      </c>
      <c r="F12">
        <v>115.089</v>
      </c>
      <c r="I12">
        <v>6</v>
      </c>
      <c r="J12">
        <f>SUM(B$3:$B12)</f>
        <v>40.448999999999998</v>
      </c>
      <c r="K12">
        <f>SUM(C$3:$C12)</f>
        <v>40.031999999999996</v>
      </c>
      <c r="L12">
        <f>SUM(D$3:$D12)</f>
        <v>54.209999999999994</v>
      </c>
      <c r="M12">
        <f>SUM(E$3:$E12)</f>
        <v>924.86699999999996</v>
      </c>
      <c r="N12">
        <f>SUM(F$3:$F12)</f>
        <v>468.279</v>
      </c>
      <c r="O12">
        <v>6</v>
      </c>
    </row>
    <row r="13" spans="2:15" x14ac:dyDescent="0.25">
      <c r="B13">
        <v>12.927000000000001</v>
      </c>
      <c r="C13">
        <v>13.760999999999999</v>
      </c>
      <c r="D13">
        <v>19.599</v>
      </c>
      <c r="E13">
        <v>313.98900000000003</v>
      </c>
      <c r="F13">
        <v>161.79</v>
      </c>
      <c r="I13">
        <v>6</v>
      </c>
      <c r="J13">
        <f>SUM(B$3:$B13)</f>
        <v>53.375999999999998</v>
      </c>
      <c r="K13">
        <f>SUM(C$3:$C13)</f>
        <v>53.792999999999992</v>
      </c>
      <c r="L13">
        <f>SUM(D$3:$D13)</f>
        <v>73.808999999999997</v>
      </c>
      <c r="M13">
        <f>SUM(E$3:$E13)</f>
        <v>1238.856</v>
      </c>
      <c r="N13">
        <f>SUM(F$3:$F13)</f>
        <v>630.06899999999996</v>
      </c>
      <c r="O13">
        <v>6</v>
      </c>
    </row>
    <row r="14" spans="2:15" x14ac:dyDescent="0.25">
      <c r="B14">
        <v>19.182000000000002</v>
      </c>
      <c r="C14">
        <v>17.513999999999999</v>
      </c>
      <c r="D14">
        <v>29.606999999999999</v>
      </c>
      <c r="E14">
        <v>410.31299999999999</v>
      </c>
      <c r="F14">
        <v>208.49100000000001</v>
      </c>
      <c r="I14">
        <v>19</v>
      </c>
      <c r="J14">
        <f>SUM(B$3:$B14)</f>
        <v>72.557999999999993</v>
      </c>
      <c r="K14">
        <f>SUM(C$3:$C14)</f>
        <v>71.306999999999988</v>
      </c>
      <c r="L14">
        <f>SUM(D$3:$D14)</f>
        <v>103.416</v>
      </c>
      <c r="M14">
        <f>SUM(E$3:$E14)</f>
        <v>1649.1689999999999</v>
      </c>
      <c r="N14">
        <f>SUM(F$3:$F14)</f>
        <v>838.56</v>
      </c>
      <c r="O14">
        <f>I14 + (1 * 400)</f>
        <v>419</v>
      </c>
    </row>
    <row r="15" spans="2:15" x14ac:dyDescent="0.25">
      <c r="B15">
        <v>26.270999999999997</v>
      </c>
      <c r="C15">
        <v>23.768999999999998</v>
      </c>
      <c r="D15">
        <v>35.861999999999995</v>
      </c>
      <c r="E15">
        <v>580.44299999999998</v>
      </c>
      <c r="F15">
        <v>293.13900000000001</v>
      </c>
      <c r="I15">
        <v>20</v>
      </c>
      <c r="J15">
        <f>SUM(B$3:$B15)</f>
        <v>98.828999999999994</v>
      </c>
      <c r="K15">
        <f>SUM(C$3:$C15)</f>
        <v>95.075999999999993</v>
      </c>
      <c r="L15">
        <f>SUM(D$3:$D15)</f>
        <v>139.27799999999999</v>
      </c>
      <c r="M15">
        <f>SUM(E$3:$E15)</f>
        <v>2229.6120000000001</v>
      </c>
      <c r="N15">
        <f>SUM(F$3:$F15)</f>
        <v>1131.6990000000001</v>
      </c>
      <c r="O15">
        <f>I15 + (2 * 400)</f>
        <v>820</v>
      </c>
    </row>
    <row r="16" spans="2:15" x14ac:dyDescent="0.25">
      <c r="B16">
        <v>30.858000000000001</v>
      </c>
      <c r="C16">
        <v>29.606999999999999</v>
      </c>
      <c r="D16">
        <v>49.62</v>
      </c>
      <c r="E16">
        <v>771.83699999999999</v>
      </c>
      <c r="F16">
        <v>397.803</v>
      </c>
      <c r="I16">
        <v>20</v>
      </c>
      <c r="J16">
        <f>SUM(B$3:$B16)</f>
        <v>129.68699999999998</v>
      </c>
      <c r="K16">
        <f>SUM(C$3:$C16)</f>
        <v>124.68299999999999</v>
      </c>
      <c r="L16">
        <f>SUM(D$3:$D16)</f>
        <v>188.898</v>
      </c>
      <c r="M16">
        <f>SUM(E$3:$E16)</f>
        <v>3001.4490000000001</v>
      </c>
      <c r="N16">
        <f>SUM(F$3:$F16)</f>
        <v>1529.502</v>
      </c>
      <c r="O16">
        <f>I16 + (3 * 400)</f>
        <v>1220</v>
      </c>
    </row>
    <row r="17" spans="2:15" x14ac:dyDescent="0.25">
      <c r="B17">
        <v>44.616</v>
      </c>
      <c r="C17">
        <v>43.781999999999996</v>
      </c>
      <c r="D17">
        <v>69.218999999999994</v>
      </c>
      <c r="E17">
        <v>1002.0120000000001</v>
      </c>
      <c r="F17">
        <v>528.73500000000001</v>
      </c>
      <c r="I17">
        <v>20</v>
      </c>
      <c r="J17">
        <f>SUM(B$3:$B17)</f>
        <v>174.303</v>
      </c>
      <c r="K17">
        <f>SUM(C$3:$C17)</f>
        <v>168.46499999999997</v>
      </c>
      <c r="L17">
        <f>SUM(D$3:$D17)</f>
        <v>258.11699999999996</v>
      </c>
      <c r="M17">
        <f>SUM(E$3:$E17)</f>
        <v>4003.4610000000002</v>
      </c>
      <c r="N17">
        <f>SUM(F$3:$F17)</f>
        <v>2058.2370000000001</v>
      </c>
      <c r="O17">
        <f>I17 + (4 * 400)</f>
        <v>1620</v>
      </c>
    </row>
    <row r="18" spans="2:15" x14ac:dyDescent="0.25">
      <c r="B18">
        <v>56.708999999999996</v>
      </c>
      <c r="C18">
        <v>53.790000000000006</v>
      </c>
      <c r="D18">
        <v>90.069000000000003</v>
      </c>
      <c r="E18">
        <v>1332.681</v>
      </c>
      <c r="F18">
        <v>677.59800000000007</v>
      </c>
      <c r="I18">
        <v>53</v>
      </c>
      <c r="J18">
        <f>SUM(B$3:$B18)</f>
        <v>231.012</v>
      </c>
      <c r="K18">
        <f>SUM(C$3:$C18)</f>
        <v>222.255</v>
      </c>
      <c r="L18">
        <f>SUM(D$3:$D18)</f>
        <v>348.18599999999998</v>
      </c>
      <c r="M18">
        <f>SUM(E$3:$E18)</f>
        <v>5336.1419999999998</v>
      </c>
      <c r="N18">
        <f>SUM(F$3:$F18)</f>
        <v>2735.835</v>
      </c>
      <c r="O18">
        <f>I18 + (5 * 400)</f>
        <v>2053</v>
      </c>
    </row>
    <row r="19" spans="2:15" x14ac:dyDescent="0.25">
      <c r="B19">
        <v>71.721000000000004</v>
      </c>
      <c r="C19">
        <v>71.304000000000002</v>
      </c>
      <c r="D19">
        <v>111.336</v>
      </c>
      <c r="E19">
        <v>1799.703</v>
      </c>
      <c r="F19">
        <v>914.02800000000002</v>
      </c>
      <c r="I19">
        <v>60</v>
      </c>
      <c r="J19">
        <f>SUM(B$3:$B19)</f>
        <v>302.733</v>
      </c>
      <c r="K19">
        <f>SUM(C$3:$C19)</f>
        <v>293.55899999999997</v>
      </c>
      <c r="L19">
        <f>SUM(D$3:$D19)</f>
        <v>459.52199999999999</v>
      </c>
      <c r="M19">
        <f>SUM(E$3:$E19)</f>
        <v>7135.8449999999993</v>
      </c>
      <c r="N19">
        <f>SUM(F$3:$F19)</f>
        <v>3649.8630000000003</v>
      </c>
      <c r="O19">
        <f>I19 + (6 * 400)</f>
        <v>2460</v>
      </c>
    </row>
    <row r="20" spans="2:15" x14ac:dyDescent="0.25">
      <c r="B20">
        <v>102.99600000000001</v>
      </c>
      <c r="C20">
        <v>103.83000000000001</v>
      </c>
      <c r="D20">
        <v>154.70099999999999</v>
      </c>
      <c r="E20">
        <v>2353.0410000000002</v>
      </c>
      <c r="F20">
        <v>1222.1790000000001</v>
      </c>
      <c r="I20">
        <v>70</v>
      </c>
      <c r="J20">
        <f>SUM(B$3:$B20)</f>
        <v>405.72900000000004</v>
      </c>
      <c r="K20">
        <f>SUM(C$3:$C20)</f>
        <v>397.38900000000001</v>
      </c>
      <c r="L20">
        <f>SUM(D$3:$D20)</f>
        <v>614.22299999999996</v>
      </c>
      <c r="M20">
        <f>SUM(E$3:$E20)</f>
        <v>9488.8859999999986</v>
      </c>
      <c r="N20">
        <f>SUM(F$3:$F20)</f>
        <v>4872.0420000000004</v>
      </c>
      <c r="O20">
        <f>I20 + (7 * 400)</f>
        <v>2870</v>
      </c>
    </row>
    <row r="21" spans="2:15" x14ac:dyDescent="0.25">
      <c r="B21">
        <v>135.102</v>
      </c>
      <c r="C21">
        <v>126.762</v>
      </c>
      <c r="D21">
        <v>204.321</v>
      </c>
      <c r="E21">
        <v>3182.0039999999999</v>
      </c>
      <c r="F21">
        <v>1658.7629999999999</v>
      </c>
      <c r="I21">
        <v>90</v>
      </c>
      <c r="J21">
        <f>SUM(B$3:$B21)</f>
        <v>540.83100000000002</v>
      </c>
      <c r="K21">
        <f>SUM(C$3:$C21)</f>
        <v>524.15100000000007</v>
      </c>
      <c r="L21">
        <f>SUM(D$3:$D21)</f>
        <v>818.54399999999998</v>
      </c>
      <c r="M21">
        <f>SUM(E$3:$E21)</f>
        <v>12670.89</v>
      </c>
      <c r="N21">
        <f>SUM(F$3:$F21)</f>
        <v>6530.8050000000003</v>
      </c>
      <c r="O21">
        <f>I21 + (8 * 400)</f>
        <v>3290</v>
      </c>
    </row>
    <row r="22" spans="2:15" x14ac:dyDescent="0.25">
      <c r="B22">
        <v>197.649</v>
      </c>
      <c r="C22">
        <v>167.62800000000001</v>
      </c>
      <c r="D22">
        <v>279.37799999999999</v>
      </c>
      <c r="E22">
        <v>4209.4530000000004</v>
      </c>
      <c r="F22">
        <v>2173.7370000000001</v>
      </c>
      <c r="I22">
        <v>100</v>
      </c>
      <c r="J22">
        <f>SUM(B$3:$B22)</f>
        <v>738.48</v>
      </c>
      <c r="K22">
        <f>SUM(C$3:$C22)</f>
        <v>691.77900000000011</v>
      </c>
      <c r="L22">
        <f>SUM(D$3:$D22)</f>
        <v>1097.922</v>
      </c>
      <c r="M22">
        <f>SUM(E$3:$E22)</f>
        <v>16880.343000000001</v>
      </c>
      <c r="N22">
        <f>SUM(F$3:$F22)</f>
        <v>8704.5420000000013</v>
      </c>
      <c r="O22">
        <f>I22 + (9 * 400)</f>
        <v>3700</v>
      </c>
    </row>
    <row r="23" spans="2:15" x14ac:dyDescent="0.25">
      <c r="B23">
        <v>233.09400000000002</v>
      </c>
      <c r="C23">
        <v>164.292</v>
      </c>
      <c r="D23">
        <v>331.50299999999999</v>
      </c>
      <c r="E23">
        <v>5382.0119999999997</v>
      </c>
      <c r="F23">
        <v>2772.5250000000001</v>
      </c>
      <c r="I23">
        <v>110</v>
      </c>
      <c r="J23">
        <f>SUM(B$3:$B23)</f>
        <v>971.57400000000007</v>
      </c>
      <c r="K23">
        <f>SUM(C$3:$C23)</f>
        <v>856.07100000000014</v>
      </c>
      <c r="L23">
        <f>SUM(D$3:$D23)</f>
        <v>1429.425</v>
      </c>
      <c r="M23">
        <f>SUM(E$3:$E23)</f>
        <v>22262.355</v>
      </c>
      <c r="N23">
        <f>SUM(F$3:$F23)</f>
        <v>11477.067000000001</v>
      </c>
      <c r="O23">
        <f>I23 + (10 * 400)</f>
        <v>4110</v>
      </c>
    </row>
    <row r="24" spans="2:15" x14ac:dyDescent="0.25">
      <c r="B24">
        <v>334.42200000000003</v>
      </c>
      <c r="C24">
        <v>88.400999999999996</v>
      </c>
      <c r="D24">
        <v>400.30500000000001</v>
      </c>
      <c r="E24">
        <v>6893.5769999999993</v>
      </c>
      <c r="F24">
        <v>3453.8789999999999</v>
      </c>
      <c r="I24">
        <v>120</v>
      </c>
      <c r="J24">
        <f>SUM(B$3:$B24)</f>
        <v>1305.9960000000001</v>
      </c>
      <c r="K24">
        <f>SUM(C$3:$C24)</f>
        <v>944.47200000000009</v>
      </c>
      <c r="L24">
        <f>SUM(D$3:$D24)</f>
        <v>1829.73</v>
      </c>
      <c r="M24">
        <f>SUM(E$3:$E24)</f>
        <v>29155.932000000001</v>
      </c>
      <c r="N24">
        <f>SUM(F$3:$F24)</f>
        <v>14930.946</v>
      </c>
      <c r="O24">
        <f>I24 + (11 * 400)</f>
        <v>4520</v>
      </c>
    </row>
    <row r="25" spans="2:15" x14ac:dyDescent="0.25">
      <c r="B25">
        <v>416.98500000000001</v>
      </c>
      <c r="C25">
        <v>59.211000000000006</v>
      </c>
      <c r="D25">
        <v>496.62899999999996</v>
      </c>
      <c r="E25">
        <v>8759.58</v>
      </c>
      <c r="F25">
        <v>4443.3810000000003</v>
      </c>
      <c r="I25">
        <v>130</v>
      </c>
      <c r="J25">
        <f>SUM(B$3:$B25)</f>
        <v>1722.9810000000002</v>
      </c>
      <c r="K25">
        <f>SUM(C$3:$C25)</f>
        <v>1003.6830000000001</v>
      </c>
      <c r="L25">
        <f>SUM(D$3:$D25)</f>
        <v>2326.3589999999999</v>
      </c>
      <c r="M25">
        <f>SUM(E$3:$E25)</f>
        <v>37915.512000000002</v>
      </c>
      <c r="N25">
        <f>SUM(F$3:$F25)</f>
        <v>19374.327000000001</v>
      </c>
      <c r="O25">
        <f>I25 + (12 * 400)</f>
        <v>4930</v>
      </c>
    </row>
    <row r="26" spans="2:15" x14ac:dyDescent="0.25">
      <c r="B26">
        <v>582.11099999999999</v>
      </c>
      <c r="C26">
        <v>37.947000000000003</v>
      </c>
      <c r="D26">
        <v>642.57299999999998</v>
      </c>
      <c r="E26">
        <v>11518.763999999999</v>
      </c>
      <c r="F26">
        <v>5773.56</v>
      </c>
      <c r="I26">
        <v>140</v>
      </c>
      <c r="J26">
        <f>SUM(B$3:$B26)</f>
        <v>2305.0920000000001</v>
      </c>
      <c r="K26">
        <f>SUM(C$3:$C26)</f>
        <v>1041.6300000000001</v>
      </c>
      <c r="L26">
        <f>SUM(D$3:$D26)</f>
        <v>2968.9319999999998</v>
      </c>
      <c r="M26">
        <f>SUM(E$3:$E26)</f>
        <v>49434.275999999998</v>
      </c>
      <c r="N26">
        <f>SUM(F$3:$F26)</f>
        <v>25147.887000000002</v>
      </c>
      <c r="O26">
        <f>I26 + (13 * 400)</f>
        <v>5340</v>
      </c>
    </row>
    <row r="27" spans="2:15" x14ac:dyDescent="0.25">
      <c r="B27">
        <v>767.24999999999989</v>
      </c>
      <c r="C27">
        <v>22.518000000000001</v>
      </c>
      <c r="D27">
        <v>787.68299999999999</v>
      </c>
      <c r="E27">
        <v>14886.326999999999</v>
      </c>
      <c r="F27">
        <v>7582.4369999999999</v>
      </c>
      <c r="I27">
        <v>150</v>
      </c>
      <c r="J27">
        <f>SUM(B$3:$B27)</f>
        <v>3072.3420000000001</v>
      </c>
      <c r="K27">
        <f>SUM(C$3:$C27)</f>
        <v>1064.1480000000001</v>
      </c>
      <c r="L27">
        <f>SUM(D$3:$D27)</f>
        <v>3756.6149999999998</v>
      </c>
      <c r="M27">
        <f>SUM(E$3:$E27)</f>
        <v>64320.602999999996</v>
      </c>
      <c r="N27">
        <f>SUM(F$3:$F27)</f>
        <v>32730.324000000001</v>
      </c>
      <c r="O27">
        <f>I27 + (14 * 400)</f>
        <v>5750</v>
      </c>
    </row>
    <row r="28" spans="2:15" x14ac:dyDescent="0.25">
      <c r="B28">
        <v>1027.866</v>
      </c>
      <c r="C28">
        <v>12.51</v>
      </c>
      <c r="D28">
        <v>1029.5339999999999</v>
      </c>
      <c r="E28">
        <v>19524.021000000001</v>
      </c>
      <c r="F28">
        <v>9727.4009999999998</v>
      </c>
      <c r="I28">
        <v>160</v>
      </c>
      <c r="J28">
        <f>SUM(B$3:$B28)</f>
        <v>4100.2080000000005</v>
      </c>
      <c r="K28">
        <f>SUM(C$3:$C28)</f>
        <v>1076.6580000000001</v>
      </c>
      <c r="L28">
        <f>SUM(D$3:$D28)</f>
        <v>4786.1489999999994</v>
      </c>
      <c r="M28">
        <f>SUM(E$3:$E28)</f>
        <v>83844.623999999996</v>
      </c>
      <c r="N28">
        <f>SUM(F$3:$F28)</f>
        <v>42457.724999999999</v>
      </c>
      <c r="O28">
        <f>I28 + (15 * 400)</f>
        <v>6160</v>
      </c>
    </row>
    <row r="29" spans="2:15" x14ac:dyDescent="0.25">
      <c r="B29">
        <v>1390.2239999999999</v>
      </c>
      <c r="C29">
        <v>9.1739999999999995</v>
      </c>
      <c r="D29">
        <v>1351.8630000000001</v>
      </c>
      <c r="E29">
        <v>25453.53</v>
      </c>
      <c r="F29">
        <v>12789.315000000001</v>
      </c>
      <c r="I29">
        <v>170</v>
      </c>
      <c r="J29">
        <f>SUM(B$3:$B29)</f>
        <v>5490.4320000000007</v>
      </c>
      <c r="K29">
        <f>SUM(C$3:$C29)</f>
        <v>1085.8320000000001</v>
      </c>
      <c r="L29">
        <f>SUM(D$3:$D29)</f>
        <v>6138.0119999999997</v>
      </c>
      <c r="M29">
        <f>SUM(E$3:$E29)</f>
        <v>109298.15399999999</v>
      </c>
      <c r="N29">
        <f>SUM(F$3:$F29)</f>
        <v>55247.040000000001</v>
      </c>
      <c r="O29">
        <f>I29 + (16 * 400)</f>
        <v>6570</v>
      </c>
    </row>
    <row r="30" spans="2:15" x14ac:dyDescent="0.25">
      <c r="B30">
        <v>1774.2660000000001</v>
      </c>
      <c r="C30">
        <v>5.0039999999999996</v>
      </c>
      <c r="D30">
        <v>1788.8610000000001</v>
      </c>
      <c r="E30">
        <v>33184.413</v>
      </c>
      <c r="F30">
        <v>16771.929</v>
      </c>
      <c r="I30">
        <v>180</v>
      </c>
      <c r="J30">
        <f>SUM(B$3:$B30)</f>
        <v>7264.6980000000003</v>
      </c>
      <c r="K30">
        <f>SUM(C$3:$C30)</f>
        <v>1090.836</v>
      </c>
      <c r="L30">
        <f>SUM(D$3:$D30)</f>
        <v>7926.8729999999996</v>
      </c>
      <c r="M30">
        <f>SUM(E$3:$E30)</f>
        <v>142482.56699999998</v>
      </c>
      <c r="N30">
        <f>SUM(F$3:$F30)</f>
        <v>72018.968999999997</v>
      </c>
      <c r="O30">
        <f>I30 + (17 * 400)</f>
        <v>6980</v>
      </c>
    </row>
    <row r="31" spans="2:15" x14ac:dyDescent="0.25">
      <c r="B31">
        <v>2434.3530000000001</v>
      </c>
      <c r="C31">
        <v>5.0039999999999996</v>
      </c>
      <c r="D31">
        <v>2373.0540000000001</v>
      </c>
      <c r="E31">
        <v>42617.843999999997</v>
      </c>
      <c r="F31">
        <v>22030.095000000001</v>
      </c>
      <c r="I31">
        <v>190</v>
      </c>
      <c r="J31">
        <f>SUM(B$3:$B31)</f>
        <v>9699.0509999999995</v>
      </c>
      <c r="K31">
        <f>SUM(C$3:$C31)</f>
        <v>1095.8399999999999</v>
      </c>
      <c r="L31">
        <f>SUM(D$3:$D31)</f>
        <v>10299.927</v>
      </c>
      <c r="M31">
        <f>SUM(E$3:$E31)</f>
        <v>185100.41099999996</v>
      </c>
      <c r="N31">
        <f>SUM(F$3:$F31)</f>
        <v>94049.063999999998</v>
      </c>
      <c r="O31">
        <f>I31 + (18 * 400)</f>
        <v>7390</v>
      </c>
    </row>
    <row r="32" spans="2:15" x14ac:dyDescent="0.25">
      <c r="B32">
        <v>3181.1699999999996</v>
      </c>
      <c r="C32">
        <v>1.6679999999999999</v>
      </c>
      <c r="D32">
        <v>3103.6110000000003</v>
      </c>
      <c r="E32">
        <v>54779.178</v>
      </c>
      <c r="F32">
        <v>28720.602000000003</v>
      </c>
      <c r="I32">
        <v>200</v>
      </c>
      <c r="J32">
        <f>SUM(B$3:$B32)</f>
        <v>12880.221</v>
      </c>
      <c r="K32">
        <f>SUM(C$3:$C32)</f>
        <v>1097.5079999999998</v>
      </c>
      <c r="L32">
        <f>SUM(D$3:$D32)</f>
        <v>13403.538</v>
      </c>
      <c r="M32">
        <f>SUM(E$3:$E32)</f>
        <v>239879.58899999998</v>
      </c>
      <c r="N32">
        <f>SUM(F$3:$F32)</f>
        <v>122769.666</v>
      </c>
      <c r="O32">
        <f>I32 + (19 * 400)</f>
        <v>7800</v>
      </c>
    </row>
    <row r="33" spans="2:15" x14ac:dyDescent="0.25">
      <c r="B33">
        <v>4286.5950000000003</v>
      </c>
      <c r="C33">
        <v>0.83399999999999996</v>
      </c>
      <c r="D33">
        <v>3449.7089999999998</v>
      </c>
      <c r="E33">
        <v>57747.264000000003</v>
      </c>
      <c r="F33">
        <v>30975.647999999997</v>
      </c>
      <c r="I33">
        <v>210</v>
      </c>
      <c r="J33">
        <f>SUM(B$3:$B33)</f>
        <v>17166.815999999999</v>
      </c>
      <c r="K33">
        <f>SUM(C$3:$C33)</f>
        <v>1098.3419999999999</v>
      </c>
      <c r="L33">
        <f>SUM(D$3:$D33)</f>
        <v>16853.246999999999</v>
      </c>
      <c r="M33">
        <f>SUM(E$3:$E33)</f>
        <v>297626.853</v>
      </c>
      <c r="N33">
        <f>SUM(F$3:$F33)</f>
        <v>153745.31399999998</v>
      </c>
      <c r="O33">
        <f>I33 + (20 * 400)</f>
        <v>8210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infectious (symp) - case 3 Med</vt:lpstr>
      <vt:lpstr>infectious (symp) - case2 good </vt:lpstr>
      <vt:lpstr>infectious (symp) - case 1 bad</vt:lpstr>
      <vt:lpstr>Real vs.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Kashif Zia</dc:creator>
  <cp:lastModifiedBy>Kashif Zia</cp:lastModifiedBy>
  <dcterms:created xsi:type="dcterms:W3CDTF">2020-03-24T06:43:22Z</dcterms:created>
  <dcterms:modified xsi:type="dcterms:W3CDTF">2020-04-18T08:41:25Z</dcterms:modified>
</cp:coreProperties>
</file>