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airzai-my.sharepoint.com/personal/kashif_airzai_com/Documents/Airzai/GitHub/Airzai-Hardware/BOMs/"/>
    </mc:Choice>
  </mc:AlternateContent>
  <xr:revisionPtr revIDLastSave="0" documentId="8_{33D57330-4E2E-46EE-8C0C-8F875F3FD253}" xr6:coauthVersionLast="43" xr6:coauthVersionMax="43" xr10:uidLastSave="{00000000-0000-0000-0000-000000000000}"/>
  <bookViews>
    <workbookView xWindow="-98" yWindow="-98" windowWidth="30915" windowHeight="15796" xr2:uid="{97C0FADB-4BDC-4F50-BD5F-18FE72E6B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6" i="1" s="1"/>
</calcChain>
</file>

<file path=xl/sharedStrings.xml><?xml version="1.0" encoding="utf-8"?>
<sst xmlns="http://schemas.openxmlformats.org/spreadsheetml/2006/main" count="175" uniqueCount="156">
  <si>
    <t>Reference Designator</t>
  </si>
  <si>
    <t>Manufacturer</t>
  </si>
  <si>
    <t>Manufacturer Part Number</t>
  </si>
  <si>
    <t>Digi-Key Part Number</t>
  </si>
  <si>
    <t>Description</t>
  </si>
  <si>
    <t>Quantity</t>
  </si>
  <si>
    <t>Unit Price</t>
  </si>
  <si>
    <t>Extended Price</t>
  </si>
  <si>
    <t>10K Pricing</t>
  </si>
  <si>
    <t>C1, C2, C3, C16</t>
  </si>
  <si>
    <t>Murata Electronics North America</t>
  </si>
  <si>
    <t>GRM155R61A104KA01D</t>
  </si>
  <si>
    <t>490-1318-1-ND</t>
  </si>
  <si>
    <t>CAP CER 0.1UF 10V X5R 0402</t>
  </si>
  <si>
    <t>C11</t>
  </si>
  <si>
    <t>TDK Corporation</t>
  </si>
  <si>
    <t>C2012X5R1C226K125AC</t>
  </si>
  <si>
    <t>445-6797-1-ND</t>
  </si>
  <si>
    <t>CAP CER 22UF 16V X5R 0805</t>
  </si>
  <si>
    <t>C12, C13</t>
  </si>
  <si>
    <t>GRM21BR61A106KE19L</t>
  </si>
  <si>
    <t>490-1709-1-ND</t>
  </si>
  <si>
    <t>CAP CER 10UF 10V X5R 0805</t>
  </si>
  <si>
    <t>C4, C17, C18, C19</t>
  </si>
  <si>
    <t>GRM3195C1H273JA01D</t>
  </si>
  <si>
    <t>490-1762-6-ND</t>
  </si>
  <si>
    <t>CAP CER 0.027UF 50V C0G/NP0 1206</t>
  </si>
  <si>
    <t>C5, C14, C15</t>
  </si>
  <si>
    <t>GRM31CR60J107ME39L</t>
  </si>
  <si>
    <t>490-4539-1-ND</t>
  </si>
  <si>
    <t>CAP CER 100UF 6.3V X5R 1206</t>
  </si>
  <si>
    <t>C6, C7, C8</t>
  </si>
  <si>
    <t>C1005X5R0J475M050BC</t>
  </si>
  <si>
    <t>445-7395-1-ND</t>
  </si>
  <si>
    <t>CAP CER 4.7UF 6.3V X5R 0402</t>
  </si>
  <si>
    <t>C9, C10, C20</t>
  </si>
  <si>
    <t>C1005X5R1A104K050BA</t>
  </si>
  <si>
    <t>445-1265-1-ND</t>
  </si>
  <si>
    <t>D1, D4</t>
  </si>
  <si>
    <t>Bourns Inc.</t>
  </si>
  <si>
    <t>CD0603-B0240R</t>
  </si>
  <si>
    <t>CD0603-B0240RTR-ND</t>
  </si>
  <si>
    <t>DIODE SCHOTTKY 40V 200MA 0603</t>
  </si>
  <si>
    <t>CD0603-B00340</t>
  </si>
  <si>
    <t>CD0603-B00340CT-ND</t>
  </si>
  <si>
    <t>DIODE SCHOTTKY 40V 30MA 0603</t>
  </si>
  <si>
    <t>D2</t>
  </si>
  <si>
    <t>Rohm Semiconductor</t>
  </si>
  <si>
    <t>SML-311UTT86</t>
  </si>
  <si>
    <t>511-1304-1-ND</t>
  </si>
  <si>
    <t>LED RED CLEAR 0603 SMD</t>
  </si>
  <si>
    <t>D3</t>
  </si>
  <si>
    <t>Everlight Americas</t>
  </si>
  <si>
    <t>EAST1616RGBA8</t>
  </si>
  <si>
    <t/>
  </si>
  <si>
    <t>RGB LED</t>
  </si>
  <si>
    <t>D5</t>
  </si>
  <si>
    <t>Semtech Corporation</t>
  </si>
  <si>
    <t>UCLAMP0501H.TCT</t>
  </si>
  <si>
    <t>UCLAMP0501HDKR-ND</t>
  </si>
  <si>
    <t>TVS DIODE 5V 12.5V SOD523</t>
  </si>
  <si>
    <t>D6</t>
  </si>
  <si>
    <t>UCLAMP3301H.TCT</t>
  </si>
  <si>
    <t>UCLAMP3301HCT-ND</t>
  </si>
  <si>
    <t>TVS DIODE 3.3V 8V SOD523</t>
  </si>
  <si>
    <t>J14</t>
  </si>
  <si>
    <t>Molex</t>
  </si>
  <si>
    <t>0528922033</t>
  </si>
  <si>
    <t>WM11087CT-ND</t>
  </si>
  <si>
    <t>CONN FFC BOTTOM 20POS 0.50MM R/A</t>
  </si>
  <si>
    <t>J4, J6</t>
  </si>
  <si>
    <t>Samtec Inc.</t>
  </si>
  <si>
    <t>FTSH-105-01-F-D-K</t>
  </si>
  <si>
    <t>SAM8909-ND</t>
  </si>
  <si>
    <t>CONN HEADER VERT 10POS 1.27MM</t>
  </si>
  <si>
    <t>L1, L3</t>
  </si>
  <si>
    <t>BLM15AG100SN1D</t>
  </si>
  <si>
    <t>490-5176-1-ND</t>
  </si>
  <si>
    <t>FERRITE BEAD 10 OHM 0402 1LN</t>
  </si>
  <si>
    <t>L2</t>
  </si>
  <si>
    <t>Taiyo Yuden</t>
  </si>
  <si>
    <t>BRC2012T2R2MD</t>
  </si>
  <si>
    <t>587-2905-1-ND</t>
  </si>
  <si>
    <t>FIXED IND 2.2UH 1A 143 MOHM SMD</t>
  </si>
  <si>
    <t>L4, L5</t>
  </si>
  <si>
    <t>MLF2012C101KTD25</t>
  </si>
  <si>
    <t>445-173938-6-ND</t>
  </si>
  <si>
    <t>FIXED IND 100UH 2MA 3.1 OHM SMD</t>
  </si>
  <si>
    <t>Q1, Q2, Q3</t>
  </si>
  <si>
    <t>ON Semiconductor</t>
  </si>
  <si>
    <t>BSS138</t>
  </si>
  <si>
    <t>BSS138CT-ND</t>
  </si>
  <si>
    <t>MOSFET N-CH 50V 220MA SOT-23</t>
  </si>
  <si>
    <t>R1, R2, R3, R4, R5, R6, R7, R8, R9, R10, R11, R12, R14, R15, R16, R17, R18, R19, R20, R21, R23, R25, R26, R27, R28, R29, R31, R51, R54, R58, R64, R66, R67, R68, R69, R70</t>
  </si>
  <si>
    <t>Panasonic Electronic Components</t>
  </si>
  <si>
    <t>ERJ-2GE0R00X</t>
  </si>
  <si>
    <t>P0.0JCT-ND</t>
  </si>
  <si>
    <t>RES SMD 0 OHM JUMPER 1/10W 0402</t>
  </si>
  <si>
    <t>R13, R34, R35, R36, R53, R72</t>
  </si>
  <si>
    <t>Vishay Dale</t>
  </si>
  <si>
    <t>CRCW0402100KJNED</t>
  </si>
  <si>
    <t>541-100KJCT-ND</t>
  </si>
  <si>
    <t>RES SMD 100K OHM 5% 1/16W 0402</t>
  </si>
  <si>
    <t>R22, R24</t>
  </si>
  <si>
    <t>Stackpole Electronics Inc</t>
  </si>
  <si>
    <t>RMCF0402JT4K70</t>
  </si>
  <si>
    <t>RMCF0402JT4K70CT-ND</t>
  </si>
  <si>
    <t>RES 4.7K OHM 5% 1/16W 0402</t>
  </si>
  <si>
    <t>R30, R33, R39, R40, R41</t>
  </si>
  <si>
    <t>Yageo</t>
  </si>
  <si>
    <t>RC0603JR-070RL</t>
  </si>
  <si>
    <t>311-0.0GRDKR-ND</t>
  </si>
  <si>
    <t>RES SMD 0 OHM JUMPER 1/10W 0603</t>
  </si>
  <si>
    <t>R32</t>
  </si>
  <si>
    <t>CRCW0402270RJNED</t>
  </si>
  <si>
    <t>541-270JCT-ND</t>
  </si>
  <si>
    <t>RES SMD 270 OHM 5% 1/16W 0402</t>
  </si>
  <si>
    <t>R37</t>
  </si>
  <si>
    <t>CRCW04022K20JNED</t>
  </si>
  <si>
    <t>541-2.2KJCT-ND</t>
  </si>
  <si>
    <t>RES SMD 2.2K OHM 5% 1/16W 0402</t>
  </si>
  <si>
    <t>R38, R55, R56</t>
  </si>
  <si>
    <t>CRCW040210K0JNED</t>
  </si>
  <si>
    <t>541-10KJCT-ND</t>
  </si>
  <si>
    <t>RES SMD 10K OHM 5% 1/16W 0402</t>
  </si>
  <si>
    <t>R44</t>
  </si>
  <si>
    <t>CRCW04021K00JNED</t>
  </si>
  <si>
    <t>541-1.0KJCT-ND</t>
  </si>
  <si>
    <t>RES SMD 1K OHM 5% 1/16W 0402</t>
  </si>
  <si>
    <t>R48, R49</t>
  </si>
  <si>
    <t>RC0402FR-074K7L</t>
  </si>
  <si>
    <t>311-4.7KLRDKR-ND</t>
  </si>
  <si>
    <t>RES SMD 4.7K OHM 1% 1/16W 0402</t>
  </si>
  <si>
    <t>R50, R61, R62, R63</t>
  </si>
  <si>
    <t>RC0603JR-07750RL</t>
  </si>
  <si>
    <t>311-750GRCT-ND</t>
  </si>
  <si>
    <t>RES SMD 750 OHM 5% 1/10W 0603</t>
  </si>
  <si>
    <t>U1</t>
  </si>
  <si>
    <t>Texas Instruments</t>
  </si>
  <si>
    <t>CC3220MODASF12MONR</t>
  </si>
  <si>
    <t>296-47158-1-ND</t>
  </si>
  <si>
    <t>IC RF TXRX+MCU WIFI 63SMD</t>
  </si>
  <si>
    <t>U2</t>
  </si>
  <si>
    <t>NC7WZ17P6X</t>
  </si>
  <si>
    <t>NC7WZ17P6XTR-ND</t>
  </si>
  <si>
    <t>IC BUF NON-INVERT 5.5V SC70-6</t>
  </si>
  <si>
    <t>U3</t>
  </si>
  <si>
    <t>TPS62162DSGT</t>
  </si>
  <si>
    <t>296-29897-1-ND</t>
  </si>
  <si>
    <t>IC REG BUCK 3.3V 1A 8WSON</t>
  </si>
  <si>
    <t>U5</t>
  </si>
  <si>
    <t>Sensirion AG</t>
  </si>
  <si>
    <t>SHT30-DIS-B2.5KS</t>
  </si>
  <si>
    <t>1649-1009-6-ND</t>
  </si>
  <si>
    <t>SENSOR HUMID/TEMP 5V I2C 3% SMD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</si>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</sst>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 applyFill="1" applyBorder="1"/>
    <xf numFmtId="0" fontId="1" fillId="0" borderId="0" xfId="0" applyFont="1" applyFill="1" applyBorder="1"/>
    <xf numFmtId="0" fontId="2" fillId="0" borderId="0" xfId="1" applyFont="1" applyFill="1" applyBorder="1"/>
    <xf numFmtId="0" fontId="0" fillId="0" borderId="0" xfId="0" applyFont="1" applyFill="1" applyBorder="1"/>
    <xf numFmtId="164" fontId="2" fillId="0" borderId="0" xfId="1" applyNumberFormat="1" applyFont="1" applyFill="1" applyBorder="1"/>
    <xf numFmtId="0" fontId="1" fillId="0" borderId="0" xfId="0" applyFont="1"/>
  </cellXfs>
  <cellStyles count="2">
    <cellStyle name="Normal" xfId="0" builtinId="0"/>
    <cellStyle name="Normal 2" xfId="1" xr:uid="{36BDE62A-591B-408A-BBFA-771F1C745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7C16-8E29-4895-9529-1744BB4473BB}">
  <dimension ref="A1:I36"/>
  <sheetViews>
    <sheetView tabSelected="1" workbookViewId="0">
      <selection activeCell="L11" sqref="L11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4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4</v>
      </c>
      <c r="G2" s="3">
        <v>0.15</v>
      </c>
      <c r="H2" s="3">
        <f xml:space="preserve"> (F2*G2)</f>
        <v>0.6</v>
      </c>
      <c r="I2" s="4"/>
    </row>
    <row r="3" spans="1:9" x14ac:dyDescent="0.4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>
        <v>1</v>
      </c>
      <c r="G3" s="3">
        <v>0.30654999999999999</v>
      </c>
      <c r="H3" s="3">
        <f xml:space="preserve"> (F3*G3)</f>
        <v>0.30654999999999999</v>
      </c>
      <c r="I3" s="4"/>
    </row>
    <row r="4" spans="1:9" x14ac:dyDescent="0.45">
      <c r="A4" s="3" t="s">
        <v>19</v>
      </c>
      <c r="B4" s="3" t="s">
        <v>10</v>
      </c>
      <c r="C4" s="3" t="s">
        <v>20</v>
      </c>
      <c r="D4" s="3" t="s">
        <v>21</v>
      </c>
      <c r="E4" s="3" t="s">
        <v>22</v>
      </c>
      <c r="F4" s="3">
        <v>2</v>
      </c>
      <c r="G4" s="5">
        <v>7.9750000000000001E-2</v>
      </c>
      <c r="H4" s="3">
        <f xml:space="preserve"> (F4*G4)</f>
        <v>0.1595</v>
      </c>
      <c r="I4" s="4"/>
    </row>
    <row r="5" spans="1:9" x14ac:dyDescent="0.45">
      <c r="A5" s="3" t="s">
        <v>23</v>
      </c>
      <c r="B5" s="3" t="s">
        <v>10</v>
      </c>
      <c r="C5" s="3" t="s">
        <v>24</v>
      </c>
      <c r="D5" s="3" t="s">
        <v>25</v>
      </c>
      <c r="E5" s="3" t="s">
        <v>26</v>
      </c>
      <c r="F5" s="3">
        <v>4</v>
      </c>
      <c r="G5" s="3">
        <v>3.145</v>
      </c>
      <c r="H5" s="3">
        <f xml:space="preserve"> (F5*G5)</f>
        <v>12.58</v>
      </c>
      <c r="I5" s="4"/>
    </row>
    <row r="6" spans="1:9" x14ac:dyDescent="0.45">
      <c r="A6" s="4" t="s">
        <v>27</v>
      </c>
      <c r="B6" s="3" t="s">
        <v>10</v>
      </c>
      <c r="C6" s="3" t="s">
        <v>28</v>
      </c>
      <c r="D6" s="3" t="s">
        <v>29</v>
      </c>
      <c r="E6" s="3" t="s">
        <v>30</v>
      </c>
      <c r="F6" s="3">
        <v>3</v>
      </c>
      <c r="G6" s="3">
        <v>1.42</v>
      </c>
      <c r="H6" s="3">
        <f xml:space="preserve"> (F6*G6)</f>
        <v>4.26</v>
      </c>
      <c r="I6" s="4"/>
    </row>
    <row r="7" spans="1:9" x14ac:dyDescent="0.45">
      <c r="A7" s="3" t="s">
        <v>31</v>
      </c>
      <c r="B7" s="3" t="s">
        <v>15</v>
      </c>
      <c r="C7" s="3" t="s">
        <v>32</v>
      </c>
      <c r="D7" s="3" t="s">
        <v>33</v>
      </c>
      <c r="E7" s="3" t="s">
        <v>34</v>
      </c>
      <c r="F7" s="3">
        <v>3</v>
      </c>
      <c r="G7" s="3">
        <v>0.73</v>
      </c>
      <c r="H7" s="3">
        <f xml:space="preserve"> (F7*G7)</f>
        <v>2.19</v>
      </c>
      <c r="I7" s="4"/>
    </row>
    <row r="8" spans="1:9" x14ac:dyDescent="0.45">
      <c r="A8" s="3" t="s">
        <v>35</v>
      </c>
      <c r="B8" s="3" t="s">
        <v>15</v>
      </c>
      <c r="C8" s="3" t="s">
        <v>36</v>
      </c>
      <c r="D8" s="3" t="s">
        <v>37</v>
      </c>
      <c r="E8" s="3" t="s">
        <v>13</v>
      </c>
      <c r="F8" s="3">
        <v>3</v>
      </c>
      <c r="G8" s="3">
        <v>0.15</v>
      </c>
      <c r="H8" s="3">
        <f xml:space="preserve"> (F8*G8)</f>
        <v>0.44999999999999996</v>
      </c>
      <c r="I8" s="4"/>
    </row>
    <row r="9" spans="1:9" x14ac:dyDescent="0.45">
      <c r="A9" s="3" t="s">
        <v>38</v>
      </c>
      <c r="B9" s="3" t="s">
        <v>39</v>
      </c>
      <c r="C9" s="3" t="s">
        <v>40</v>
      </c>
      <c r="D9" s="3" t="s">
        <v>41</v>
      </c>
      <c r="E9" s="3" t="s">
        <v>42</v>
      </c>
      <c r="F9" s="3">
        <v>2</v>
      </c>
      <c r="G9" s="3">
        <v>0.7</v>
      </c>
      <c r="H9" s="3">
        <f xml:space="preserve"> (F9*G9)</f>
        <v>1.4</v>
      </c>
      <c r="I9" s="4"/>
    </row>
    <row r="10" spans="1:9" x14ac:dyDescent="0.45">
      <c r="A10" s="3" t="s">
        <v>38</v>
      </c>
      <c r="B10" s="3" t="s">
        <v>39</v>
      </c>
      <c r="C10" s="3" t="s">
        <v>43</v>
      </c>
      <c r="D10" s="3" t="s">
        <v>44</v>
      </c>
      <c r="E10" s="3" t="s">
        <v>45</v>
      </c>
      <c r="F10" s="3">
        <v>2</v>
      </c>
      <c r="G10" s="3">
        <v>0</v>
      </c>
      <c r="H10" s="3">
        <f xml:space="preserve"> (F10*G10)</f>
        <v>0</v>
      </c>
      <c r="I10" s="4"/>
    </row>
    <row r="11" spans="1:9" x14ac:dyDescent="0.45">
      <c r="A11" s="3" t="s">
        <v>46</v>
      </c>
      <c r="B11" s="3" t="s">
        <v>47</v>
      </c>
      <c r="C11" s="3" t="s">
        <v>48</v>
      </c>
      <c r="D11" s="3" t="s">
        <v>49</v>
      </c>
      <c r="E11" s="3" t="s">
        <v>50</v>
      </c>
      <c r="F11" s="3">
        <v>1</v>
      </c>
      <c r="G11" s="3">
        <v>0.64</v>
      </c>
      <c r="H11" s="3">
        <f xml:space="preserve"> (F11*G11)</f>
        <v>0.64</v>
      </c>
      <c r="I11" s="4"/>
    </row>
    <row r="12" spans="1:9" x14ac:dyDescent="0.45">
      <c r="A12" s="3" t="s">
        <v>51</v>
      </c>
      <c r="B12" s="3" t="s">
        <v>52</v>
      </c>
      <c r="C12" s="3" t="s">
        <v>53</v>
      </c>
      <c r="D12" s="3" t="s">
        <v>54</v>
      </c>
      <c r="E12" s="3" t="s">
        <v>55</v>
      </c>
      <c r="F12" s="3">
        <v>1</v>
      </c>
      <c r="G12" s="3">
        <v>0.45</v>
      </c>
      <c r="H12" s="3">
        <f xml:space="preserve"> (F12*G12)</f>
        <v>0.45</v>
      </c>
      <c r="I12" s="4"/>
    </row>
    <row r="13" spans="1:9" x14ac:dyDescent="0.45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60</v>
      </c>
      <c r="F13" s="3">
        <v>1</v>
      </c>
      <c r="G13" s="3">
        <v>10.4</v>
      </c>
      <c r="H13" s="3">
        <f xml:space="preserve"> (F13*G13)</f>
        <v>10.4</v>
      </c>
      <c r="I13" s="4"/>
    </row>
    <row r="14" spans="1:9" x14ac:dyDescent="0.45">
      <c r="A14" s="3" t="s">
        <v>61</v>
      </c>
      <c r="B14" s="3" t="s">
        <v>57</v>
      </c>
      <c r="C14" s="3" t="s">
        <v>62</v>
      </c>
      <c r="D14" s="3" t="s">
        <v>63</v>
      </c>
      <c r="E14" s="3" t="s">
        <v>64</v>
      </c>
      <c r="F14" s="3">
        <v>1</v>
      </c>
      <c r="G14" s="3">
        <v>1.02</v>
      </c>
      <c r="H14" s="3">
        <f xml:space="preserve"> (F14*G14)</f>
        <v>1.02</v>
      </c>
    </row>
    <row r="15" spans="1:9" x14ac:dyDescent="0.45">
      <c r="A15" s="3" t="s">
        <v>65</v>
      </c>
      <c r="B15" s="3" t="s">
        <v>66</v>
      </c>
      <c r="C15" s="3" t="s">
        <v>67</v>
      </c>
      <c r="D15" s="3" t="s">
        <v>68</v>
      </c>
      <c r="E15" s="3" t="s">
        <v>69</v>
      </c>
      <c r="F15" s="3">
        <v>1</v>
      </c>
      <c r="G15" s="3">
        <v>2.5</v>
      </c>
      <c r="H15" s="3">
        <f xml:space="preserve"> (F15*G15)</f>
        <v>2.5</v>
      </c>
      <c r="I15" s="4"/>
    </row>
    <row r="16" spans="1:9" x14ac:dyDescent="0.45">
      <c r="A16" s="3" t="s">
        <v>70</v>
      </c>
      <c r="B16" s="3" t="s">
        <v>71</v>
      </c>
      <c r="C16" s="3" t="s">
        <v>72</v>
      </c>
      <c r="D16" s="3" t="s">
        <v>73</v>
      </c>
      <c r="E16" s="3" t="s">
        <v>74</v>
      </c>
      <c r="F16" s="3">
        <v>2</v>
      </c>
      <c r="G16" s="3">
        <v>4.04</v>
      </c>
      <c r="H16" s="3">
        <f xml:space="preserve"> (F16*G16)</f>
        <v>8.08</v>
      </c>
      <c r="I16" s="4"/>
    </row>
    <row r="17" spans="1:9" x14ac:dyDescent="0.45">
      <c r="A17" s="3" t="s">
        <v>75</v>
      </c>
      <c r="B17" s="3" t="s">
        <v>10</v>
      </c>
      <c r="C17" s="3" t="s">
        <v>76</v>
      </c>
      <c r="D17" s="3" t="s">
        <v>77</v>
      </c>
      <c r="E17" s="3" t="s">
        <v>78</v>
      </c>
      <c r="F17" s="3">
        <v>2</v>
      </c>
      <c r="G17" s="3">
        <v>0.15</v>
      </c>
      <c r="H17" s="3">
        <f xml:space="preserve"> (F17*G17)</f>
        <v>0.3</v>
      </c>
      <c r="I17" s="4"/>
    </row>
    <row r="18" spans="1:9" x14ac:dyDescent="0.45">
      <c r="A18" s="3" t="s">
        <v>79</v>
      </c>
      <c r="B18" s="3" t="s">
        <v>80</v>
      </c>
      <c r="C18" s="3" t="s">
        <v>81</v>
      </c>
      <c r="D18" s="3" t="s">
        <v>82</v>
      </c>
      <c r="E18" s="3" t="s">
        <v>83</v>
      </c>
      <c r="F18" s="3">
        <v>1</v>
      </c>
      <c r="G18" s="3">
        <v>0.51</v>
      </c>
      <c r="H18" s="3">
        <f xml:space="preserve"> (F18*G18)</f>
        <v>0.51</v>
      </c>
      <c r="I18" s="4"/>
    </row>
    <row r="19" spans="1:9" x14ac:dyDescent="0.45">
      <c r="A19" s="3" t="s">
        <v>84</v>
      </c>
      <c r="B19" s="3" t="s">
        <v>15</v>
      </c>
      <c r="C19" s="3" t="s">
        <v>85</v>
      </c>
      <c r="D19" s="3" t="s">
        <v>86</v>
      </c>
      <c r="E19" s="3" t="s">
        <v>87</v>
      </c>
      <c r="F19" s="3">
        <v>2</v>
      </c>
      <c r="G19" s="3">
        <v>5.17</v>
      </c>
      <c r="H19" s="3">
        <f xml:space="preserve"> (F19*G19)</f>
        <v>10.34</v>
      </c>
      <c r="I19" s="4"/>
    </row>
    <row r="20" spans="1:9" x14ac:dyDescent="0.45">
      <c r="A20" s="3" t="s">
        <v>88</v>
      </c>
      <c r="B20" s="3" t="s">
        <v>89</v>
      </c>
      <c r="C20" s="3" t="s">
        <v>90</v>
      </c>
      <c r="D20" s="3" t="s">
        <v>91</v>
      </c>
      <c r="E20" s="3" t="s">
        <v>92</v>
      </c>
      <c r="F20" s="3">
        <v>3</v>
      </c>
      <c r="G20" s="3">
        <v>0.48</v>
      </c>
      <c r="H20" s="3">
        <f xml:space="preserve"> (F20*G20)</f>
        <v>1.44</v>
      </c>
      <c r="I20" s="4"/>
    </row>
    <row r="21" spans="1:9" x14ac:dyDescent="0.45">
      <c r="A21" s="3" t="s">
        <v>93</v>
      </c>
      <c r="B21" s="3" t="s">
        <v>94</v>
      </c>
      <c r="C21" s="3" t="s">
        <v>95</v>
      </c>
      <c r="D21" s="3" t="s">
        <v>96</v>
      </c>
      <c r="E21" s="3" t="s">
        <v>97</v>
      </c>
      <c r="F21" s="3">
        <v>36</v>
      </c>
      <c r="G21" s="3">
        <v>3.32E-2</v>
      </c>
      <c r="H21" s="3">
        <f xml:space="preserve"> (F21*G21)</f>
        <v>1.1952</v>
      </c>
      <c r="I21" s="4"/>
    </row>
    <row r="22" spans="1:9" x14ac:dyDescent="0.45">
      <c r="A22" s="3" t="s">
        <v>98</v>
      </c>
      <c r="B22" s="3" t="s">
        <v>99</v>
      </c>
      <c r="C22" s="3" t="s">
        <v>100</v>
      </c>
      <c r="D22" s="3" t="s">
        <v>101</v>
      </c>
      <c r="E22" s="3" t="s">
        <v>102</v>
      </c>
      <c r="F22" s="3">
        <v>6</v>
      </c>
      <c r="G22" s="3">
        <v>0.15</v>
      </c>
      <c r="H22" s="3">
        <f xml:space="preserve"> (F22*G22)</f>
        <v>0.89999999999999991</v>
      </c>
      <c r="I22" s="4"/>
    </row>
    <row r="23" spans="1:9" x14ac:dyDescent="0.45">
      <c r="A23" s="3" t="s">
        <v>103</v>
      </c>
      <c r="B23" s="3" t="s">
        <v>104</v>
      </c>
      <c r="C23" s="3" t="s">
        <v>105</v>
      </c>
      <c r="D23" s="3" t="s">
        <v>106</v>
      </c>
      <c r="E23" s="3" t="s">
        <v>107</v>
      </c>
      <c r="F23" s="3">
        <v>2</v>
      </c>
      <c r="G23" s="3">
        <v>0.15</v>
      </c>
      <c r="H23" s="3">
        <f xml:space="preserve"> (F23*G23)</f>
        <v>0.3</v>
      </c>
      <c r="I23" s="4"/>
    </row>
    <row r="24" spans="1:9" x14ac:dyDescent="0.45">
      <c r="A24" s="3" t="s">
        <v>108</v>
      </c>
      <c r="B24" s="3" t="s">
        <v>109</v>
      </c>
      <c r="C24" s="3" t="s">
        <v>110</v>
      </c>
      <c r="D24" s="3" t="s">
        <v>111</v>
      </c>
      <c r="E24" s="3" t="s">
        <v>112</v>
      </c>
      <c r="F24" s="3">
        <v>5</v>
      </c>
      <c r="G24" s="3">
        <v>2.0499999999999998</v>
      </c>
      <c r="H24" s="3">
        <f xml:space="preserve"> (F24*G24)</f>
        <v>10.25</v>
      </c>
      <c r="I24" s="4"/>
    </row>
    <row r="25" spans="1:9" x14ac:dyDescent="0.45">
      <c r="A25" s="3" t="s">
        <v>113</v>
      </c>
      <c r="B25" s="3" t="s">
        <v>99</v>
      </c>
      <c r="C25" s="3" t="s">
        <v>114</v>
      </c>
      <c r="D25" s="3" t="s">
        <v>115</v>
      </c>
      <c r="E25" s="3" t="s">
        <v>116</v>
      </c>
      <c r="F25" s="3">
        <v>1</v>
      </c>
      <c r="G25" s="3">
        <v>0.15</v>
      </c>
      <c r="H25" s="3">
        <f xml:space="preserve"> (F25*G25)</f>
        <v>0.15</v>
      </c>
      <c r="I25" s="4"/>
    </row>
    <row r="26" spans="1:9" x14ac:dyDescent="0.45">
      <c r="A26" s="3" t="s">
        <v>117</v>
      </c>
      <c r="B26" s="3" t="s">
        <v>99</v>
      </c>
      <c r="C26" s="3" t="s">
        <v>118</v>
      </c>
      <c r="D26" s="3" t="s">
        <v>119</v>
      </c>
      <c r="E26" s="3" t="s">
        <v>120</v>
      </c>
      <c r="F26" s="3">
        <v>1</v>
      </c>
      <c r="G26" s="3">
        <v>0.15</v>
      </c>
      <c r="H26" s="3">
        <f xml:space="preserve"> (F26*G26)</f>
        <v>0.15</v>
      </c>
      <c r="I26" s="4"/>
    </row>
    <row r="27" spans="1:9" x14ac:dyDescent="0.45">
      <c r="A27" s="3" t="s">
        <v>121</v>
      </c>
      <c r="B27" s="3" t="s">
        <v>99</v>
      </c>
      <c r="C27" s="3" t="s">
        <v>122</v>
      </c>
      <c r="D27" s="3" t="s">
        <v>123</v>
      </c>
      <c r="E27" s="3" t="s">
        <v>124</v>
      </c>
      <c r="F27" s="3">
        <v>3</v>
      </c>
      <c r="G27" s="3">
        <v>0.15</v>
      </c>
      <c r="H27" s="3">
        <f xml:space="preserve"> (F27*G27)</f>
        <v>0.44999999999999996</v>
      </c>
      <c r="I27" s="4"/>
    </row>
    <row r="28" spans="1:9" x14ac:dyDescent="0.45">
      <c r="A28" s="3" t="s">
        <v>125</v>
      </c>
      <c r="B28" s="3" t="s">
        <v>99</v>
      </c>
      <c r="C28" s="3" t="s">
        <v>126</v>
      </c>
      <c r="D28" s="3" t="s">
        <v>127</v>
      </c>
      <c r="E28" s="3" t="s">
        <v>128</v>
      </c>
      <c r="F28" s="3">
        <v>1</v>
      </c>
      <c r="G28" s="3">
        <v>0.15</v>
      </c>
      <c r="H28" s="3">
        <f xml:space="preserve"> (F28*G28)</f>
        <v>0.15</v>
      </c>
      <c r="I28" s="4"/>
    </row>
    <row r="29" spans="1:9" x14ac:dyDescent="0.45">
      <c r="A29" s="3" t="s">
        <v>129</v>
      </c>
      <c r="B29" s="3" t="s">
        <v>109</v>
      </c>
      <c r="C29" s="3" t="s">
        <v>130</v>
      </c>
      <c r="D29" s="3" t="s">
        <v>131</v>
      </c>
      <c r="E29" s="3" t="s">
        <v>132</v>
      </c>
      <c r="F29" s="3">
        <v>2</v>
      </c>
      <c r="G29" s="3">
        <v>4.9000000000000004</v>
      </c>
      <c r="H29" s="3">
        <f xml:space="preserve"> (F29*G29)</f>
        <v>9.8000000000000007</v>
      </c>
      <c r="I29" s="4"/>
    </row>
    <row r="30" spans="1:9" x14ac:dyDescent="0.45">
      <c r="A30" s="3" t="s">
        <v>133</v>
      </c>
      <c r="B30" s="3" t="s">
        <v>109</v>
      </c>
      <c r="C30" s="3" t="s">
        <v>134</v>
      </c>
      <c r="D30" s="3" t="s">
        <v>135</v>
      </c>
      <c r="E30" s="3" t="s">
        <v>136</v>
      </c>
      <c r="F30" s="3">
        <v>4</v>
      </c>
      <c r="G30" s="3">
        <v>0.15</v>
      </c>
      <c r="H30" s="3">
        <f xml:space="preserve"> (F30*G30)</f>
        <v>0.6</v>
      </c>
      <c r="I30" s="4"/>
    </row>
    <row r="31" spans="1:9" x14ac:dyDescent="0.45">
      <c r="A31" s="3" t="s">
        <v>137</v>
      </c>
      <c r="B31" s="3" t="s">
        <v>138</v>
      </c>
      <c r="C31" s="3" t="s">
        <v>139</v>
      </c>
      <c r="D31" s="3" t="s">
        <v>140</v>
      </c>
      <c r="E31" s="3" t="s">
        <v>141</v>
      </c>
      <c r="F31" s="3">
        <v>1</v>
      </c>
      <c r="G31" s="3">
        <v>18</v>
      </c>
      <c r="H31" s="3">
        <f xml:space="preserve"> (F31*G31)</f>
        <v>18</v>
      </c>
      <c r="I31" s="4"/>
    </row>
    <row r="32" spans="1:9" x14ac:dyDescent="0.45">
      <c r="A32" s="3" t="s">
        <v>142</v>
      </c>
      <c r="B32" s="3" t="s">
        <v>89</v>
      </c>
      <c r="C32" s="3" t="s">
        <v>143</v>
      </c>
      <c r="D32" s="3" t="s">
        <v>144</v>
      </c>
      <c r="E32" s="3" t="s">
        <v>145</v>
      </c>
      <c r="F32" s="3">
        <v>1</v>
      </c>
      <c r="G32" s="3">
        <v>0.74</v>
      </c>
      <c r="H32" s="3">
        <f xml:space="preserve"> (F32*G32)</f>
        <v>0.74</v>
      </c>
      <c r="I32" s="4"/>
    </row>
    <row r="33" spans="1:9" x14ac:dyDescent="0.45">
      <c r="A33" s="3" t="s">
        <v>146</v>
      </c>
      <c r="B33" s="3" t="s">
        <v>138</v>
      </c>
      <c r="C33" s="3" t="s">
        <v>147</v>
      </c>
      <c r="D33" s="3" t="s">
        <v>148</v>
      </c>
      <c r="E33" s="3" t="s">
        <v>149</v>
      </c>
      <c r="F33" s="3">
        <v>1</v>
      </c>
      <c r="G33" s="3">
        <v>3.18</v>
      </c>
      <c r="H33" s="3">
        <f xml:space="preserve"> (F33*G33)</f>
        <v>3.18</v>
      </c>
      <c r="I33" s="4"/>
    </row>
    <row r="34" spans="1:9" x14ac:dyDescent="0.45">
      <c r="A34" s="3" t="s">
        <v>150</v>
      </c>
      <c r="B34" s="3" t="s">
        <v>151</v>
      </c>
      <c r="C34" s="3" t="s">
        <v>152</v>
      </c>
      <c r="D34" s="3" t="s">
        <v>153</v>
      </c>
      <c r="E34" s="3" t="s">
        <v>154</v>
      </c>
      <c r="F34" s="3">
        <v>1</v>
      </c>
      <c r="G34" s="3">
        <v>15.57</v>
      </c>
      <c r="H34" s="3">
        <f xml:space="preserve"> (F34*G34)</f>
        <v>15.57</v>
      </c>
      <c r="I34" s="4"/>
    </row>
    <row r="35" spans="1:9" x14ac:dyDescent="0.45">
      <c r="H35" s="6"/>
    </row>
    <row r="36" spans="1:9" x14ac:dyDescent="0.45">
      <c r="G36" t="s">
        <v>155</v>
      </c>
      <c r="H36" s="3">
        <f>SUM(H2:H35)</f>
        <v>119.06125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ahmed</dc:creator>
  <cp:lastModifiedBy>kashif ahmed</cp:lastModifiedBy>
  <dcterms:created xsi:type="dcterms:W3CDTF">2019-05-21T05:33:55Z</dcterms:created>
  <dcterms:modified xsi:type="dcterms:W3CDTF">2019-05-21T05:35:03Z</dcterms:modified>
</cp:coreProperties>
</file>