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morganfurze/Desktop/"/>
    </mc:Choice>
  </mc:AlternateContent>
  <bookViews>
    <workbookView xWindow="2360" yWindow="460" windowWidth="25600" windowHeight="15460" tabRatio="500"/>
  </bookViews>
  <sheets>
    <sheet name="samples" sheetId="1" r:id="rId1"/>
  </sheets>
  <definedNames>
    <definedName name="_xlnm._FilterDatabase" localSheetId="0" hidden="1">samples!$A$1:$H$61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27" i="1" l="1"/>
  <c r="M27" i="1"/>
  <c r="N27" i="1"/>
  <c r="L28" i="1"/>
  <c r="M28" i="1"/>
  <c r="N28" i="1"/>
  <c r="L29" i="1"/>
  <c r="M29" i="1"/>
  <c r="N29" i="1"/>
  <c r="L30" i="1"/>
  <c r="M30" i="1"/>
  <c r="N30" i="1"/>
  <c r="L31" i="1"/>
  <c r="M31" i="1"/>
  <c r="N31" i="1"/>
  <c r="L32" i="1"/>
  <c r="M32" i="1"/>
  <c r="N32" i="1"/>
  <c r="L33" i="1"/>
  <c r="M33" i="1"/>
  <c r="N33" i="1"/>
  <c r="L34" i="1"/>
  <c r="M34" i="1"/>
  <c r="N34" i="1"/>
  <c r="L35" i="1"/>
  <c r="M35" i="1"/>
  <c r="N35" i="1"/>
  <c r="L36" i="1"/>
  <c r="M36" i="1"/>
  <c r="N36" i="1"/>
  <c r="L37" i="1"/>
  <c r="M37" i="1"/>
  <c r="N37" i="1"/>
  <c r="M26" i="1"/>
  <c r="L26" i="1"/>
  <c r="N26" i="1"/>
  <c r="L39" i="1"/>
  <c r="M39" i="1"/>
  <c r="N39" i="1"/>
  <c r="L40" i="1"/>
  <c r="M40" i="1"/>
  <c r="N40" i="1"/>
  <c r="L41" i="1"/>
  <c r="M41" i="1"/>
  <c r="N41" i="1"/>
  <c r="L42" i="1"/>
  <c r="M42" i="1"/>
  <c r="N42" i="1"/>
  <c r="L43" i="1"/>
  <c r="M43" i="1"/>
  <c r="N43" i="1"/>
  <c r="L44" i="1"/>
  <c r="M44" i="1"/>
  <c r="N44" i="1"/>
  <c r="L45" i="1"/>
  <c r="M45" i="1"/>
  <c r="N45" i="1"/>
  <c r="L46" i="1"/>
  <c r="M46" i="1"/>
  <c r="N46" i="1"/>
  <c r="L47" i="1"/>
  <c r="M47" i="1"/>
  <c r="N47" i="1"/>
  <c r="L48" i="1"/>
  <c r="M48" i="1"/>
  <c r="N48" i="1"/>
  <c r="L49" i="1"/>
  <c r="M49" i="1"/>
  <c r="N49" i="1"/>
  <c r="L50" i="1"/>
  <c r="M50" i="1"/>
  <c r="N50" i="1"/>
  <c r="L51" i="1"/>
  <c r="M51" i="1"/>
  <c r="N51" i="1"/>
  <c r="L52" i="1"/>
  <c r="M52" i="1"/>
  <c r="N52" i="1"/>
  <c r="L53" i="1"/>
  <c r="M53" i="1"/>
  <c r="N53" i="1"/>
  <c r="L54" i="1"/>
  <c r="M54" i="1"/>
  <c r="N54" i="1"/>
  <c r="L55" i="1"/>
  <c r="M55" i="1"/>
  <c r="N55" i="1"/>
  <c r="L56" i="1"/>
  <c r="M56" i="1"/>
  <c r="N56" i="1"/>
  <c r="L57" i="1"/>
  <c r="M57" i="1"/>
  <c r="N57" i="1"/>
  <c r="L58" i="1"/>
  <c r="M58" i="1"/>
  <c r="N58" i="1"/>
  <c r="L59" i="1"/>
  <c r="M59" i="1"/>
  <c r="N59" i="1"/>
  <c r="L60" i="1"/>
  <c r="M60" i="1"/>
  <c r="N60" i="1"/>
  <c r="L61" i="1"/>
  <c r="M61" i="1"/>
  <c r="N61" i="1"/>
  <c r="L38" i="1"/>
  <c r="M38" i="1"/>
  <c r="N38" i="1"/>
  <c r="L3" i="1"/>
  <c r="M3" i="1"/>
  <c r="N3" i="1"/>
  <c r="L4" i="1"/>
  <c r="M4" i="1"/>
  <c r="N4" i="1"/>
  <c r="L5" i="1"/>
  <c r="M5" i="1"/>
  <c r="N5" i="1"/>
  <c r="L6" i="1"/>
  <c r="M6" i="1"/>
  <c r="N6" i="1"/>
  <c r="L7" i="1"/>
  <c r="M7" i="1"/>
  <c r="N7" i="1"/>
  <c r="L8" i="1"/>
  <c r="M8" i="1"/>
  <c r="N8" i="1"/>
  <c r="L9" i="1"/>
  <c r="M9" i="1"/>
  <c r="N9" i="1"/>
  <c r="L10" i="1"/>
  <c r="M10" i="1"/>
  <c r="N10" i="1"/>
  <c r="L11" i="1"/>
  <c r="M11" i="1"/>
  <c r="N11" i="1"/>
  <c r="L12" i="1"/>
  <c r="M12" i="1"/>
  <c r="N12" i="1"/>
  <c r="L13" i="1"/>
  <c r="M13" i="1"/>
  <c r="N13" i="1"/>
  <c r="L14" i="1"/>
  <c r="M14" i="1"/>
  <c r="N14" i="1"/>
  <c r="L15" i="1"/>
  <c r="M15" i="1"/>
  <c r="N15" i="1"/>
  <c r="L16" i="1"/>
  <c r="M16" i="1"/>
  <c r="N16" i="1"/>
  <c r="L17" i="1"/>
  <c r="M17" i="1"/>
  <c r="N17" i="1"/>
  <c r="L18" i="1"/>
  <c r="M18" i="1"/>
  <c r="N18" i="1"/>
  <c r="L19" i="1"/>
  <c r="M19" i="1"/>
  <c r="N19" i="1"/>
  <c r="L20" i="1"/>
  <c r="M20" i="1"/>
  <c r="N20" i="1"/>
  <c r="L21" i="1"/>
  <c r="M21" i="1"/>
  <c r="N21" i="1"/>
  <c r="L22" i="1"/>
  <c r="M22" i="1"/>
  <c r="N22" i="1"/>
  <c r="L23" i="1"/>
  <c r="M23" i="1"/>
  <c r="N23" i="1"/>
  <c r="L24" i="1"/>
  <c r="M24" i="1"/>
  <c r="N24" i="1"/>
  <c r="L25" i="1"/>
  <c r="M25" i="1"/>
  <c r="N25" i="1"/>
  <c r="L2" i="1"/>
  <c r="M2" i="1"/>
  <c r="N2" i="1"/>
</calcChain>
</file>

<file path=xl/sharedStrings.xml><?xml version="1.0" encoding="utf-8"?>
<sst xmlns="http://schemas.openxmlformats.org/spreadsheetml/2006/main" count="158" uniqueCount="35">
  <si>
    <t>ADR #</t>
  </si>
  <si>
    <t>Tissue</t>
  </si>
  <si>
    <t>Chamber</t>
  </si>
  <si>
    <t>Day</t>
  </si>
  <si>
    <t>Month</t>
  </si>
  <si>
    <t>Year</t>
  </si>
  <si>
    <t>Notes</t>
  </si>
  <si>
    <t>coarse root</t>
  </si>
  <si>
    <t>&gt;10mm</t>
  </si>
  <si>
    <t>leaf</t>
  </si>
  <si>
    <t>branch</t>
  </si>
  <si>
    <t>fine root</t>
  </si>
  <si>
    <t>mid canopy</t>
  </si>
  <si>
    <t>0-2.5cm Q6, &lt;2mm</t>
  </si>
  <si>
    <t>25-750cm Q3, &lt;2mm</t>
  </si>
  <si>
    <t>0-25cm Q4, &lt;2mm</t>
  </si>
  <si>
    <t>0-25cm Q2, &lt;2mm</t>
  </si>
  <si>
    <t>25-70cm Q3, &lt;2mm</t>
  </si>
  <si>
    <t>25-100cm Q2, &lt;2mm</t>
  </si>
  <si>
    <t>25-68cm Q3, &lt;2mm</t>
  </si>
  <si>
    <t>25-87cm Q1, &lt;2mm</t>
  </si>
  <si>
    <t>25-100cm Q1, &lt;2mm</t>
  </si>
  <si>
    <t>25-100cm Q4, &lt;2mm</t>
  </si>
  <si>
    <t>December</t>
  </si>
  <si>
    <t>November</t>
  </si>
  <si>
    <t>from 65cm height</t>
  </si>
  <si>
    <t>Sugar (mg/g)</t>
  </si>
  <si>
    <t>Starch (mg/g)</t>
  </si>
  <si>
    <t>5 leaves from each low,mid, top</t>
  </si>
  <si>
    <t>Whole-organ sugar (g)</t>
  </si>
  <si>
    <t>DM of organ (g)</t>
  </si>
  <si>
    <t>Whole-organ starch (g)</t>
  </si>
  <si>
    <t>Whole-organ total (g)</t>
  </si>
  <si>
    <t>stem/bark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</si>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</sst>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Fill="1" applyBorder="1" applyAlignment="1">
      <alignment horizontal="center" wrapText="1"/>
    </xf>
    <xf numFmtId="0" fontId="0" fillId="0" borderId="1" xfId="0" applyFill="1" applyBorder="1"/>
    <xf numFmtId="0" fontId="0" fillId="0" borderId="0" xfId="0" applyBorder="1"/>
    <xf numFmtId="0" fontId="0" fillId="0" borderId="0" xfId="0" applyFill="1"/>
    <xf numFmtId="2" fontId="0" fillId="0" borderId="1" xfId="0" applyNumberFormat="1" applyBorder="1" applyAlignment="1">
      <alignment horizontal="center"/>
    </xf>
    <xf numFmtId="0" fontId="0" fillId="0" borderId="2" xfId="0" applyBorder="1"/>
    <xf numFmtId="0" fontId="0" fillId="0" borderId="0" xfId="0" applyFill="1" applyBorder="1"/>
    <xf numFmtId="2" fontId="0" fillId="0" borderId="0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71"/>
  <sheetViews>
    <sheetView tabSelected="1" workbookViewId="0">
      <pane ySplit="1" topLeftCell="A40" activePane="bottomLeft" state="frozen"/>
      <selection pane="bottomLeft" activeCell="K50" sqref="K50"/>
    </sheetView>
  </sheetViews>
  <sheetFormatPr baseColWidth="10" defaultRowHeight="16" x14ac:dyDescent="0.2"/>
  <cols>
    <col min="1" max="1" width="10.83203125" style="1"/>
    <col min="2" max="2" width="11.6640625" style="1" bestFit="1" customWidth="1"/>
    <col min="3" max="5" width="13" style="1" customWidth="1"/>
    <col min="6" max="6" width="13.1640625" style="1" customWidth="1"/>
    <col min="7" max="7" width="15.33203125" style="1" customWidth="1"/>
    <col min="8" max="8" width="27.1640625" style="8" bestFit="1" customWidth="1"/>
    <col min="9" max="10" width="10.83203125" style="4"/>
    <col min="11" max="11" width="13" style="1" customWidth="1"/>
    <col min="12" max="13" width="11" style="1" bestFit="1" customWidth="1"/>
    <col min="14" max="14" width="10.6640625" style="1" bestFit="1" customWidth="1"/>
  </cols>
  <sheetData>
    <row r="1" spans="1:14" ht="48" x14ac:dyDescent="0.2">
      <c r="A1" s="2" t="s">
        <v>0</v>
      </c>
      <c r="B1" s="2" t="s">
        <v>1</v>
      </c>
      <c r="C1" s="2" t="s">
        <v>2</v>
      </c>
      <c r="D1" s="2" t="s">
        <v>34</v>
      </c>
      <c r="E1" s="2" t="s">
        <v>3</v>
      </c>
      <c r="F1" s="2" t="s">
        <v>4</v>
      </c>
      <c r="G1" s="2" t="s">
        <v>5</v>
      </c>
      <c r="H1" s="5" t="s">
        <v>6</v>
      </c>
      <c r="I1" s="5" t="s">
        <v>26</v>
      </c>
      <c r="J1" s="5" t="s">
        <v>27</v>
      </c>
      <c r="K1" s="5" t="s">
        <v>30</v>
      </c>
      <c r="L1" s="5" t="s">
        <v>29</v>
      </c>
      <c r="M1" s="5" t="s">
        <v>31</v>
      </c>
      <c r="N1" s="5" t="s">
        <v>32</v>
      </c>
    </row>
    <row r="2" spans="1:14" x14ac:dyDescent="0.2">
      <c r="A2" s="3">
        <v>4292</v>
      </c>
      <c r="B2" s="3" t="s">
        <v>7</v>
      </c>
      <c r="C2" s="3">
        <v>1</v>
      </c>
      <c r="D2" s="3"/>
      <c r="E2" s="3"/>
      <c r="F2" s="3"/>
      <c r="G2" s="3">
        <v>2016</v>
      </c>
      <c r="H2" s="6" t="s">
        <v>8</v>
      </c>
      <c r="I2" s="9">
        <v>32.764816698838402</v>
      </c>
      <c r="J2" s="9">
        <v>25.754842585389699</v>
      </c>
      <c r="K2" s="14">
        <v>2030.72</v>
      </c>
      <c r="L2" s="13">
        <f t="shared" ref="L2:L33" si="0">(I2*K2)/1000</f>
        <v>66.536168566665111</v>
      </c>
      <c r="M2" s="13">
        <f t="shared" ref="M2:M33" si="1">(J2*K2)/1000</f>
        <v>52.300873935002571</v>
      </c>
      <c r="N2" s="13">
        <f>L2+M2</f>
        <v>118.83704250166768</v>
      </c>
    </row>
    <row r="3" spans="1:14" x14ac:dyDescent="0.2">
      <c r="A3" s="3">
        <v>4293</v>
      </c>
      <c r="B3" s="3" t="s">
        <v>7</v>
      </c>
      <c r="C3" s="3">
        <v>2</v>
      </c>
      <c r="D3" s="3"/>
      <c r="E3" s="3"/>
      <c r="F3" s="3"/>
      <c r="G3" s="3">
        <v>2016</v>
      </c>
      <c r="H3" s="6" t="s">
        <v>8</v>
      </c>
      <c r="I3" s="9">
        <v>42.733263961151401</v>
      </c>
      <c r="J3" s="9">
        <v>10.521366967122701</v>
      </c>
      <c r="K3" s="14">
        <v>1546.72</v>
      </c>
      <c r="L3" s="13">
        <f t="shared" si="0"/>
        <v>66.096394033992098</v>
      </c>
      <c r="M3" s="13">
        <f t="shared" si="1"/>
        <v>16.273608715388022</v>
      </c>
      <c r="N3" s="13">
        <f t="shared" ref="N3:N37" si="2">L3+M3</f>
        <v>82.37000274938012</v>
      </c>
    </row>
    <row r="4" spans="1:14" x14ac:dyDescent="0.2">
      <c r="A4" s="3">
        <v>4294</v>
      </c>
      <c r="B4" s="3" t="s">
        <v>7</v>
      </c>
      <c r="C4" s="3">
        <v>3</v>
      </c>
      <c r="D4" s="3"/>
      <c r="E4" s="3"/>
      <c r="F4" s="3"/>
      <c r="G4" s="3">
        <v>2016</v>
      </c>
      <c r="H4" s="6" t="s">
        <v>8</v>
      </c>
      <c r="I4" s="9">
        <v>30.456821902136301</v>
      </c>
      <c r="J4" s="9">
        <v>14.417474310682101</v>
      </c>
      <c r="K4" s="14">
        <v>1453.52</v>
      </c>
      <c r="L4" s="13">
        <f t="shared" si="0"/>
        <v>44.269599771193157</v>
      </c>
      <c r="M4" s="13">
        <f t="shared" si="1"/>
        <v>20.956087260062645</v>
      </c>
      <c r="N4" s="13">
        <f t="shared" si="2"/>
        <v>65.225687031255802</v>
      </c>
    </row>
    <row r="5" spans="1:14" x14ac:dyDescent="0.2">
      <c r="A5" s="3">
        <v>4295</v>
      </c>
      <c r="B5" s="3" t="s">
        <v>7</v>
      </c>
      <c r="C5" s="3">
        <v>4</v>
      </c>
      <c r="D5" s="3"/>
      <c r="E5" s="3"/>
      <c r="F5" s="3"/>
      <c r="G5" s="3">
        <v>2016</v>
      </c>
      <c r="H5" s="6" t="s">
        <v>8</v>
      </c>
      <c r="I5" s="9">
        <v>42.557165345927302</v>
      </c>
      <c r="J5" s="9">
        <v>7.2017179370788398</v>
      </c>
      <c r="K5" s="14">
        <v>1554.72</v>
      </c>
      <c r="L5" s="13">
        <f t="shared" si="0"/>
        <v>66.1644761066201</v>
      </c>
      <c r="M5" s="13">
        <f t="shared" si="1"/>
        <v>11.196654911135214</v>
      </c>
      <c r="N5" s="13">
        <f t="shared" si="2"/>
        <v>77.361131017755312</v>
      </c>
    </row>
    <row r="6" spans="1:14" x14ac:dyDescent="0.2">
      <c r="A6" s="3">
        <v>4296</v>
      </c>
      <c r="B6" s="3" t="s">
        <v>7</v>
      </c>
      <c r="C6" s="3">
        <v>5</v>
      </c>
      <c r="D6" s="3"/>
      <c r="E6" s="3"/>
      <c r="F6" s="3"/>
      <c r="G6" s="3">
        <v>2016</v>
      </c>
      <c r="H6" s="6" t="s">
        <v>8</v>
      </c>
      <c r="I6" s="9">
        <v>34.300029934571697</v>
      </c>
      <c r="J6" s="9">
        <v>14.1074748630448</v>
      </c>
      <c r="K6" s="14">
        <v>1713.52</v>
      </c>
      <c r="L6" s="13">
        <f t="shared" si="0"/>
        <v>58.773787293487295</v>
      </c>
      <c r="M6" s="13">
        <f t="shared" si="1"/>
        <v>24.173440327324528</v>
      </c>
      <c r="N6" s="13">
        <f t="shared" si="2"/>
        <v>82.947227620811816</v>
      </c>
    </row>
    <row r="7" spans="1:14" x14ac:dyDescent="0.2">
      <c r="A7" s="3">
        <v>4297</v>
      </c>
      <c r="B7" s="3" t="s">
        <v>7</v>
      </c>
      <c r="C7" s="3">
        <v>6</v>
      </c>
      <c r="D7" s="3"/>
      <c r="E7" s="3"/>
      <c r="F7" s="3"/>
      <c r="G7" s="3">
        <v>2016</v>
      </c>
      <c r="H7" s="6" t="s">
        <v>8</v>
      </c>
      <c r="I7" s="9">
        <v>29.919122650396499</v>
      </c>
      <c r="J7" s="9">
        <v>14.836326023381</v>
      </c>
      <c r="K7" s="14">
        <v>2089.52</v>
      </c>
      <c r="L7" s="13">
        <f t="shared" si="0"/>
        <v>62.516605160456493</v>
      </c>
      <c r="M7" s="13">
        <f t="shared" si="1"/>
        <v>31.000799952375065</v>
      </c>
      <c r="N7" s="13">
        <f t="shared" si="2"/>
        <v>93.517405112831554</v>
      </c>
    </row>
    <row r="8" spans="1:14" x14ac:dyDescent="0.2">
      <c r="A8" s="3">
        <v>4298</v>
      </c>
      <c r="B8" s="3" t="s">
        <v>7</v>
      </c>
      <c r="C8" s="3">
        <v>7</v>
      </c>
      <c r="D8" s="3"/>
      <c r="E8" s="3"/>
      <c r="F8" s="3"/>
      <c r="G8" s="3">
        <v>2016</v>
      </c>
      <c r="H8" s="6" t="s">
        <v>8</v>
      </c>
      <c r="I8" s="9">
        <v>60.815840551922797</v>
      </c>
      <c r="J8" s="9">
        <v>13.8568159168839</v>
      </c>
      <c r="K8" s="14">
        <v>1582.72</v>
      </c>
      <c r="L8" s="13">
        <f t="shared" si="0"/>
        <v>96.254447158339246</v>
      </c>
      <c r="M8" s="13">
        <f t="shared" si="1"/>
        <v>21.931459687970488</v>
      </c>
      <c r="N8" s="13">
        <f t="shared" si="2"/>
        <v>118.18590684630973</v>
      </c>
    </row>
    <row r="9" spans="1:14" x14ac:dyDescent="0.2">
      <c r="A9" s="3">
        <v>4299</v>
      </c>
      <c r="B9" s="3" t="s">
        <v>7</v>
      </c>
      <c r="C9" s="3">
        <v>8</v>
      </c>
      <c r="D9" s="3"/>
      <c r="E9" s="3"/>
      <c r="F9" s="3"/>
      <c r="G9" s="3">
        <v>2016</v>
      </c>
      <c r="H9" s="6" t="s">
        <v>8</v>
      </c>
      <c r="I9" s="9">
        <v>50.271395224568899</v>
      </c>
      <c r="J9" s="9">
        <v>4.3377142787038299</v>
      </c>
      <c r="K9" s="14">
        <v>3237.5199999999995</v>
      </c>
      <c r="L9" s="13">
        <f t="shared" si="0"/>
        <v>162.75464746744629</v>
      </c>
      <c r="M9" s="13">
        <f t="shared" si="1"/>
        <v>14.043436731589221</v>
      </c>
      <c r="N9" s="13">
        <f t="shared" si="2"/>
        <v>176.79808419903551</v>
      </c>
    </row>
    <row r="10" spans="1:14" x14ac:dyDescent="0.2">
      <c r="A10" s="3">
        <v>4300</v>
      </c>
      <c r="B10" s="3" t="s">
        <v>7</v>
      </c>
      <c r="C10" s="3">
        <v>9</v>
      </c>
      <c r="D10" s="3"/>
      <c r="E10" s="3"/>
      <c r="F10" s="3"/>
      <c r="G10" s="3">
        <v>2016</v>
      </c>
      <c r="H10" s="6" t="s">
        <v>8</v>
      </c>
      <c r="I10" s="9">
        <v>35.142486810157301</v>
      </c>
      <c r="J10" s="9">
        <v>9.6907327328761603</v>
      </c>
      <c r="K10" s="14">
        <v>2961.5199999999995</v>
      </c>
      <c r="L10" s="13">
        <f t="shared" si="0"/>
        <v>104.07517753801703</v>
      </c>
      <c r="M10" s="13">
        <f t="shared" si="1"/>
        <v>28.699298803067403</v>
      </c>
      <c r="N10" s="13">
        <f t="shared" si="2"/>
        <v>132.77447634108444</v>
      </c>
    </row>
    <row r="11" spans="1:14" x14ac:dyDescent="0.2">
      <c r="A11" s="3">
        <v>4301</v>
      </c>
      <c r="B11" s="3" t="s">
        <v>7</v>
      </c>
      <c r="C11" s="3">
        <v>10</v>
      </c>
      <c r="D11" s="3"/>
      <c r="E11" s="3"/>
      <c r="F11" s="3"/>
      <c r="G11" s="3">
        <v>2016</v>
      </c>
      <c r="H11" s="6" t="s">
        <v>8</v>
      </c>
      <c r="I11" s="9">
        <v>50.176043790001899</v>
      </c>
      <c r="J11" s="9">
        <v>11.725693392660601</v>
      </c>
      <c r="K11" s="14">
        <v>2102.7200000000003</v>
      </c>
      <c r="L11" s="13">
        <f t="shared" si="0"/>
        <v>105.50617079811281</v>
      </c>
      <c r="M11" s="13">
        <f t="shared" si="1"/>
        <v>24.6558500106153</v>
      </c>
      <c r="N11" s="13">
        <f t="shared" si="2"/>
        <v>130.1620208087281</v>
      </c>
    </row>
    <row r="12" spans="1:14" x14ac:dyDescent="0.2">
      <c r="A12" s="3">
        <v>4302</v>
      </c>
      <c r="B12" s="3" t="s">
        <v>7</v>
      </c>
      <c r="C12" s="3">
        <v>11</v>
      </c>
      <c r="D12" s="3"/>
      <c r="E12" s="3"/>
      <c r="F12" s="3"/>
      <c r="G12" s="3">
        <v>2016</v>
      </c>
      <c r="H12" s="6" t="s">
        <v>8</v>
      </c>
      <c r="I12" s="9">
        <v>64.545034107989096</v>
      </c>
      <c r="J12" s="9">
        <v>30.167196247541099</v>
      </c>
      <c r="K12" s="14">
        <v>2031.52</v>
      </c>
      <c r="L12" s="13">
        <f t="shared" si="0"/>
        <v>131.12452769106201</v>
      </c>
      <c r="M12" s="13">
        <f t="shared" si="1"/>
        <v>61.285262520804693</v>
      </c>
      <c r="N12" s="13">
        <f t="shared" si="2"/>
        <v>192.40979021186672</v>
      </c>
    </row>
    <row r="13" spans="1:14" x14ac:dyDescent="0.2">
      <c r="A13" s="3">
        <v>4303</v>
      </c>
      <c r="B13" s="3" t="s">
        <v>7</v>
      </c>
      <c r="C13" s="3">
        <v>12</v>
      </c>
      <c r="D13" s="3"/>
      <c r="E13" s="3"/>
      <c r="F13" s="3"/>
      <c r="G13" s="3">
        <v>2016</v>
      </c>
      <c r="H13" s="6" t="s">
        <v>8</v>
      </c>
      <c r="I13" s="9">
        <v>46.012301542329503</v>
      </c>
      <c r="J13" s="9">
        <v>22.061500294378298</v>
      </c>
      <c r="K13" s="14">
        <v>3370.5199999999995</v>
      </c>
      <c r="L13" s="13">
        <f t="shared" si="0"/>
        <v>155.08538259445243</v>
      </c>
      <c r="M13" s="13">
        <f t="shared" si="1"/>
        <v>74.35872797220793</v>
      </c>
      <c r="N13" s="13">
        <f t="shared" si="2"/>
        <v>229.44411056666036</v>
      </c>
    </row>
    <row r="14" spans="1:14" x14ac:dyDescent="0.2">
      <c r="A14" s="3">
        <v>4304</v>
      </c>
      <c r="B14" s="3" t="s">
        <v>9</v>
      </c>
      <c r="C14" s="3">
        <v>1</v>
      </c>
      <c r="D14" s="3"/>
      <c r="E14" s="3"/>
      <c r="F14" s="3"/>
      <c r="G14" s="3">
        <v>2016</v>
      </c>
      <c r="H14" s="6" t="s">
        <v>28</v>
      </c>
      <c r="I14" s="9">
        <v>53.9142499509868</v>
      </c>
      <c r="J14" s="9">
        <v>8.5287425673065496</v>
      </c>
      <c r="K14" s="13">
        <v>3095.2749999999996</v>
      </c>
      <c r="L14" s="13">
        <f t="shared" si="0"/>
        <v>166.87943001704065</v>
      </c>
      <c r="M14" s="13">
        <f t="shared" si="1"/>
        <v>26.398803650019779</v>
      </c>
      <c r="N14" s="13">
        <f t="shared" si="2"/>
        <v>193.27823366706042</v>
      </c>
    </row>
    <row r="15" spans="1:14" x14ac:dyDescent="0.2">
      <c r="A15" s="3">
        <v>4305</v>
      </c>
      <c r="B15" s="3" t="s">
        <v>9</v>
      </c>
      <c r="C15" s="3">
        <v>2</v>
      </c>
      <c r="D15" s="3"/>
      <c r="E15" s="3"/>
      <c r="F15" s="3"/>
      <c r="G15" s="3">
        <v>2016</v>
      </c>
      <c r="H15" s="6" t="s">
        <v>28</v>
      </c>
      <c r="I15" s="9">
        <v>95.051471354714806</v>
      </c>
      <c r="J15" s="9">
        <v>7.5687650727120497</v>
      </c>
      <c r="K15" s="13">
        <v>1964.1679999999999</v>
      </c>
      <c r="L15" s="13">
        <f t="shared" si="0"/>
        <v>186.69705838784748</v>
      </c>
      <c r="M15" s="13">
        <f t="shared" si="1"/>
        <v>14.86632615533868</v>
      </c>
      <c r="N15" s="13">
        <f t="shared" si="2"/>
        <v>201.56338454318615</v>
      </c>
    </row>
    <row r="16" spans="1:14" x14ac:dyDescent="0.2">
      <c r="A16" s="3">
        <v>4306</v>
      </c>
      <c r="B16" s="3" t="s">
        <v>9</v>
      </c>
      <c r="C16" s="3">
        <v>3</v>
      </c>
      <c r="D16" s="3"/>
      <c r="E16" s="3"/>
      <c r="F16" s="3"/>
      <c r="G16" s="3">
        <v>2016</v>
      </c>
      <c r="H16" s="6" t="s">
        <v>28</v>
      </c>
      <c r="I16" s="9">
        <v>111.63642944396599</v>
      </c>
      <c r="J16" s="9">
        <v>15.727071779589</v>
      </c>
      <c r="K16" s="13">
        <v>1735.0040000000001</v>
      </c>
      <c r="L16" s="13">
        <f t="shared" si="0"/>
        <v>193.68965163099878</v>
      </c>
      <c r="M16" s="13">
        <f t="shared" si="1"/>
        <v>27.286532445874037</v>
      </c>
      <c r="N16" s="13">
        <f t="shared" si="2"/>
        <v>220.97618407687281</v>
      </c>
    </row>
    <row r="17" spans="1:14" x14ac:dyDescent="0.2">
      <c r="A17" s="3">
        <v>4307</v>
      </c>
      <c r="B17" s="3" t="s">
        <v>9</v>
      </c>
      <c r="C17" s="3">
        <v>4</v>
      </c>
      <c r="D17" s="3"/>
      <c r="E17" s="3"/>
      <c r="F17" s="3"/>
      <c r="G17" s="3">
        <v>2016</v>
      </c>
      <c r="H17" s="6" t="s">
        <v>28</v>
      </c>
      <c r="I17" s="9">
        <v>119.470481998746</v>
      </c>
      <c r="J17" s="9">
        <v>10.981546039243399</v>
      </c>
      <c r="K17" s="13">
        <v>3237.6139999999996</v>
      </c>
      <c r="L17" s="13">
        <f t="shared" si="0"/>
        <v>386.79930510588798</v>
      </c>
      <c r="M17" s="13">
        <f t="shared" si="1"/>
        <v>35.554007198298976</v>
      </c>
      <c r="N17" s="13">
        <f t="shared" si="2"/>
        <v>422.35331230418694</v>
      </c>
    </row>
    <row r="18" spans="1:14" x14ac:dyDescent="0.2">
      <c r="A18" s="3">
        <v>4308</v>
      </c>
      <c r="B18" s="3" t="s">
        <v>9</v>
      </c>
      <c r="C18" s="3">
        <v>5</v>
      </c>
      <c r="D18" s="3"/>
      <c r="E18" s="3"/>
      <c r="F18" s="3"/>
      <c r="G18" s="3">
        <v>2016</v>
      </c>
      <c r="H18" s="6" t="s">
        <v>28</v>
      </c>
      <c r="I18" s="9">
        <v>115.65193489486199</v>
      </c>
      <c r="J18" s="9">
        <v>7.2424823782320997</v>
      </c>
      <c r="K18" s="13">
        <v>1971.0947000000003</v>
      </c>
      <c r="L18" s="13">
        <f t="shared" si="0"/>
        <v>227.96091591600756</v>
      </c>
      <c r="M18" s="13">
        <f t="shared" si="1"/>
        <v>14.275618630576689</v>
      </c>
      <c r="N18" s="13">
        <f t="shared" si="2"/>
        <v>242.23653454658427</v>
      </c>
    </row>
    <row r="19" spans="1:14" x14ac:dyDescent="0.2">
      <c r="A19" s="3">
        <v>4309</v>
      </c>
      <c r="B19" s="3" t="s">
        <v>9</v>
      </c>
      <c r="C19" s="3">
        <v>6</v>
      </c>
      <c r="D19" s="3"/>
      <c r="E19" s="3"/>
      <c r="F19" s="3"/>
      <c r="G19" s="3">
        <v>2016</v>
      </c>
      <c r="H19" s="6" t="s">
        <v>28</v>
      </c>
      <c r="I19" s="9">
        <v>106.67030447619599</v>
      </c>
      <c r="J19" s="9">
        <v>5.3281002623915601</v>
      </c>
      <c r="K19" s="13">
        <v>3239.8534000000004</v>
      </c>
      <c r="L19" s="13">
        <f t="shared" si="0"/>
        <v>345.59614863623887</v>
      </c>
      <c r="M19" s="13">
        <f t="shared" si="1"/>
        <v>17.262263750650188</v>
      </c>
      <c r="N19" s="13">
        <f t="shared" si="2"/>
        <v>362.85841238688903</v>
      </c>
    </row>
    <row r="20" spans="1:14" x14ac:dyDescent="0.2">
      <c r="A20" s="3">
        <v>4310</v>
      </c>
      <c r="B20" s="3" t="s">
        <v>9</v>
      </c>
      <c r="C20" s="3">
        <v>7</v>
      </c>
      <c r="D20" s="3"/>
      <c r="E20" s="3"/>
      <c r="F20" s="3"/>
      <c r="G20" s="3">
        <v>2016</v>
      </c>
      <c r="H20" s="6" t="s">
        <v>28</v>
      </c>
      <c r="I20" s="9">
        <v>123.950075025441</v>
      </c>
      <c r="J20" s="9">
        <v>36.379948989700402</v>
      </c>
      <c r="K20" s="13">
        <v>1818.1530000000002</v>
      </c>
      <c r="L20" s="13">
        <f t="shared" si="0"/>
        <v>225.36020075773067</v>
      </c>
      <c r="M20" s="13">
        <f t="shared" si="1"/>
        <v>66.14431339547076</v>
      </c>
      <c r="N20" s="13">
        <f t="shared" si="2"/>
        <v>291.5045141532014</v>
      </c>
    </row>
    <row r="21" spans="1:14" x14ac:dyDescent="0.2">
      <c r="A21" s="3">
        <v>4311</v>
      </c>
      <c r="B21" s="3" t="s">
        <v>9</v>
      </c>
      <c r="C21" s="3">
        <v>8</v>
      </c>
      <c r="D21" s="3"/>
      <c r="E21" s="3"/>
      <c r="F21" s="3"/>
      <c r="G21" s="3">
        <v>2016</v>
      </c>
      <c r="H21" s="6" t="s">
        <v>28</v>
      </c>
      <c r="I21" s="9">
        <v>105.686178124779</v>
      </c>
      <c r="J21" s="9">
        <v>7.6582685629467004</v>
      </c>
      <c r="K21" s="13">
        <v>3528.9155999999998</v>
      </c>
      <c r="L21" s="13">
        <f t="shared" si="0"/>
        <v>372.95760268891138</v>
      </c>
      <c r="M21" s="13">
        <f t="shared" si="1"/>
        <v>27.025383400772192</v>
      </c>
      <c r="N21" s="13">
        <f t="shared" si="2"/>
        <v>399.98298608968355</v>
      </c>
    </row>
    <row r="22" spans="1:14" x14ac:dyDescent="0.2">
      <c r="A22" s="3">
        <v>4312</v>
      </c>
      <c r="B22" s="3" t="s">
        <v>9</v>
      </c>
      <c r="C22" s="3">
        <v>9</v>
      </c>
      <c r="D22" s="3"/>
      <c r="E22" s="3"/>
      <c r="F22" s="3"/>
      <c r="G22" s="3">
        <v>2016</v>
      </c>
      <c r="H22" s="6" t="s">
        <v>28</v>
      </c>
      <c r="I22" s="9">
        <v>115.203770977659</v>
      </c>
      <c r="J22" s="9">
        <v>24.199633778875299</v>
      </c>
      <c r="K22" s="13">
        <v>2367.1</v>
      </c>
      <c r="L22" s="13">
        <f t="shared" si="0"/>
        <v>272.69884628121662</v>
      </c>
      <c r="M22" s="13">
        <f t="shared" si="1"/>
        <v>57.282953117975715</v>
      </c>
      <c r="N22" s="13">
        <f t="shared" si="2"/>
        <v>329.98179939919231</v>
      </c>
    </row>
    <row r="23" spans="1:14" x14ac:dyDescent="0.2">
      <c r="A23" s="3">
        <v>4313</v>
      </c>
      <c r="B23" s="3" t="s">
        <v>9</v>
      </c>
      <c r="C23" s="3">
        <v>10</v>
      </c>
      <c r="D23" s="3"/>
      <c r="E23" s="3"/>
      <c r="F23" s="3"/>
      <c r="G23" s="3">
        <v>2016</v>
      </c>
      <c r="H23" s="6" t="s">
        <v>28</v>
      </c>
      <c r="I23" s="9">
        <v>116.037073784575</v>
      </c>
      <c r="J23" s="9">
        <v>37.805212764834501</v>
      </c>
      <c r="K23" s="13">
        <v>2063.623</v>
      </c>
      <c r="L23" s="13">
        <f t="shared" si="0"/>
        <v>239.45677431454604</v>
      </c>
      <c r="M23" s="13">
        <f t="shared" si="1"/>
        <v>78.015706581406064</v>
      </c>
      <c r="N23" s="13">
        <f t="shared" si="2"/>
        <v>317.47248089595212</v>
      </c>
    </row>
    <row r="24" spans="1:14" x14ac:dyDescent="0.2">
      <c r="A24" s="3">
        <v>4314</v>
      </c>
      <c r="B24" s="3" t="s">
        <v>9</v>
      </c>
      <c r="C24" s="3">
        <v>11</v>
      </c>
      <c r="D24" s="3"/>
      <c r="E24" s="3"/>
      <c r="F24" s="3"/>
      <c r="G24" s="3">
        <v>2016</v>
      </c>
      <c r="H24" s="6" t="s">
        <v>28</v>
      </c>
      <c r="I24" s="9">
        <v>131.17089159673</v>
      </c>
      <c r="J24" s="9">
        <v>14.218776439873601</v>
      </c>
      <c r="K24" s="13">
        <v>1509.7073</v>
      </c>
      <c r="L24" s="13">
        <f t="shared" si="0"/>
        <v>198.02965259109192</v>
      </c>
      <c r="M24" s="13">
        <f t="shared" si="1"/>
        <v>21.466190588345189</v>
      </c>
      <c r="N24" s="13">
        <f t="shared" si="2"/>
        <v>219.49584317943712</v>
      </c>
    </row>
    <row r="25" spans="1:14" x14ac:dyDescent="0.2">
      <c r="A25" s="3">
        <v>4315</v>
      </c>
      <c r="B25" s="3" t="s">
        <v>9</v>
      </c>
      <c r="C25" s="3">
        <v>12</v>
      </c>
      <c r="D25" s="3"/>
      <c r="E25" s="3"/>
      <c r="F25" s="3"/>
      <c r="G25" s="3">
        <v>2016</v>
      </c>
      <c r="H25" s="6" t="s">
        <v>28</v>
      </c>
      <c r="I25" s="9">
        <v>124.13712242235999</v>
      </c>
      <c r="J25" s="9">
        <v>19.779366165216601</v>
      </c>
      <c r="K25" s="13">
        <v>3799.9780000000001</v>
      </c>
      <c r="L25" s="13">
        <f t="shared" si="0"/>
        <v>471.7183341882747</v>
      </c>
      <c r="M25" s="13">
        <f t="shared" si="1"/>
        <v>75.161156281767461</v>
      </c>
      <c r="N25" s="13">
        <f t="shared" si="2"/>
        <v>546.87949047004213</v>
      </c>
    </row>
    <row r="26" spans="1:14" x14ac:dyDescent="0.2">
      <c r="A26" s="3">
        <v>4316</v>
      </c>
      <c r="B26" s="3" t="s">
        <v>33</v>
      </c>
      <c r="C26" s="3">
        <v>1</v>
      </c>
      <c r="D26" s="3"/>
      <c r="E26" s="9"/>
      <c r="F26" s="3"/>
      <c r="G26" s="3">
        <v>2016</v>
      </c>
      <c r="H26" s="6" t="s">
        <v>25</v>
      </c>
      <c r="I26" s="9">
        <v>121.98533453983961</v>
      </c>
      <c r="J26" s="9">
        <v>19.08853507167985</v>
      </c>
      <c r="K26" s="13">
        <v>4952.9437804820136</v>
      </c>
      <c r="L26" s="13">
        <f t="shared" si="0"/>
        <v>604.18650401911646</v>
      </c>
      <c r="M26" s="13">
        <f t="shared" si="1"/>
        <v>94.544441061789499</v>
      </c>
      <c r="N26" s="13">
        <f t="shared" si="2"/>
        <v>698.73094508090594</v>
      </c>
    </row>
    <row r="27" spans="1:14" x14ac:dyDescent="0.2">
      <c r="A27" s="3">
        <v>4317</v>
      </c>
      <c r="B27" s="3" t="s">
        <v>33</v>
      </c>
      <c r="C27" s="3">
        <v>2</v>
      </c>
      <c r="D27" s="3"/>
      <c r="E27" s="3"/>
      <c r="F27" s="3"/>
      <c r="G27" s="3">
        <v>2016</v>
      </c>
      <c r="H27" s="6" t="s">
        <v>25</v>
      </c>
      <c r="I27" s="9">
        <v>87.098235054827001</v>
      </c>
      <c r="J27" s="9">
        <v>24.369417727061037</v>
      </c>
      <c r="K27" s="13">
        <v>4197.8209322531966</v>
      </c>
      <c r="L27" s="13">
        <f t="shared" si="0"/>
        <v>365.62279427546196</v>
      </c>
      <c r="M27" s="13">
        <f t="shared" si="1"/>
        <v>102.29845184147894</v>
      </c>
      <c r="N27" s="13">
        <f t="shared" si="2"/>
        <v>467.92124611694089</v>
      </c>
    </row>
    <row r="28" spans="1:14" x14ac:dyDescent="0.2">
      <c r="A28" s="3">
        <v>4318</v>
      </c>
      <c r="B28" s="3" t="s">
        <v>33</v>
      </c>
      <c r="C28" s="3">
        <v>3</v>
      </c>
      <c r="D28" s="3"/>
      <c r="E28" s="3"/>
      <c r="F28" s="3"/>
      <c r="G28" s="3">
        <v>2016</v>
      </c>
      <c r="H28" s="6" t="s">
        <v>25</v>
      </c>
      <c r="I28" s="9">
        <v>40.265160607285701</v>
      </c>
      <c r="J28" s="9">
        <v>17.87774743290435</v>
      </c>
      <c r="K28" s="13">
        <v>3000.1096189400391</v>
      </c>
      <c r="L28" s="13">
        <f t="shared" si="0"/>
        <v>120.79989564608337</v>
      </c>
      <c r="M28" s="13">
        <f t="shared" si="1"/>
        <v>53.63520203843693</v>
      </c>
      <c r="N28" s="13">
        <f t="shared" si="2"/>
        <v>174.43509768452031</v>
      </c>
    </row>
    <row r="29" spans="1:14" x14ac:dyDescent="0.2">
      <c r="A29" s="3">
        <v>4319</v>
      </c>
      <c r="B29" s="3" t="s">
        <v>33</v>
      </c>
      <c r="C29" s="3">
        <v>4</v>
      </c>
      <c r="D29" s="3"/>
      <c r="E29" s="3"/>
      <c r="F29" s="3"/>
      <c r="G29" s="3">
        <v>2016</v>
      </c>
      <c r="H29" s="6" t="s">
        <v>25</v>
      </c>
      <c r="I29" s="9">
        <v>74.271255986040302</v>
      </c>
      <c r="J29" s="9">
        <v>24.183193439800906</v>
      </c>
      <c r="K29" s="13">
        <v>6654.0532049570347</v>
      </c>
      <c r="L29" s="13">
        <f t="shared" si="0"/>
        <v>494.20488893009582</v>
      </c>
      <c r="M29" s="13">
        <f t="shared" si="1"/>
        <v>160.91625581420314</v>
      </c>
      <c r="N29" s="13">
        <f t="shared" si="2"/>
        <v>655.12114474429893</v>
      </c>
    </row>
    <row r="30" spans="1:14" x14ac:dyDescent="0.2">
      <c r="A30" s="3">
        <v>4320</v>
      </c>
      <c r="B30" s="3" t="s">
        <v>33</v>
      </c>
      <c r="C30" s="3">
        <v>5</v>
      </c>
      <c r="D30" s="3"/>
      <c r="E30" s="3"/>
      <c r="F30" s="3"/>
      <c r="G30" s="3">
        <v>2016</v>
      </c>
      <c r="H30" s="6" t="s">
        <v>25</v>
      </c>
      <c r="I30" s="9">
        <v>51.011014021713507</v>
      </c>
      <c r="J30" s="9">
        <v>21.702173796355655</v>
      </c>
      <c r="K30" s="13">
        <v>3434.8937039098223</v>
      </c>
      <c r="L30" s="13">
        <f t="shared" si="0"/>
        <v>175.21741089323939</v>
      </c>
      <c r="M30" s="13">
        <f t="shared" si="1"/>
        <v>74.544660134258763</v>
      </c>
      <c r="N30" s="13">
        <f t="shared" si="2"/>
        <v>249.76207102749817</v>
      </c>
    </row>
    <row r="31" spans="1:14" x14ac:dyDescent="0.2">
      <c r="A31" s="3">
        <v>4321</v>
      </c>
      <c r="B31" s="3" t="s">
        <v>33</v>
      </c>
      <c r="C31" s="3">
        <v>6</v>
      </c>
      <c r="D31" s="3"/>
      <c r="E31" s="3"/>
      <c r="F31" s="3"/>
      <c r="G31" s="3">
        <v>2016</v>
      </c>
      <c r="H31" s="6" t="s">
        <v>25</v>
      </c>
      <c r="I31" s="9">
        <v>42.765505662398297</v>
      </c>
      <c r="J31" s="9">
        <v>5.7983227999241462</v>
      </c>
      <c r="K31" s="13">
        <v>6951.9897432277548</v>
      </c>
      <c r="L31" s="13">
        <f t="shared" si="0"/>
        <v>297.30535672894143</v>
      </c>
      <c r="M31" s="13">
        <f t="shared" si="1"/>
        <v>40.309880632996304</v>
      </c>
      <c r="N31" s="13">
        <f t="shared" si="2"/>
        <v>337.61523736193772</v>
      </c>
    </row>
    <row r="32" spans="1:14" x14ac:dyDescent="0.2">
      <c r="A32" s="3">
        <v>4322</v>
      </c>
      <c r="B32" s="3" t="s">
        <v>33</v>
      </c>
      <c r="C32" s="3">
        <v>7</v>
      </c>
      <c r="D32" s="3"/>
      <c r="E32" s="3"/>
      <c r="F32" s="3"/>
      <c r="G32" s="3">
        <v>2016</v>
      </c>
      <c r="H32" s="6" t="s">
        <v>25</v>
      </c>
      <c r="I32" s="9">
        <v>75.835960071930003</v>
      </c>
      <c r="J32" s="9">
        <v>8.8597943871659499</v>
      </c>
      <c r="K32" s="13">
        <v>3795.9157628941771</v>
      </c>
      <c r="L32" s="13">
        <f t="shared" si="0"/>
        <v>287.86691623125256</v>
      </c>
      <c r="M32" s="13">
        <f t="shared" si="1"/>
        <v>33.631033170244585</v>
      </c>
      <c r="N32" s="13">
        <f t="shared" si="2"/>
        <v>321.49794940149712</v>
      </c>
    </row>
    <row r="33" spans="1:14" x14ac:dyDescent="0.2">
      <c r="A33" s="3">
        <v>4323</v>
      </c>
      <c r="B33" s="3" t="s">
        <v>33</v>
      </c>
      <c r="C33" s="3">
        <v>8</v>
      </c>
      <c r="D33" s="3"/>
      <c r="E33" s="3"/>
      <c r="F33" s="3"/>
      <c r="G33" s="3">
        <v>2016</v>
      </c>
      <c r="H33" s="6" t="s">
        <v>25</v>
      </c>
      <c r="I33" s="9">
        <v>86.483890832636803</v>
      </c>
      <c r="J33" s="9">
        <v>5.2636244292742607</v>
      </c>
      <c r="K33" s="13">
        <v>6654.2402693934127</v>
      </c>
      <c r="L33" s="13">
        <f t="shared" si="0"/>
        <v>575.48458903235553</v>
      </c>
      <c r="M33" s="13">
        <f t="shared" si="1"/>
        <v>35.025421640239706</v>
      </c>
      <c r="N33" s="13">
        <f t="shared" si="2"/>
        <v>610.51001067259529</v>
      </c>
    </row>
    <row r="34" spans="1:14" x14ac:dyDescent="0.2">
      <c r="A34" s="3">
        <v>4324</v>
      </c>
      <c r="B34" s="3" t="s">
        <v>33</v>
      </c>
      <c r="C34" s="3">
        <v>9</v>
      </c>
      <c r="D34" s="3"/>
      <c r="E34" s="3"/>
      <c r="F34" s="3"/>
      <c r="G34" s="3">
        <v>2016</v>
      </c>
      <c r="H34" s="6" t="s">
        <v>25</v>
      </c>
      <c r="I34" s="9">
        <v>54.896620368276395</v>
      </c>
      <c r="J34" s="9">
        <v>9.5109916946355799</v>
      </c>
      <c r="K34" s="13">
        <v>4247.713493331421</v>
      </c>
      <c r="L34" s="13">
        <f t="shared" ref="L34:L65" si="3">(I34*K34)/1000</f>
        <v>233.18511507662015</v>
      </c>
      <c r="M34" s="13">
        <f t="shared" ref="M34:M61" si="4">(J34*K34)/1000</f>
        <v>40.399967756266634</v>
      </c>
      <c r="N34" s="13">
        <f t="shared" si="2"/>
        <v>273.58508283288677</v>
      </c>
    </row>
    <row r="35" spans="1:14" x14ac:dyDescent="0.2">
      <c r="A35" s="3">
        <v>4325</v>
      </c>
      <c r="B35" s="3" t="s">
        <v>33</v>
      </c>
      <c r="C35" s="3">
        <v>10</v>
      </c>
      <c r="D35" s="3"/>
      <c r="E35" s="3"/>
      <c r="F35" s="3"/>
      <c r="G35" s="3">
        <v>2016</v>
      </c>
      <c r="H35" s="6" t="s">
        <v>25</v>
      </c>
      <c r="I35" s="9">
        <v>54.373068445715198</v>
      </c>
      <c r="J35" s="9">
        <v>10.6525292987382</v>
      </c>
      <c r="K35" s="13">
        <v>3938.0882851965089</v>
      </c>
      <c r="L35" s="13">
        <f t="shared" si="3"/>
        <v>214.12594387625896</v>
      </c>
      <c r="M35" s="13">
        <f t="shared" si="4"/>
        <v>41.950600839073488</v>
      </c>
      <c r="N35" s="13">
        <f t="shared" si="2"/>
        <v>256.07654471533243</v>
      </c>
    </row>
    <row r="36" spans="1:14" x14ac:dyDescent="0.2">
      <c r="A36" s="3">
        <v>4326</v>
      </c>
      <c r="B36" s="3" t="s">
        <v>33</v>
      </c>
      <c r="C36" s="3">
        <v>11</v>
      </c>
      <c r="D36" s="3"/>
      <c r="E36" s="3"/>
      <c r="F36" s="3"/>
      <c r="G36" s="3">
        <v>2016</v>
      </c>
      <c r="H36" s="6" t="s">
        <v>25</v>
      </c>
      <c r="I36" s="9">
        <v>79.491774721343205</v>
      </c>
      <c r="J36" s="9">
        <v>47.799846300114382</v>
      </c>
      <c r="K36" s="13">
        <v>2310.5774085375251</v>
      </c>
      <c r="L36" s="13">
        <f t="shared" si="3"/>
        <v>183.67189883568994</v>
      </c>
      <c r="M36" s="13">
        <f t="shared" si="4"/>
        <v>110.4452449926103</v>
      </c>
      <c r="N36" s="13">
        <f t="shared" si="2"/>
        <v>294.11714382830024</v>
      </c>
    </row>
    <row r="37" spans="1:14" x14ac:dyDescent="0.2">
      <c r="A37" s="3">
        <v>4327</v>
      </c>
      <c r="B37" s="3" t="s">
        <v>33</v>
      </c>
      <c r="C37" s="3">
        <v>12</v>
      </c>
      <c r="D37" s="3"/>
      <c r="E37" s="3"/>
      <c r="F37" s="3"/>
      <c r="G37" s="3">
        <v>2016</v>
      </c>
      <c r="H37" s="6" t="s">
        <v>25</v>
      </c>
      <c r="I37" s="9">
        <v>121.992692889979</v>
      </c>
      <c r="J37" s="9">
        <v>44.623040583359028</v>
      </c>
      <c r="K37" s="13">
        <v>7550.4452983713636</v>
      </c>
      <c r="L37" s="13">
        <f t="shared" si="3"/>
        <v>921.09915446680361</v>
      </c>
      <c r="M37" s="13">
        <f t="shared" si="4"/>
        <v>336.92382697165777</v>
      </c>
      <c r="N37" s="13">
        <f t="shared" si="2"/>
        <v>1258.0229814384613</v>
      </c>
    </row>
    <row r="38" spans="1:14" x14ac:dyDescent="0.2">
      <c r="A38" s="3">
        <v>4340</v>
      </c>
      <c r="B38" s="3" t="s">
        <v>10</v>
      </c>
      <c r="C38" s="3">
        <v>1</v>
      </c>
      <c r="D38" s="3"/>
      <c r="E38" s="3">
        <v>23</v>
      </c>
      <c r="F38" s="3" t="s">
        <v>24</v>
      </c>
      <c r="G38" s="3">
        <v>2016</v>
      </c>
      <c r="H38" s="6" t="s">
        <v>12</v>
      </c>
      <c r="I38" s="9">
        <v>18.3492068535481</v>
      </c>
      <c r="J38" s="9">
        <v>0</v>
      </c>
      <c r="K38" s="13">
        <v>1406.4989999999998</v>
      </c>
      <c r="L38" s="13">
        <f t="shared" si="3"/>
        <v>25.808141090308546</v>
      </c>
      <c r="M38" s="13">
        <f t="shared" si="4"/>
        <v>0</v>
      </c>
      <c r="N38" s="13">
        <f t="shared" ref="N38" si="5">L38+M38</f>
        <v>25.808141090308546</v>
      </c>
    </row>
    <row r="39" spans="1:14" x14ac:dyDescent="0.2">
      <c r="A39" s="3">
        <v>4341</v>
      </c>
      <c r="B39" s="3" t="s">
        <v>10</v>
      </c>
      <c r="C39" s="3">
        <v>2</v>
      </c>
      <c r="D39" s="3"/>
      <c r="E39" s="3">
        <v>23</v>
      </c>
      <c r="F39" s="3" t="s">
        <v>24</v>
      </c>
      <c r="G39" s="3">
        <v>2016</v>
      </c>
      <c r="H39" s="6" t="s">
        <v>12</v>
      </c>
      <c r="I39" s="9">
        <v>49.766999954756997</v>
      </c>
      <c r="J39" s="9">
        <v>0.38767011669575202</v>
      </c>
      <c r="K39" s="13">
        <v>859.98200000000008</v>
      </c>
      <c r="L39" s="13">
        <f t="shared" si="3"/>
        <v>42.798724155091833</v>
      </c>
      <c r="M39" s="13">
        <f t="shared" si="4"/>
        <v>0.33338932229624624</v>
      </c>
      <c r="N39" s="13">
        <f t="shared" ref="N39:N61" si="6">L39+M39</f>
        <v>43.132113477388081</v>
      </c>
    </row>
    <row r="40" spans="1:14" x14ac:dyDescent="0.2">
      <c r="A40" s="3">
        <v>4342</v>
      </c>
      <c r="B40" s="3" t="s">
        <v>10</v>
      </c>
      <c r="C40" s="3">
        <v>3</v>
      </c>
      <c r="D40" s="3"/>
      <c r="E40" s="3">
        <v>23</v>
      </c>
      <c r="F40" s="3" t="s">
        <v>24</v>
      </c>
      <c r="G40" s="3">
        <v>2016</v>
      </c>
      <c r="H40" s="6" t="s">
        <v>12</v>
      </c>
      <c r="I40" s="9">
        <v>27.542924037460999</v>
      </c>
      <c r="J40" s="9">
        <v>3.7058840217884699</v>
      </c>
      <c r="K40" s="13">
        <v>685.80000000000007</v>
      </c>
      <c r="L40" s="13">
        <f t="shared" si="3"/>
        <v>18.888937304890753</v>
      </c>
      <c r="M40" s="13">
        <f t="shared" si="4"/>
        <v>2.5414952621425329</v>
      </c>
      <c r="N40" s="13">
        <f t="shared" si="6"/>
        <v>21.430432567033286</v>
      </c>
    </row>
    <row r="41" spans="1:14" x14ac:dyDescent="0.2">
      <c r="A41" s="3">
        <v>4343</v>
      </c>
      <c r="B41" s="3" t="s">
        <v>10</v>
      </c>
      <c r="C41" s="3">
        <v>4</v>
      </c>
      <c r="D41" s="3"/>
      <c r="E41" s="3">
        <v>23</v>
      </c>
      <c r="F41" s="3" t="s">
        <v>24</v>
      </c>
      <c r="G41" s="3">
        <v>2016</v>
      </c>
      <c r="H41" s="6" t="s">
        <v>12</v>
      </c>
      <c r="I41" s="9">
        <v>36.350085777765202</v>
      </c>
      <c r="J41" s="9">
        <v>4.5184523736498203</v>
      </c>
      <c r="K41" s="13">
        <v>1620.799</v>
      </c>
      <c r="L41" s="13">
        <f t="shared" si="3"/>
        <v>58.916182678516059</v>
      </c>
      <c r="M41" s="13">
        <f t="shared" si="4"/>
        <v>7.3235030887592547</v>
      </c>
      <c r="N41" s="13">
        <f t="shared" si="6"/>
        <v>66.239685767275319</v>
      </c>
    </row>
    <row r="42" spans="1:14" x14ac:dyDescent="0.2">
      <c r="A42" s="3">
        <v>4344</v>
      </c>
      <c r="B42" s="3" t="s">
        <v>10</v>
      </c>
      <c r="C42" s="3">
        <v>5</v>
      </c>
      <c r="D42" s="3"/>
      <c r="E42" s="3">
        <v>23</v>
      </c>
      <c r="F42" s="3" t="s">
        <v>24</v>
      </c>
      <c r="G42" s="3">
        <v>2016</v>
      </c>
      <c r="H42" s="6" t="s">
        <v>12</v>
      </c>
      <c r="I42" s="9">
        <v>38.154699965314101</v>
      </c>
      <c r="J42" s="9">
        <v>0</v>
      </c>
      <c r="K42" s="13">
        <v>981.80700000000002</v>
      </c>
      <c r="L42" s="13">
        <f t="shared" si="3"/>
        <v>37.460551508845143</v>
      </c>
      <c r="M42" s="13">
        <f t="shared" si="4"/>
        <v>0</v>
      </c>
      <c r="N42" s="13">
        <f t="shared" si="6"/>
        <v>37.460551508845143</v>
      </c>
    </row>
    <row r="43" spans="1:14" x14ac:dyDescent="0.2">
      <c r="A43" s="3">
        <v>4345</v>
      </c>
      <c r="B43" s="3" t="s">
        <v>10</v>
      </c>
      <c r="C43" s="3">
        <v>6</v>
      </c>
      <c r="D43" s="3"/>
      <c r="E43" s="3">
        <v>23</v>
      </c>
      <c r="F43" s="3" t="s">
        <v>24</v>
      </c>
      <c r="G43" s="3">
        <v>2016</v>
      </c>
      <c r="H43" s="6" t="s">
        <v>12</v>
      </c>
      <c r="I43" s="9">
        <v>52.472627914875801</v>
      </c>
      <c r="J43" s="9">
        <v>4.2821025571820099</v>
      </c>
      <c r="K43" s="13">
        <v>1538.9299999999998</v>
      </c>
      <c r="L43" s="13">
        <f t="shared" si="3"/>
        <v>80.751701277039814</v>
      </c>
      <c r="M43" s="13">
        <f t="shared" si="4"/>
        <v>6.58985608832411</v>
      </c>
      <c r="N43" s="13">
        <f t="shared" si="6"/>
        <v>87.341557365363926</v>
      </c>
    </row>
    <row r="44" spans="1:14" x14ac:dyDescent="0.2">
      <c r="A44" s="3">
        <v>4346</v>
      </c>
      <c r="B44" s="3" t="s">
        <v>10</v>
      </c>
      <c r="C44" s="3">
        <v>7</v>
      </c>
      <c r="D44" s="3"/>
      <c r="E44" s="3">
        <v>23</v>
      </c>
      <c r="F44" s="3" t="s">
        <v>24</v>
      </c>
      <c r="G44" s="3">
        <v>2016</v>
      </c>
      <c r="H44" s="6" t="s">
        <v>12</v>
      </c>
      <c r="I44" s="9">
        <v>47.637593231547399</v>
      </c>
      <c r="J44" s="9">
        <v>2.9199947971002098</v>
      </c>
      <c r="K44" s="13">
        <v>1030.8609999999999</v>
      </c>
      <c r="L44" s="13">
        <f t="shared" si="3"/>
        <v>49.107736996266176</v>
      </c>
      <c r="M44" s="13">
        <f t="shared" si="4"/>
        <v>3.0101087565335192</v>
      </c>
      <c r="N44" s="13">
        <f t="shared" si="6"/>
        <v>52.117845752799695</v>
      </c>
    </row>
    <row r="45" spans="1:14" x14ac:dyDescent="0.2">
      <c r="A45" s="3">
        <v>4347</v>
      </c>
      <c r="B45" s="3" t="s">
        <v>10</v>
      </c>
      <c r="C45" s="3">
        <v>8</v>
      </c>
      <c r="D45" s="3"/>
      <c r="E45" s="3">
        <v>23</v>
      </c>
      <c r="F45" s="3" t="s">
        <v>24</v>
      </c>
      <c r="G45" s="3">
        <v>2016</v>
      </c>
      <c r="H45" s="6" t="s">
        <v>12</v>
      </c>
      <c r="I45" s="9">
        <v>29.587027817414299</v>
      </c>
      <c r="J45" s="9">
        <v>1.12122554709012</v>
      </c>
      <c r="K45" s="13">
        <v>1142.93</v>
      </c>
      <c r="L45" s="13">
        <f t="shared" si="3"/>
        <v>33.815901703357326</v>
      </c>
      <c r="M45" s="13">
        <f t="shared" si="4"/>
        <v>1.2814823145357108</v>
      </c>
      <c r="N45" s="13">
        <f t="shared" si="6"/>
        <v>35.097384017893035</v>
      </c>
    </row>
    <row r="46" spans="1:14" x14ac:dyDescent="0.2">
      <c r="A46" s="3">
        <v>4348</v>
      </c>
      <c r="B46" s="3" t="s">
        <v>10</v>
      </c>
      <c r="C46" s="3">
        <v>9</v>
      </c>
      <c r="D46" s="3"/>
      <c r="E46" s="3">
        <v>23</v>
      </c>
      <c r="F46" s="3" t="s">
        <v>24</v>
      </c>
      <c r="G46" s="3">
        <v>2016</v>
      </c>
      <c r="H46" s="6" t="s">
        <v>12</v>
      </c>
      <c r="I46" s="9">
        <v>18.105691554558899</v>
      </c>
      <c r="J46" s="9">
        <v>1.81334504728455</v>
      </c>
      <c r="K46" s="13">
        <v>1158.836</v>
      </c>
      <c r="L46" s="13">
        <f t="shared" si="3"/>
        <v>20.981527178318814</v>
      </c>
      <c r="M46" s="13">
        <f t="shared" si="4"/>
        <v>2.1013695212150387</v>
      </c>
      <c r="N46" s="13">
        <f t="shared" si="6"/>
        <v>23.082896699533851</v>
      </c>
    </row>
    <row r="47" spans="1:14" x14ac:dyDescent="0.2">
      <c r="A47" s="3">
        <v>4349</v>
      </c>
      <c r="B47" s="3" t="s">
        <v>10</v>
      </c>
      <c r="C47" s="3">
        <v>10</v>
      </c>
      <c r="D47" s="3"/>
      <c r="E47" s="3">
        <v>23</v>
      </c>
      <c r="F47" s="3" t="s">
        <v>24</v>
      </c>
      <c r="G47" s="3">
        <v>2016</v>
      </c>
      <c r="H47" s="6" t="s">
        <v>12</v>
      </c>
      <c r="I47" s="9">
        <v>25.397453657893202</v>
      </c>
      <c r="J47" s="9">
        <v>0</v>
      </c>
      <c r="K47" s="13">
        <v>845.37</v>
      </c>
      <c r="L47" s="13">
        <f t="shared" si="3"/>
        <v>21.470245398773177</v>
      </c>
      <c r="M47" s="13">
        <f t="shared" si="4"/>
        <v>0</v>
      </c>
      <c r="N47" s="13">
        <f t="shared" si="6"/>
        <v>21.470245398773177</v>
      </c>
    </row>
    <row r="48" spans="1:14" x14ac:dyDescent="0.2">
      <c r="A48" s="3">
        <v>4350</v>
      </c>
      <c r="B48" s="3" t="s">
        <v>10</v>
      </c>
      <c r="C48" s="3">
        <v>11</v>
      </c>
      <c r="D48" s="3"/>
      <c r="E48" s="3">
        <v>23</v>
      </c>
      <c r="F48" s="3" t="s">
        <v>24</v>
      </c>
      <c r="G48" s="3">
        <v>2016</v>
      </c>
      <c r="H48" s="6" t="s">
        <v>12</v>
      </c>
      <c r="I48" s="9">
        <v>32.875662279273598</v>
      </c>
      <c r="J48" s="9">
        <v>5.8960629675703</v>
      </c>
      <c r="K48" s="13">
        <v>602.5329999999999</v>
      </c>
      <c r="L48" s="13">
        <f t="shared" si="3"/>
        <v>19.808671420117555</v>
      </c>
      <c r="M48" s="13">
        <f t="shared" si="4"/>
        <v>3.5525725080390349</v>
      </c>
      <c r="N48" s="13">
        <f t="shared" si="6"/>
        <v>23.36124392815659</v>
      </c>
    </row>
    <row r="49" spans="1:14" x14ac:dyDescent="0.2">
      <c r="A49" s="3">
        <v>4351</v>
      </c>
      <c r="B49" s="3" t="s">
        <v>10</v>
      </c>
      <c r="C49" s="3">
        <v>12</v>
      </c>
      <c r="D49" s="3"/>
      <c r="E49" s="3">
        <v>23</v>
      </c>
      <c r="F49" s="3" t="s">
        <v>24</v>
      </c>
      <c r="G49" s="3">
        <v>2016</v>
      </c>
      <c r="H49" s="6" t="s">
        <v>12</v>
      </c>
      <c r="I49" s="9">
        <v>34.872159988541299</v>
      </c>
      <c r="J49" s="9">
        <v>0</v>
      </c>
      <c r="K49" s="13">
        <v>2222.7890000000002</v>
      </c>
      <c r="L49" s="13">
        <f t="shared" si="3"/>
        <v>77.513453628769724</v>
      </c>
      <c r="M49" s="13">
        <f t="shared" si="4"/>
        <v>0</v>
      </c>
      <c r="N49" s="13">
        <f t="shared" si="6"/>
        <v>77.513453628769724</v>
      </c>
    </row>
    <row r="50" spans="1:14" x14ac:dyDescent="0.2">
      <c r="A50" s="3">
        <v>4352</v>
      </c>
      <c r="B50" s="3" t="s">
        <v>11</v>
      </c>
      <c r="C50" s="3">
        <v>1</v>
      </c>
      <c r="D50" s="3"/>
      <c r="E50" s="3">
        <v>12</v>
      </c>
      <c r="F50" s="3" t="s">
        <v>23</v>
      </c>
      <c r="G50" s="3">
        <v>2016</v>
      </c>
      <c r="H50" s="6" t="s">
        <v>13</v>
      </c>
      <c r="I50" s="9">
        <v>6.4099895941726404</v>
      </c>
      <c r="J50" s="9">
        <v>0.74897866545618197</v>
      </c>
      <c r="K50" s="13">
        <v>1336.9422610490956</v>
      </c>
      <c r="L50" s="13">
        <f t="shared" si="3"/>
        <v>8.5697859813343431</v>
      </c>
      <c r="M50" s="13">
        <f t="shared" si="4"/>
        <v>1.001341230472522</v>
      </c>
      <c r="N50" s="13">
        <f t="shared" si="6"/>
        <v>9.5711272118068642</v>
      </c>
    </row>
    <row r="51" spans="1:14" x14ac:dyDescent="0.2">
      <c r="A51" s="3">
        <v>4353</v>
      </c>
      <c r="B51" s="3" t="s">
        <v>11</v>
      </c>
      <c r="C51" s="3">
        <v>2</v>
      </c>
      <c r="D51" s="3"/>
      <c r="E51" s="3">
        <v>12</v>
      </c>
      <c r="F51" s="3" t="s">
        <v>23</v>
      </c>
      <c r="G51" s="3">
        <v>2016</v>
      </c>
      <c r="H51" s="6" t="s">
        <v>14</v>
      </c>
      <c r="I51" s="9">
        <v>8.2095153613892702</v>
      </c>
      <c r="J51" s="9">
        <v>0</v>
      </c>
      <c r="K51" s="13">
        <v>1739.0104793432606</v>
      </c>
      <c r="L51" s="13">
        <f t="shared" si="3"/>
        <v>14.276433243785416</v>
      </c>
      <c r="M51" s="13">
        <f t="shared" si="4"/>
        <v>0</v>
      </c>
      <c r="N51" s="13">
        <f t="shared" si="6"/>
        <v>14.276433243785416</v>
      </c>
    </row>
    <row r="52" spans="1:14" x14ac:dyDescent="0.2">
      <c r="A52" s="3">
        <v>4354</v>
      </c>
      <c r="B52" s="3" t="s">
        <v>11</v>
      </c>
      <c r="C52" s="3">
        <v>3</v>
      </c>
      <c r="D52" s="3"/>
      <c r="E52" s="3">
        <v>14</v>
      </c>
      <c r="F52" s="3" t="s">
        <v>23</v>
      </c>
      <c r="G52" s="3">
        <v>2016</v>
      </c>
      <c r="H52" s="6" t="s">
        <v>15</v>
      </c>
      <c r="I52" s="9">
        <v>4.1386812978904501</v>
      </c>
      <c r="J52" s="9">
        <v>0</v>
      </c>
      <c r="K52" s="13">
        <v>1695.1659448680739</v>
      </c>
      <c r="L52" s="13">
        <f t="shared" si="3"/>
        <v>7.0157515928462919</v>
      </c>
      <c r="M52" s="13">
        <f t="shared" si="4"/>
        <v>0</v>
      </c>
      <c r="N52" s="13">
        <f t="shared" si="6"/>
        <v>7.0157515928462919</v>
      </c>
    </row>
    <row r="53" spans="1:14" x14ac:dyDescent="0.2">
      <c r="A53" s="3">
        <v>4355</v>
      </c>
      <c r="B53" s="3" t="s">
        <v>11</v>
      </c>
      <c r="C53" s="3">
        <v>4</v>
      </c>
      <c r="D53" s="3"/>
      <c r="E53" s="3">
        <v>14</v>
      </c>
      <c r="F53" s="3" t="s">
        <v>23</v>
      </c>
      <c r="G53" s="3">
        <v>2016</v>
      </c>
      <c r="H53" s="6" t="s">
        <v>16</v>
      </c>
      <c r="I53" s="9">
        <v>5.5204142666350098</v>
      </c>
      <c r="J53" s="9">
        <v>0</v>
      </c>
      <c r="K53" s="13">
        <v>1477.0809173449632</v>
      </c>
      <c r="L53" s="13">
        <f t="shared" si="3"/>
        <v>8.1540985690854626</v>
      </c>
      <c r="M53" s="13">
        <f t="shared" si="4"/>
        <v>0</v>
      </c>
      <c r="N53" s="13">
        <f t="shared" si="6"/>
        <v>8.1540985690854626</v>
      </c>
    </row>
    <row r="54" spans="1:14" x14ac:dyDescent="0.2">
      <c r="A54" s="3">
        <v>4356</v>
      </c>
      <c r="B54" s="3" t="s">
        <v>11</v>
      </c>
      <c r="C54" s="3">
        <v>5</v>
      </c>
      <c r="D54" s="3"/>
      <c r="E54" s="3">
        <v>14</v>
      </c>
      <c r="F54" s="3" t="s">
        <v>23</v>
      </c>
      <c r="G54" s="3">
        <v>2016</v>
      </c>
      <c r="H54" s="6" t="s">
        <v>17</v>
      </c>
      <c r="I54" s="9">
        <v>2.19319899435654</v>
      </c>
      <c r="J54" s="9">
        <v>0</v>
      </c>
      <c r="K54" s="13">
        <v>1252.1749101733426</v>
      </c>
      <c r="L54" s="13">
        <f t="shared" si="3"/>
        <v>2.746268753750666</v>
      </c>
      <c r="M54" s="13">
        <f t="shared" si="4"/>
        <v>0</v>
      </c>
      <c r="N54" s="13">
        <f t="shared" si="6"/>
        <v>2.746268753750666</v>
      </c>
    </row>
    <row r="55" spans="1:14" x14ac:dyDescent="0.2">
      <c r="A55" s="3">
        <v>4357</v>
      </c>
      <c r="B55" s="3" t="s">
        <v>11</v>
      </c>
      <c r="C55" s="3">
        <v>6</v>
      </c>
      <c r="D55" s="3"/>
      <c r="E55" s="3">
        <v>13</v>
      </c>
      <c r="F55" s="3" t="s">
        <v>23</v>
      </c>
      <c r="G55" s="3">
        <v>2016</v>
      </c>
      <c r="H55" s="6" t="s">
        <v>18</v>
      </c>
      <c r="I55" s="9">
        <v>7.4037354142138598</v>
      </c>
      <c r="J55" s="9">
        <v>0.38448596789332301</v>
      </c>
      <c r="K55" s="13">
        <v>1976.2844623391561</v>
      </c>
      <c r="L55" s="13">
        <f t="shared" si="3"/>
        <v>14.631887262381008</v>
      </c>
      <c r="M55" s="13">
        <f t="shared" si="4"/>
        <v>0.75985364433500591</v>
      </c>
      <c r="N55" s="13">
        <f t="shared" si="6"/>
        <v>15.391740906716015</v>
      </c>
    </row>
    <row r="56" spans="1:14" x14ac:dyDescent="0.2">
      <c r="A56" s="3">
        <v>4358</v>
      </c>
      <c r="B56" s="3" t="s">
        <v>11</v>
      </c>
      <c r="C56" s="3">
        <v>7</v>
      </c>
      <c r="D56" s="3"/>
      <c r="E56" s="3">
        <v>8</v>
      </c>
      <c r="F56" s="3" t="s">
        <v>23</v>
      </c>
      <c r="G56" s="3">
        <v>2016</v>
      </c>
      <c r="H56" s="6" t="s">
        <v>19</v>
      </c>
      <c r="I56" s="9">
        <v>15.0729953328321</v>
      </c>
      <c r="J56" s="9">
        <v>0</v>
      </c>
      <c r="K56" s="13">
        <v>1804.286161666156</v>
      </c>
      <c r="L56" s="13">
        <f t="shared" si="3"/>
        <v>27.195996893887514</v>
      </c>
      <c r="M56" s="13">
        <f t="shared" si="4"/>
        <v>0</v>
      </c>
      <c r="N56" s="13">
        <f t="shared" si="6"/>
        <v>27.195996893887514</v>
      </c>
    </row>
    <row r="57" spans="1:14" x14ac:dyDescent="0.2">
      <c r="A57" s="3">
        <v>4359</v>
      </c>
      <c r="B57" s="3" t="s">
        <v>11</v>
      </c>
      <c r="C57" s="3">
        <v>8</v>
      </c>
      <c r="D57" s="3"/>
      <c r="E57" s="3">
        <v>7</v>
      </c>
      <c r="F57" s="3" t="s">
        <v>23</v>
      </c>
      <c r="G57" s="3">
        <v>2016</v>
      </c>
      <c r="H57" s="6" t="s">
        <v>16</v>
      </c>
      <c r="I57" s="9">
        <v>6.3090448761543003</v>
      </c>
      <c r="J57" s="9">
        <v>0</v>
      </c>
      <c r="K57" s="13">
        <v>1445.8578654565979</v>
      </c>
      <c r="L57" s="13">
        <f t="shared" si="3"/>
        <v>9.1219821577063431</v>
      </c>
      <c r="M57" s="13">
        <f t="shared" si="4"/>
        <v>0</v>
      </c>
      <c r="N57" s="13">
        <f t="shared" si="6"/>
        <v>9.1219821577063431</v>
      </c>
    </row>
    <row r="58" spans="1:14" x14ac:dyDescent="0.2">
      <c r="A58" s="3">
        <v>4360</v>
      </c>
      <c r="B58" s="3" t="s">
        <v>11</v>
      </c>
      <c r="C58" s="3">
        <v>9</v>
      </c>
      <c r="D58" s="3"/>
      <c r="E58" s="3">
        <v>9</v>
      </c>
      <c r="F58" s="3" t="s">
        <v>23</v>
      </c>
      <c r="G58" s="3">
        <v>2016</v>
      </c>
      <c r="H58" s="6" t="s">
        <v>20</v>
      </c>
      <c r="I58" s="9">
        <v>4.5353699958769402</v>
      </c>
      <c r="J58" s="9">
        <v>0</v>
      </c>
      <c r="K58" s="13">
        <v>2011.3931511596145</v>
      </c>
      <c r="L58" s="13">
        <f t="shared" si="3"/>
        <v>9.122412147681688</v>
      </c>
      <c r="M58" s="13">
        <f t="shared" si="4"/>
        <v>0</v>
      </c>
      <c r="N58" s="13">
        <f t="shared" si="6"/>
        <v>9.122412147681688</v>
      </c>
    </row>
    <row r="59" spans="1:14" x14ac:dyDescent="0.2">
      <c r="A59" s="3">
        <v>4361</v>
      </c>
      <c r="B59" s="3" t="s">
        <v>11</v>
      </c>
      <c r="C59" s="3">
        <v>10</v>
      </c>
      <c r="D59" s="3"/>
      <c r="E59" s="3">
        <v>6</v>
      </c>
      <c r="F59" s="3" t="s">
        <v>23</v>
      </c>
      <c r="G59" s="3">
        <v>2016</v>
      </c>
      <c r="H59" s="6" t="s">
        <v>16</v>
      </c>
      <c r="I59" s="9">
        <v>13.0284341344975</v>
      </c>
      <c r="J59" s="9">
        <v>0</v>
      </c>
      <c r="K59" s="13">
        <v>1395.2994761893872</v>
      </c>
      <c r="L59" s="13">
        <f t="shared" si="3"/>
        <v>18.178567323432294</v>
      </c>
      <c r="M59" s="13">
        <f t="shared" si="4"/>
        <v>0</v>
      </c>
      <c r="N59" s="13">
        <f t="shared" si="6"/>
        <v>18.178567323432294</v>
      </c>
    </row>
    <row r="60" spans="1:14" x14ac:dyDescent="0.2">
      <c r="A60" s="3">
        <v>4362</v>
      </c>
      <c r="B60" s="3" t="s">
        <v>11</v>
      </c>
      <c r="C60" s="3">
        <v>11</v>
      </c>
      <c r="D60" s="3"/>
      <c r="E60" s="3">
        <v>5</v>
      </c>
      <c r="F60" s="3" t="s">
        <v>23</v>
      </c>
      <c r="G60" s="3">
        <v>2016</v>
      </c>
      <c r="H60" s="6" t="s">
        <v>21</v>
      </c>
      <c r="I60" s="9">
        <v>6.2475532106947398</v>
      </c>
      <c r="J60" s="9">
        <v>0</v>
      </c>
      <c r="K60" s="13">
        <v>1789.8198517966709</v>
      </c>
      <c r="L60" s="13">
        <f t="shared" si="3"/>
        <v>11.181994761657476</v>
      </c>
      <c r="M60" s="13">
        <f t="shared" si="4"/>
        <v>0</v>
      </c>
      <c r="N60" s="13">
        <f t="shared" si="6"/>
        <v>11.181994761657476</v>
      </c>
    </row>
    <row r="61" spans="1:14" x14ac:dyDescent="0.2">
      <c r="A61" s="3">
        <v>4363</v>
      </c>
      <c r="B61" s="3" t="s">
        <v>11</v>
      </c>
      <c r="C61" s="3">
        <v>12</v>
      </c>
      <c r="D61" s="3"/>
      <c r="E61" s="3">
        <v>5</v>
      </c>
      <c r="F61" s="3" t="s">
        <v>23</v>
      </c>
      <c r="G61" s="3">
        <v>2016</v>
      </c>
      <c r="H61" s="6" t="s">
        <v>22</v>
      </c>
      <c r="I61" s="9">
        <v>12.314273042083901</v>
      </c>
      <c r="J61" s="9">
        <v>0.76739617362314805</v>
      </c>
      <c r="K61" s="13">
        <v>1957.3110772407688</v>
      </c>
      <c r="L61" s="13">
        <f t="shared" si="3"/>
        <v>24.102863033438201</v>
      </c>
      <c r="M61" s="13">
        <f t="shared" si="4"/>
        <v>1.5020330312647678</v>
      </c>
      <c r="N61" s="13">
        <f t="shared" si="6"/>
        <v>25.60489606470297</v>
      </c>
    </row>
    <row r="62" spans="1:14" x14ac:dyDescent="0.2">
      <c r="H62" s="11"/>
      <c r="I62" s="12"/>
      <c r="J62" s="12"/>
    </row>
    <row r="63" spans="1:14" x14ac:dyDescent="0.2">
      <c r="H63" s="11"/>
      <c r="I63" s="12"/>
      <c r="J63" s="12"/>
    </row>
    <row r="64" spans="1:14" x14ac:dyDescent="0.2">
      <c r="H64" s="11"/>
      <c r="I64" s="12"/>
      <c r="J64" s="12"/>
    </row>
    <row r="65" spans="8:10" x14ac:dyDescent="0.2">
      <c r="H65" s="11"/>
      <c r="I65" s="12"/>
      <c r="J65" s="12"/>
    </row>
    <row r="66" spans="8:10" x14ac:dyDescent="0.2">
      <c r="H66" s="11"/>
      <c r="I66" s="12"/>
      <c r="J66" s="12"/>
    </row>
    <row r="67" spans="8:10" x14ac:dyDescent="0.2">
      <c r="H67" s="11"/>
      <c r="I67" s="12"/>
      <c r="J67" s="12"/>
    </row>
    <row r="68" spans="8:10" x14ac:dyDescent="0.2">
      <c r="H68" s="11"/>
      <c r="I68" s="12"/>
      <c r="J68" s="12"/>
    </row>
    <row r="69" spans="8:10" x14ac:dyDescent="0.2">
      <c r="H69" s="11"/>
      <c r="I69" s="12"/>
      <c r="J69" s="12"/>
    </row>
    <row r="70" spans="8:10" x14ac:dyDescent="0.2">
      <c r="H70" s="11"/>
      <c r="I70" s="12"/>
      <c r="J70" s="12"/>
    </row>
    <row r="71" spans="8:10" x14ac:dyDescent="0.2">
      <c r="H71" s="11"/>
      <c r="I71" s="12"/>
      <c r="J71" s="12"/>
    </row>
    <row r="72" spans="8:10" x14ac:dyDescent="0.2">
      <c r="H72" s="11"/>
      <c r="I72" s="12"/>
      <c r="J72" s="12"/>
    </row>
    <row r="73" spans="8:10" x14ac:dyDescent="0.2">
      <c r="H73" s="11"/>
      <c r="I73" s="12"/>
      <c r="J73" s="12"/>
    </row>
    <row r="74" spans="8:10" x14ac:dyDescent="0.2">
      <c r="H74" s="11"/>
      <c r="I74" s="12"/>
      <c r="J74" s="12"/>
    </row>
    <row r="75" spans="8:10" x14ac:dyDescent="0.2">
      <c r="H75" s="11"/>
      <c r="I75" s="12"/>
      <c r="J75" s="12"/>
    </row>
    <row r="76" spans="8:10" x14ac:dyDescent="0.2">
      <c r="H76" s="11"/>
      <c r="I76" s="12"/>
      <c r="J76" s="12"/>
    </row>
    <row r="77" spans="8:10" x14ac:dyDescent="0.2">
      <c r="H77" s="11"/>
      <c r="I77" s="12"/>
      <c r="J77" s="12"/>
    </row>
    <row r="78" spans="8:10" x14ac:dyDescent="0.2">
      <c r="H78" s="11"/>
      <c r="I78" s="12"/>
      <c r="J78" s="12"/>
    </row>
    <row r="79" spans="8:10" x14ac:dyDescent="0.2">
      <c r="H79" s="11"/>
      <c r="I79" s="12"/>
      <c r="J79" s="12"/>
    </row>
    <row r="80" spans="8:10" x14ac:dyDescent="0.2">
      <c r="H80" s="11"/>
      <c r="I80" s="12"/>
      <c r="J80" s="12"/>
    </row>
    <row r="81" spans="8:10" x14ac:dyDescent="0.2">
      <c r="H81" s="11"/>
      <c r="I81" s="12"/>
      <c r="J81" s="12"/>
    </row>
    <row r="82" spans="8:10" x14ac:dyDescent="0.2">
      <c r="H82" s="11"/>
      <c r="I82" s="12"/>
      <c r="J82" s="12"/>
    </row>
    <row r="83" spans="8:10" x14ac:dyDescent="0.2">
      <c r="H83" s="11"/>
      <c r="I83" s="12"/>
      <c r="J83" s="12"/>
    </row>
    <row r="84" spans="8:10" x14ac:dyDescent="0.2">
      <c r="H84" s="11"/>
      <c r="I84" s="12"/>
      <c r="J84" s="12"/>
    </row>
    <row r="85" spans="8:10" x14ac:dyDescent="0.2">
      <c r="H85" s="11"/>
      <c r="I85" s="12"/>
      <c r="J85" s="12"/>
    </row>
    <row r="86" spans="8:10" x14ac:dyDescent="0.2">
      <c r="H86" s="11"/>
      <c r="I86" s="12"/>
      <c r="J86" s="12"/>
    </row>
    <row r="87" spans="8:10" x14ac:dyDescent="0.2">
      <c r="H87" s="11"/>
      <c r="I87" s="12"/>
      <c r="J87" s="12"/>
    </row>
    <row r="88" spans="8:10" x14ac:dyDescent="0.2">
      <c r="H88" s="11"/>
      <c r="I88" s="12"/>
      <c r="J88" s="12"/>
    </row>
    <row r="89" spans="8:10" x14ac:dyDescent="0.2">
      <c r="H89" s="11"/>
      <c r="I89" s="12"/>
      <c r="J89" s="12"/>
    </row>
    <row r="90" spans="8:10" x14ac:dyDescent="0.2">
      <c r="H90" s="11"/>
      <c r="I90" s="12"/>
      <c r="J90" s="12"/>
    </row>
    <row r="91" spans="8:10" x14ac:dyDescent="0.2">
      <c r="H91" s="11"/>
      <c r="I91" s="12"/>
      <c r="J91" s="12"/>
    </row>
    <row r="92" spans="8:10" x14ac:dyDescent="0.2">
      <c r="H92" s="11"/>
      <c r="I92" s="12"/>
      <c r="J92" s="12"/>
    </row>
    <row r="93" spans="8:10" x14ac:dyDescent="0.2">
      <c r="H93" s="11"/>
      <c r="I93" s="12"/>
      <c r="J93" s="12"/>
    </row>
    <row r="94" spans="8:10" x14ac:dyDescent="0.2">
      <c r="H94" s="11"/>
      <c r="I94" s="12"/>
      <c r="J94" s="12"/>
    </row>
    <row r="95" spans="8:10" x14ac:dyDescent="0.2">
      <c r="H95" s="11"/>
      <c r="I95" s="12"/>
      <c r="J95" s="12"/>
    </row>
    <row r="96" spans="8:10" x14ac:dyDescent="0.2">
      <c r="H96" s="11"/>
      <c r="I96" s="12"/>
      <c r="J96" s="12"/>
    </row>
    <row r="97" spans="8:10" x14ac:dyDescent="0.2">
      <c r="H97" s="11"/>
      <c r="I97" s="12"/>
      <c r="J97" s="12"/>
    </row>
    <row r="98" spans="8:10" x14ac:dyDescent="0.2">
      <c r="H98" s="11"/>
      <c r="I98" s="12"/>
      <c r="J98" s="12"/>
    </row>
    <row r="99" spans="8:10" x14ac:dyDescent="0.2">
      <c r="H99" s="11"/>
      <c r="I99" s="12"/>
      <c r="J99" s="12"/>
    </row>
    <row r="100" spans="8:10" x14ac:dyDescent="0.2">
      <c r="H100" s="11"/>
      <c r="I100" s="12"/>
      <c r="J100" s="12"/>
    </row>
    <row r="101" spans="8:10" x14ac:dyDescent="0.2">
      <c r="H101" s="11"/>
      <c r="I101" s="12"/>
      <c r="J101" s="12"/>
    </row>
    <row r="102" spans="8:10" x14ac:dyDescent="0.2">
      <c r="H102" s="11"/>
      <c r="I102" s="12"/>
      <c r="J102" s="12"/>
    </row>
    <row r="103" spans="8:10" x14ac:dyDescent="0.2">
      <c r="H103" s="11"/>
      <c r="I103" s="7"/>
      <c r="J103" s="7"/>
    </row>
    <row r="104" spans="8:10" x14ac:dyDescent="0.2">
      <c r="H104" s="11"/>
      <c r="I104" s="7"/>
      <c r="J104" s="7"/>
    </row>
    <row r="105" spans="8:10" x14ac:dyDescent="0.2">
      <c r="H105" s="11"/>
      <c r="I105" s="7"/>
      <c r="J105" s="7"/>
    </row>
    <row r="106" spans="8:10" x14ac:dyDescent="0.2">
      <c r="H106" s="11"/>
      <c r="I106" s="7"/>
      <c r="J106" s="7"/>
    </row>
    <row r="107" spans="8:10" x14ac:dyDescent="0.2">
      <c r="H107" s="11"/>
      <c r="I107" s="7"/>
      <c r="J107" s="7"/>
    </row>
    <row r="108" spans="8:10" x14ac:dyDescent="0.2">
      <c r="H108" s="11"/>
      <c r="I108" s="7"/>
      <c r="J108" s="7"/>
    </row>
    <row r="109" spans="8:10" x14ac:dyDescent="0.2">
      <c r="H109" s="11"/>
      <c r="I109" s="7"/>
      <c r="J109" s="7"/>
    </row>
    <row r="110" spans="8:10" x14ac:dyDescent="0.2">
      <c r="H110" s="11"/>
      <c r="I110" s="7"/>
      <c r="J110" s="7"/>
    </row>
    <row r="111" spans="8:10" x14ac:dyDescent="0.2">
      <c r="H111" s="11"/>
      <c r="I111" s="7"/>
      <c r="J111" s="7"/>
    </row>
    <row r="112" spans="8:10" x14ac:dyDescent="0.2">
      <c r="H112" s="11"/>
      <c r="I112" s="7"/>
      <c r="J112" s="7"/>
    </row>
    <row r="113" spans="8:10" x14ac:dyDescent="0.2">
      <c r="H113" s="11"/>
      <c r="I113" s="7"/>
      <c r="J113" s="7"/>
    </row>
    <row r="114" spans="8:10" x14ac:dyDescent="0.2">
      <c r="H114" s="11"/>
      <c r="I114" s="7"/>
      <c r="J114" s="7"/>
    </row>
    <row r="115" spans="8:10" x14ac:dyDescent="0.2">
      <c r="H115" s="11"/>
      <c r="I115" s="7"/>
      <c r="J115" s="7"/>
    </row>
    <row r="116" spans="8:10" x14ac:dyDescent="0.2">
      <c r="H116" s="11"/>
      <c r="I116" s="7"/>
      <c r="J116" s="7"/>
    </row>
    <row r="117" spans="8:10" x14ac:dyDescent="0.2">
      <c r="H117" s="11"/>
      <c r="I117" s="7"/>
      <c r="J117" s="7"/>
    </row>
    <row r="118" spans="8:10" x14ac:dyDescent="0.2">
      <c r="H118" s="11"/>
      <c r="I118" s="7"/>
      <c r="J118" s="7"/>
    </row>
    <row r="119" spans="8:10" x14ac:dyDescent="0.2">
      <c r="H119" s="11"/>
      <c r="I119" s="7"/>
      <c r="J119" s="7"/>
    </row>
    <row r="120" spans="8:10" x14ac:dyDescent="0.2">
      <c r="H120" s="11"/>
      <c r="I120" s="7"/>
      <c r="J120" s="7"/>
    </row>
    <row r="121" spans="8:10" x14ac:dyDescent="0.2">
      <c r="H121" s="11"/>
      <c r="I121" s="7"/>
      <c r="J121" s="7"/>
    </row>
    <row r="122" spans="8:10" x14ac:dyDescent="0.2">
      <c r="H122" s="11"/>
      <c r="I122" s="7"/>
      <c r="J122" s="7"/>
    </row>
    <row r="123" spans="8:10" x14ac:dyDescent="0.2">
      <c r="H123" s="11"/>
      <c r="I123" s="7"/>
      <c r="J123" s="7"/>
    </row>
    <row r="124" spans="8:10" x14ac:dyDescent="0.2">
      <c r="H124" s="11"/>
      <c r="I124" s="7"/>
      <c r="J124" s="7"/>
    </row>
    <row r="125" spans="8:10" x14ac:dyDescent="0.2">
      <c r="H125" s="11"/>
      <c r="I125" s="7"/>
      <c r="J125" s="7"/>
    </row>
    <row r="126" spans="8:10" x14ac:dyDescent="0.2">
      <c r="H126" s="11"/>
      <c r="I126" s="7"/>
      <c r="J126" s="7"/>
    </row>
    <row r="127" spans="8:10" x14ac:dyDescent="0.2">
      <c r="H127" s="11"/>
      <c r="I127" s="7"/>
      <c r="J127" s="7"/>
    </row>
    <row r="128" spans="8:10" x14ac:dyDescent="0.2">
      <c r="H128" s="11"/>
      <c r="I128" s="7"/>
      <c r="J128" s="7"/>
    </row>
    <row r="129" spans="8:10" x14ac:dyDescent="0.2">
      <c r="H129" s="11"/>
      <c r="I129" s="7"/>
      <c r="J129" s="7"/>
    </row>
    <row r="130" spans="8:10" x14ac:dyDescent="0.2">
      <c r="H130" s="11"/>
      <c r="I130" s="7"/>
      <c r="J130" s="7"/>
    </row>
    <row r="131" spans="8:10" x14ac:dyDescent="0.2">
      <c r="H131" s="11"/>
      <c r="I131" s="7"/>
      <c r="J131" s="7"/>
    </row>
    <row r="132" spans="8:10" x14ac:dyDescent="0.2">
      <c r="H132" s="11"/>
      <c r="I132" s="7"/>
      <c r="J132" s="7"/>
    </row>
    <row r="133" spans="8:10" x14ac:dyDescent="0.2">
      <c r="H133" s="11"/>
      <c r="I133" s="7"/>
      <c r="J133" s="7"/>
    </row>
    <row r="134" spans="8:10" x14ac:dyDescent="0.2">
      <c r="H134" s="11"/>
      <c r="I134" s="7"/>
      <c r="J134" s="7"/>
    </row>
    <row r="135" spans="8:10" x14ac:dyDescent="0.2">
      <c r="H135" s="11"/>
      <c r="I135" s="7"/>
      <c r="J135" s="7"/>
    </row>
    <row r="136" spans="8:10" x14ac:dyDescent="0.2">
      <c r="H136" s="11"/>
      <c r="I136" s="7"/>
      <c r="J136" s="7"/>
    </row>
    <row r="137" spans="8:10" x14ac:dyDescent="0.2">
      <c r="H137" s="11"/>
      <c r="I137" s="7"/>
      <c r="J137" s="7"/>
    </row>
    <row r="138" spans="8:10" x14ac:dyDescent="0.2">
      <c r="H138" s="11"/>
      <c r="I138" s="7"/>
      <c r="J138" s="7"/>
    </row>
    <row r="139" spans="8:10" x14ac:dyDescent="0.2">
      <c r="H139" s="11"/>
      <c r="I139" s="7"/>
      <c r="J139" s="7"/>
    </row>
    <row r="140" spans="8:10" x14ac:dyDescent="0.2">
      <c r="H140" s="11"/>
      <c r="I140" s="7"/>
      <c r="J140" s="7"/>
    </row>
    <row r="141" spans="8:10" x14ac:dyDescent="0.2">
      <c r="H141" s="11"/>
      <c r="I141" s="7"/>
      <c r="J141" s="7"/>
    </row>
    <row r="142" spans="8:10" x14ac:dyDescent="0.2">
      <c r="H142" s="11"/>
      <c r="I142" s="7"/>
      <c r="J142" s="7"/>
    </row>
    <row r="143" spans="8:10" x14ac:dyDescent="0.2">
      <c r="H143" s="11"/>
      <c r="I143" s="7"/>
      <c r="J143" s="7"/>
    </row>
    <row r="144" spans="8:10" x14ac:dyDescent="0.2">
      <c r="H144" s="11"/>
      <c r="I144" s="7"/>
      <c r="J144" s="7"/>
    </row>
    <row r="145" spans="8:10" x14ac:dyDescent="0.2">
      <c r="H145" s="11"/>
      <c r="I145" s="7"/>
      <c r="J145" s="7"/>
    </row>
    <row r="146" spans="8:10" x14ac:dyDescent="0.2">
      <c r="H146" s="11"/>
      <c r="I146" s="7"/>
      <c r="J146" s="7"/>
    </row>
    <row r="147" spans="8:10" x14ac:dyDescent="0.2">
      <c r="H147" s="11"/>
      <c r="I147" s="7"/>
      <c r="J147" s="7"/>
    </row>
    <row r="148" spans="8:10" x14ac:dyDescent="0.2">
      <c r="H148" s="11"/>
      <c r="I148" s="7"/>
      <c r="J148" s="7"/>
    </row>
    <row r="149" spans="8:10" x14ac:dyDescent="0.2">
      <c r="H149" s="11"/>
      <c r="I149" s="7"/>
      <c r="J149" s="7"/>
    </row>
    <row r="150" spans="8:10" x14ac:dyDescent="0.2">
      <c r="H150" s="11"/>
      <c r="I150" s="7"/>
      <c r="J150" s="7"/>
    </row>
    <row r="151" spans="8:10" x14ac:dyDescent="0.2">
      <c r="H151" s="11"/>
      <c r="I151" s="7"/>
      <c r="J151" s="7"/>
    </row>
    <row r="152" spans="8:10" x14ac:dyDescent="0.2">
      <c r="H152" s="11"/>
      <c r="I152" s="7"/>
      <c r="J152" s="7"/>
    </row>
    <row r="153" spans="8:10" x14ac:dyDescent="0.2">
      <c r="H153" s="11"/>
      <c r="I153" s="7"/>
      <c r="J153" s="7"/>
    </row>
    <row r="154" spans="8:10" x14ac:dyDescent="0.2">
      <c r="H154" s="11"/>
      <c r="I154" s="7"/>
      <c r="J154" s="7"/>
    </row>
    <row r="155" spans="8:10" x14ac:dyDescent="0.2">
      <c r="H155" s="11"/>
      <c r="I155" s="7"/>
      <c r="J155" s="7"/>
    </row>
    <row r="156" spans="8:10" x14ac:dyDescent="0.2">
      <c r="H156" s="11"/>
      <c r="I156" s="7"/>
      <c r="J156" s="7"/>
    </row>
    <row r="157" spans="8:10" x14ac:dyDescent="0.2">
      <c r="H157" s="11"/>
      <c r="I157" s="7"/>
      <c r="J157" s="7"/>
    </row>
    <row r="158" spans="8:10" x14ac:dyDescent="0.2">
      <c r="H158" s="11"/>
      <c r="I158" s="7"/>
      <c r="J158" s="7"/>
    </row>
    <row r="159" spans="8:10" x14ac:dyDescent="0.2">
      <c r="H159" s="11"/>
      <c r="I159" s="7"/>
      <c r="J159" s="7"/>
    </row>
    <row r="160" spans="8:10" x14ac:dyDescent="0.2">
      <c r="H160" s="11"/>
      <c r="I160" s="7"/>
      <c r="J160" s="7"/>
    </row>
    <row r="161" spans="8:10" x14ac:dyDescent="0.2">
      <c r="H161" s="11"/>
      <c r="I161" s="7"/>
      <c r="J161" s="7"/>
    </row>
    <row r="162" spans="8:10" x14ac:dyDescent="0.2">
      <c r="H162" s="11"/>
      <c r="I162" s="7"/>
      <c r="J162" s="7"/>
    </row>
    <row r="163" spans="8:10" x14ac:dyDescent="0.2">
      <c r="H163" s="11"/>
      <c r="I163" s="7"/>
      <c r="J163" s="7"/>
    </row>
    <row r="164" spans="8:10" x14ac:dyDescent="0.2">
      <c r="H164" s="11"/>
      <c r="I164" s="7"/>
      <c r="J164" s="7"/>
    </row>
    <row r="165" spans="8:10" x14ac:dyDescent="0.2">
      <c r="H165" s="11"/>
      <c r="I165" s="7"/>
      <c r="J165" s="7"/>
    </row>
    <row r="166" spans="8:10" x14ac:dyDescent="0.2">
      <c r="H166" s="11"/>
      <c r="I166" s="7"/>
      <c r="J166" s="7"/>
    </row>
    <row r="167" spans="8:10" x14ac:dyDescent="0.2">
      <c r="H167" s="11"/>
      <c r="I167" s="7"/>
      <c r="J167" s="7"/>
    </row>
    <row r="168" spans="8:10" x14ac:dyDescent="0.2">
      <c r="H168" s="11"/>
      <c r="I168" s="7"/>
      <c r="J168" s="7"/>
    </row>
    <row r="169" spans="8:10" x14ac:dyDescent="0.2">
      <c r="H169" s="11"/>
      <c r="I169" s="7"/>
      <c r="J169" s="7"/>
    </row>
    <row r="170" spans="8:10" x14ac:dyDescent="0.2">
      <c r="H170" s="11"/>
      <c r="I170" s="7"/>
      <c r="J170" s="7"/>
    </row>
    <row r="171" spans="8:10" x14ac:dyDescent="0.2">
      <c r="I171" s="10"/>
      <c r="J171" s="10"/>
    </row>
  </sheetData>
  <phoneticPr fontId="2" type="noConversion"/>
  <pageMargins left="0.7" right="0.7" top="0.75" bottom="0.75" header="0.3" footer="0.3"/>
  <pageSetup scale="27" fitToHeight="2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2017-02-22T20:05:29Z</cp:lastPrinted>
  <dcterms:created xsi:type="dcterms:W3CDTF">2016-11-11T14:48:42Z</dcterms:created>
  <dcterms:modified xsi:type="dcterms:W3CDTF">2017-10-10T12:38:04Z</dcterms:modified>
</cp:coreProperties>
</file>