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19140" windowHeight="7332"/>
  </bookViews>
  <sheets>
    <sheet name="awap2-weekly-Golgotha_Kashif" sheetId="1" r:id="rId1"/>
  </sheets>
  <calcPr calcId="145621" concurrentCalc="0"/>
</workbook>
</file>

<file path=xl/calcChain.xml><?xml version="1.0" encoding="utf-8"?>
<calcChain xmlns="http://schemas.openxmlformats.org/spreadsheetml/2006/main">
  <c r="S52" i="1" l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51" i="1"/>
  <c r="Q51" i="1"/>
  <c r="R51" i="1"/>
  <c r="T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</calcChain>
</file>

<file path=xl/sharedStrings.xml><?xml version="1.0" encoding="utf-8"?>
<sst xmlns="http://schemas.openxmlformats.org/spreadsheetml/2006/main" count="151" uniqueCount="72">
  <si>
    <t>AWAP2 data extracted at 115.0500</t>
  </si>
  <si>
    <t>The following is an extract from AWAP2 readme file (though it appears precipitation is actually "Precip" and that "FWE" is total evapotransporation)</t>
  </si>
  <si>
    <t xml:space="preserve">    </t>
  </si>
  <si>
    <t xml:space="preserve">    Description                           Variable  Units (maps)    Units (data files)   Note</t>
  </si>
  <si>
    <t xml:space="preserve">    -----------                           --------  -----------     -------------------  ----</t>
  </si>
  <si>
    <t xml:space="preserve">    Incident solar radiation              SolarMJ   MJ/m^2/d        MJ/m^2/d</t>
  </si>
  <si>
    <t xml:space="preserve">    Daily maximum temperature             TempMax   degC            degC</t>
  </si>
  <si>
    <t xml:space="preserve">    Daily minimum temperature             TempMin   degC            degC</t>
  </si>
  <si>
    <t xml:space="preserve">    Precipitation                         FWPrec    mm/d            m/d</t>
  </si>
  <si>
    <t xml:space="preserve">    Relative Soil Moisture (Upper Layer)  WRel1     Fraction (0-1)  Fraction (0-1)        </t>
  </si>
  <si>
    <t xml:space="preserve">    Relative Soil Moisture (Upper Layer)</t>
  </si>
  <si>
    <t xml:space="preserve">      at end of aggregation period        WRel1End  Fraction (0-1)  Fraction (0-1)         1</t>
  </si>
  <si>
    <t xml:space="preserve">    Relative Soil Moisture (Lower Layer)  WRel2     Fraction (0-1)  Fraction (0-1)</t>
  </si>
  <si>
    <t xml:space="preserve">    Relative Soil Moisture (Lower Layer)</t>
  </si>
  <si>
    <t xml:space="preserve">      at end of aggregation period        WRel2End  Fraction (0-1)  Fraction (0-1)         1</t>
  </si>
  <si>
    <t xml:space="preserve">    Total Evaporation (Soil+Vegetation)   FWE       mm/d            m/d</t>
  </si>
  <si>
    <t xml:space="preserve">    Total Transpiration                   FWTra     mm/d            m/d</t>
  </si>
  <si>
    <t xml:space="preserve">    Soil Evaporation                      FWSoil    mm/d            m/d</t>
  </si>
  <si>
    <t xml:space="preserve">    Potential Evaporation                 FWPT      mm/d            m/d</t>
  </si>
  <si>
    <t xml:space="preserve">    Local Discharge (Runoff+Drainage)     FWDis     mm/d            m/d</t>
  </si>
  <si>
    <t xml:space="preserve">    Surface Runoff                        FWRun     mm/d            m/d</t>
  </si>
  <si>
    <t xml:space="preserve">    Open Water Evaporation ('pan' equiv)  FWWater   mm/d            m/d                    2</t>
  </si>
  <si>
    <t xml:space="preserve">    Deep Drainage                         FWLch2    mm/d            m/d</t>
  </si>
  <si>
    <t xml:space="preserve">    Daily Sensible Heat Flux              PhiH      W/m^2           W/m^2</t>
  </si>
  <si>
    <t xml:space="preserve">    Daily Latent Heat Flux                PhiE      W/m^2           W/m^2</t>
  </si>
  <si>
    <t xml:space="preserve">    Note that sometimes the website maps are shown with different units than are</t>
  </si>
  <si>
    <t xml:space="preserve">    used in the data files. This will be addressed in a future release of the data.</t>
  </si>
  <si>
    <t xml:space="preserve">    Notes:</t>
  </si>
  <si>
    <t xml:space="preserve">    1. WRel1 and WRel2 give average values for the specified aggregation period</t>
  </si>
  <si>
    <t xml:space="preserve">       (weekly</t>
  </si>
  <si>
    <t xml:space="preserve"> monthly</t>
  </si>
  <si>
    <t xml:space="preserve"> annual</t>
  </si>
  <si>
    <t xml:space="preserve"> etc.).  WRel1End and WRel2End give values for</t>
  </si>
  <si>
    <t xml:space="preserve">       WRel1 and WRel2 at the end of the aggregation period</t>
  </si>
  <si>
    <t xml:space="preserve"> which is more useful</t>
  </si>
  <si>
    <t xml:space="preserve">       for water balance calculations.</t>
  </si>
  <si>
    <t xml:space="preserve">    2. The inclusion of open-water evaporation (FWWater) post-dates the AWAP Phase</t>
  </si>
  <si>
    <t xml:space="preserve">       III final report and so is documented here: FWWater is Penman evaporation</t>
  </si>
  <si>
    <t xml:space="preserve">       with assumed aerodynamic conductance of 0.01 m/s and saturation deficit</t>
  </si>
  <si>
    <t xml:space="preserve">       estimated as:</t>
  </si>
  <si>
    <t xml:space="preserve">       (Saturation Vapour Pressure at Tmax) - (Saturation Vapour Pressure at Tmin)</t>
  </si>
  <si>
    <t xml:space="preserve">       It is a little larger than Priestley-Taylor evaporation.  For each pixel on</t>
  </si>
  <si>
    <t xml:space="preserve">       the continent</t>
  </si>
  <si>
    <t xml:space="preserve"> open-water evaporation is an estimate of the evaporation that</t>
  </si>
  <si>
    <t xml:space="preserve">       would occur from a small open water body if there happened to be one at that</t>
  </si>
  <si>
    <t xml:space="preserve">       pixel.  "Small" implies that the evaporation doesn't modify the meteorology</t>
  </si>
  <si>
    <t xml:space="preserve">       through evaporative cooling etc.  FWWater can be considered a model of pan</t>
  </si>
  <si>
    <t xml:space="preserve">       evaporation.</t>
  </si>
  <si>
    <t xml:space="preserve">    time</t>
  </si>
  <si>
    <t>FWE</t>
  </si>
  <si>
    <t>FWPT</t>
  </si>
  <si>
    <t>Precip</t>
  </si>
  <si>
    <t>WRel1</t>
  </si>
  <si>
    <t>WRel2</t>
  </si>
  <si>
    <t>FWRun</t>
  </si>
  <si>
    <t>TempMin</t>
  </si>
  <si>
    <t>TempMax</t>
  </si>
  <si>
    <t>FWTra</t>
  </si>
  <si>
    <t>FWWater</t>
  </si>
  <si>
    <t>FWSoil</t>
  </si>
  <si>
    <t>FWDis</t>
  </si>
  <si>
    <t>FWLch2</t>
  </si>
  <si>
    <t>days_in_month</t>
  </si>
  <si>
    <t>nan</t>
  </si>
  <si>
    <t>Precip_mm</t>
  </si>
  <si>
    <t>Precip_week</t>
  </si>
  <si>
    <t>HER_week</t>
  </si>
  <si>
    <t>HER_PT_mm</t>
  </si>
  <si>
    <t>FWPT_mm</t>
  </si>
  <si>
    <t>FWPT_week</t>
  </si>
  <si>
    <t>FEW_week</t>
  </si>
  <si>
    <t>P-ET_week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</si>
</sst>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abSelected="1" topLeftCell="A48" zoomScale="85" zoomScaleNormal="85" workbookViewId="0">
      <selection activeCell="S48" sqref="S1:S1048576"/>
    </sheetView>
  </sheetViews>
  <sheetFormatPr defaultRowHeight="14.4" x14ac:dyDescent="0.3"/>
  <cols>
    <col min="1" max="1" width="13.44140625" customWidth="1"/>
    <col min="4" max="4" width="13" customWidth="1"/>
    <col min="15" max="15" width="15.44140625" style="4" customWidth="1"/>
    <col min="16" max="19" width="14.6640625" style="4" customWidth="1"/>
    <col min="20" max="20" width="17.33203125" customWidth="1"/>
    <col min="21" max="21" width="13.5546875" customWidth="1"/>
  </cols>
  <sheetData>
    <row r="1" spans="1:2" x14ac:dyDescent="0.3">
      <c r="A1" t="s">
        <v>0</v>
      </c>
      <c r="B1">
        <v>-34.1</v>
      </c>
    </row>
    <row r="2" spans="1:2" x14ac:dyDescent="0.3">
      <c r="A2" t="s">
        <v>1</v>
      </c>
    </row>
    <row r="4" spans="1:2" x14ac:dyDescent="0.3">
      <c r="A4" t="s">
        <v>2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</row>
    <row r="13" spans="1:2" x14ac:dyDescent="0.3">
      <c r="A13" t="s">
        <v>11</v>
      </c>
    </row>
    <row r="14" spans="1:2" x14ac:dyDescent="0.3">
      <c r="A14" t="s">
        <v>12</v>
      </c>
    </row>
    <row r="15" spans="1:2" x14ac:dyDescent="0.3">
      <c r="A15" t="s">
        <v>13</v>
      </c>
    </row>
    <row r="16" spans="1:2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</v>
      </c>
    </row>
    <row r="28" spans="1:1" x14ac:dyDescent="0.3">
      <c r="A28" t="s">
        <v>2</v>
      </c>
    </row>
    <row r="29" spans="1:1" x14ac:dyDescent="0.3">
      <c r="A29" t="s">
        <v>25</v>
      </c>
    </row>
    <row r="30" spans="1:1" x14ac:dyDescent="0.3">
      <c r="A30" t="s">
        <v>26</v>
      </c>
    </row>
    <row r="31" spans="1:1" x14ac:dyDescent="0.3">
      <c r="A31" t="s">
        <v>2</v>
      </c>
    </row>
    <row r="32" spans="1:1" x14ac:dyDescent="0.3">
      <c r="A32" t="s">
        <v>27</v>
      </c>
    </row>
    <row r="33" spans="1:4" x14ac:dyDescent="0.3">
      <c r="A33" t="s">
        <v>2</v>
      </c>
    </row>
    <row r="34" spans="1:4" x14ac:dyDescent="0.3">
      <c r="A34" t="s">
        <v>28</v>
      </c>
    </row>
    <row r="35" spans="1:4" x14ac:dyDescent="0.3">
      <c r="A35" t="s">
        <v>29</v>
      </c>
      <c r="B35" t="s">
        <v>30</v>
      </c>
      <c r="C35" t="s">
        <v>31</v>
      </c>
      <c r="D35" t="s">
        <v>32</v>
      </c>
    </row>
    <row r="36" spans="1:4" x14ac:dyDescent="0.3">
      <c r="A36" t="s">
        <v>33</v>
      </c>
      <c r="B36" t="s">
        <v>34</v>
      </c>
    </row>
    <row r="37" spans="1:4" x14ac:dyDescent="0.3">
      <c r="A37" t="s">
        <v>35</v>
      </c>
    </row>
    <row r="38" spans="1:4" x14ac:dyDescent="0.3">
      <c r="A38" t="s">
        <v>36</v>
      </c>
    </row>
    <row r="39" spans="1:4" x14ac:dyDescent="0.3">
      <c r="A39" t="s">
        <v>37</v>
      </c>
    </row>
    <row r="40" spans="1:4" x14ac:dyDescent="0.3">
      <c r="A40" t="s">
        <v>38</v>
      </c>
    </row>
    <row r="41" spans="1:4" x14ac:dyDescent="0.3">
      <c r="A41" t="s">
        <v>39</v>
      </c>
    </row>
    <row r="42" spans="1:4" x14ac:dyDescent="0.3">
      <c r="A42" t="s">
        <v>40</v>
      </c>
    </row>
    <row r="43" spans="1:4" x14ac:dyDescent="0.3">
      <c r="A43" t="s">
        <v>41</v>
      </c>
    </row>
    <row r="44" spans="1:4" x14ac:dyDescent="0.3">
      <c r="A44" t="s">
        <v>42</v>
      </c>
      <c r="B44" t="s">
        <v>43</v>
      </c>
    </row>
    <row r="45" spans="1:4" x14ac:dyDescent="0.3">
      <c r="A45" t="s">
        <v>44</v>
      </c>
    </row>
    <row r="46" spans="1:4" x14ac:dyDescent="0.3">
      <c r="A46" t="s">
        <v>45</v>
      </c>
    </row>
    <row r="47" spans="1:4" x14ac:dyDescent="0.3">
      <c r="A47" t="s">
        <v>46</v>
      </c>
    </row>
    <row r="48" spans="1:4" x14ac:dyDescent="0.3">
      <c r="A48" t="s">
        <v>47</v>
      </c>
    </row>
    <row r="49" spans="1:21" ht="15.6" x14ac:dyDescent="0.3">
      <c r="A49" t="s">
        <v>2</v>
      </c>
      <c r="P49" s="5" t="s">
        <v>64</v>
      </c>
      <c r="Q49" s="5"/>
      <c r="R49" s="5"/>
      <c r="S49" s="5"/>
      <c r="T49" s="3" t="s">
        <v>68</v>
      </c>
      <c r="U49" s="3" t="s">
        <v>67</v>
      </c>
    </row>
    <row r="50" spans="1:21" ht="15.6" x14ac:dyDescent="0.3">
      <c r="A50" t="s">
        <v>48</v>
      </c>
      <c r="B50" t="s">
        <v>49</v>
      </c>
      <c r="C50" t="s">
        <v>50</v>
      </c>
      <c r="D50" t="s">
        <v>51</v>
      </c>
      <c r="E50" t="s">
        <v>52</v>
      </c>
      <c r="F50" t="s">
        <v>53</v>
      </c>
      <c r="G50" t="s">
        <v>54</v>
      </c>
      <c r="H50" t="s">
        <v>55</v>
      </c>
      <c r="I50" t="s">
        <v>56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s="4" t="s">
        <v>62</v>
      </c>
      <c r="P50" s="5" t="s">
        <v>65</v>
      </c>
      <c r="Q50" s="5" t="s">
        <v>70</v>
      </c>
      <c r="R50" s="5" t="s">
        <v>71</v>
      </c>
      <c r="S50" s="5" t="s">
        <v>71</v>
      </c>
      <c r="T50" s="3" t="s">
        <v>69</v>
      </c>
      <c r="U50" s="3" t="s">
        <v>66</v>
      </c>
    </row>
    <row r="51" spans="1:21" x14ac:dyDescent="0.3">
      <c r="A51" s="1">
        <v>40973</v>
      </c>
      <c r="B51">
        <v>8.1162200000000002E-4</v>
      </c>
      <c r="C51">
        <v>6.1779000000000001E-3</v>
      </c>
      <c r="D51">
        <v>0</v>
      </c>
      <c r="E51">
        <v>1.8326700000000001E-2</v>
      </c>
      <c r="F51">
        <v>0.414657</v>
      </c>
      <c r="G51">
        <v>0</v>
      </c>
      <c r="H51">
        <v>17.2286</v>
      </c>
      <c r="I51">
        <v>30.514299999999999</v>
      </c>
      <c r="J51">
        <v>7.9273799999999997E-4</v>
      </c>
      <c r="K51" t="s">
        <v>63</v>
      </c>
      <c r="L51" s="2">
        <v>1.8884699999999999E-5</v>
      </c>
      <c r="M51" s="2">
        <v>3.5811600000000001E-5</v>
      </c>
      <c r="N51" s="2">
        <v>3.5811600000000001E-5</v>
      </c>
      <c r="O51" s="4">
        <v>31</v>
      </c>
      <c r="P51" s="4">
        <f t="shared" ref="P51:P82" si="0">D51*7*1000</f>
        <v>0</v>
      </c>
      <c r="Q51" s="4">
        <f>B51*7*1000</f>
        <v>5.6813540000000007</v>
      </c>
      <c r="R51" s="4">
        <f>P51-Q51</f>
        <v>-5.6813540000000007</v>
      </c>
      <c r="S51" s="4">
        <f>IF(R51&lt;0,0,R51)</f>
        <v>0</v>
      </c>
      <c r="T51">
        <f t="shared" ref="T51:T82" si="1">C51*7*1000</f>
        <v>43.2453</v>
      </c>
      <c r="U51">
        <v>0</v>
      </c>
    </row>
    <row r="52" spans="1:21" x14ac:dyDescent="0.3">
      <c r="A52" s="1">
        <v>40980</v>
      </c>
      <c r="B52">
        <v>7.3050899999999995E-4</v>
      </c>
      <c r="C52">
        <v>5.0972999999999999E-3</v>
      </c>
      <c r="D52" s="2">
        <v>1.4285699999999999E-5</v>
      </c>
      <c r="E52">
        <v>1.54948E-2</v>
      </c>
      <c r="F52">
        <v>0.39563399999999999</v>
      </c>
      <c r="G52">
        <v>0</v>
      </c>
      <c r="H52">
        <v>14.2714</v>
      </c>
      <c r="I52">
        <v>27.357099999999999</v>
      </c>
      <c r="J52">
        <v>7.2059000000000001E-4</v>
      </c>
      <c r="K52" t="s">
        <v>63</v>
      </c>
      <c r="L52" s="2">
        <v>9.9195099999999995E-6</v>
      </c>
      <c r="M52" s="2">
        <v>3.02531E-5</v>
      </c>
      <c r="N52" s="2">
        <v>3.02531E-5</v>
      </c>
      <c r="O52" s="4">
        <v>31</v>
      </c>
      <c r="P52" s="4">
        <f t="shared" si="0"/>
        <v>9.9999900000000003E-2</v>
      </c>
      <c r="Q52" s="4">
        <f t="shared" ref="Q52:Q115" si="2">B52*7*1000</f>
        <v>5.1135630000000001</v>
      </c>
      <c r="R52" s="4">
        <f t="shared" ref="R52:R115" si="3">P52-Q52</f>
        <v>-5.0135630999999998</v>
      </c>
      <c r="S52" s="4">
        <f t="shared" ref="S52:S115" si="4">IF(R52&lt;0,0,R52)</f>
        <v>0</v>
      </c>
      <c r="T52">
        <f t="shared" si="1"/>
        <v>35.681100000000001</v>
      </c>
      <c r="U52">
        <f>U51+P52-T52</f>
        <v>-35.5811001</v>
      </c>
    </row>
    <row r="53" spans="1:21" x14ac:dyDescent="0.3">
      <c r="A53" s="1">
        <v>40987</v>
      </c>
      <c r="B53">
        <v>6.7069500000000002E-4</v>
      </c>
      <c r="C53">
        <v>4.0436200000000004E-3</v>
      </c>
      <c r="D53" s="2">
        <v>1.4285699999999999E-5</v>
      </c>
      <c r="E53">
        <v>1.3698699999999999E-2</v>
      </c>
      <c r="F53">
        <v>0.37760100000000002</v>
      </c>
      <c r="G53">
        <v>0</v>
      </c>
      <c r="H53">
        <v>14.971399999999999</v>
      </c>
      <c r="I53">
        <v>24.3857</v>
      </c>
      <c r="J53">
        <v>6.6546200000000002E-4</v>
      </c>
      <c r="K53" t="s">
        <v>63</v>
      </c>
      <c r="L53" s="2">
        <v>5.2332199999999998E-6</v>
      </c>
      <c r="M53" s="2">
        <v>2.5580900000000001E-5</v>
      </c>
      <c r="N53" s="2">
        <v>2.5580900000000001E-5</v>
      </c>
      <c r="O53" s="4">
        <v>31</v>
      </c>
      <c r="P53" s="4">
        <f t="shared" si="0"/>
        <v>9.9999900000000003E-2</v>
      </c>
      <c r="Q53" s="4">
        <f t="shared" si="2"/>
        <v>4.6948650000000001</v>
      </c>
      <c r="R53" s="4">
        <f t="shared" si="3"/>
        <v>-4.5948650999999998</v>
      </c>
      <c r="S53" s="4">
        <f t="shared" si="4"/>
        <v>0</v>
      </c>
      <c r="T53">
        <f t="shared" si="1"/>
        <v>28.305340000000001</v>
      </c>
      <c r="U53">
        <f>U52+P53-T53</f>
        <v>-63.786440200000001</v>
      </c>
    </row>
    <row r="54" spans="1:21" x14ac:dyDescent="0.3">
      <c r="A54" s="1">
        <v>40994</v>
      </c>
      <c r="B54">
        <v>6.6184700000000002E-4</v>
      </c>
      <c r="C54">
        <v>3.2974800000000002E-3</v>
      </c>
      <c r="D54">
        <v>6.4285700000000004E-4</v>
      </c>
      <c r="E54">
        <v>1.7755699999999999E-2</v>
      </c>
      <c r="F54">
        <v>0.360481</v>
      </c>
      <c r="G54">
        <v>0</v>
      </c>
      <c r="H54">
        <v>13.457100000000001</v>
      </c>
      <c r="I54">
        <v>23.5</v>
      </c>
      <c r="J54">
        <v>6.5619799999999998E-4</v>
      </c>
      <c r="K54" t="s">
        <v>63</v>
      </c>
      <c r="L54" s="2">
        <v>5.6482899999999999E-6</v>
      </c>
      <c r="M54" s="2">
        <v>2.16478E-5</v>
      </c>
      <c r="N54" s="2">
        <v>2.16478E-5</v>
      </c>
      <c r="O54" s="4">
        <v>31</v>
      </c>
      <c r="P54" s="4">
        <f t="shared" si="0"/>
        <v>4.4999989999999999</v>
      </c>
      <c r="Q54" s="4">
        <f t="shared" si="2"/>
        <v>4.6329289999999999</v>
      </c>
      <c r="R54" s="4">
        <f t="shared" si="3"/>
        <v>-0.13292999999999999</v>
      </c>
      <c r="S54" s="4">
        <f t="shared" si="4"/>
        <v>0</v>
      </c>
      <c r="T54">
        <f t="shared" si="1"/>
        <v>23.082360000000005</v>
      </c>
      <c r="U54">
        <f>U53+P54-T54</f>
        <v>-82.368801200000007</v>
      </c>
    </row>
    <row r="55" spans="1:21" x14ac:dyDescent="0.3">
      <c r="A55" s="1">
        <v>41001</v>
      </c>
      <c r="B55">
        <v>1.1944900000000001E-3</v>
      </c>
      <c r="C55">
        <v>2.99863E-3</v>
      </c>
      <c r="D55">
        <v>1.85714E-3</v>
      </c>
      <c r="E55">
        <v>6.3981499999999997E-2</v>
      </c>
      <c r="F55">
        <v>0.36264800000000003</v>
      </c>
      <c r="G55">
        <v>0</v>
      </c>
      <c r="H55">
        <v>15.5543</v>
      </c>
      <c r="I55">
        <v>22.735700000000001</v>
      </c>
      <c r="J55">
        <v>1.1404500000000001E-3</v>
      </c>
      <c r="K55">
        <v>3.4054599999999999E-3</v>
      </c>
      <c r="L55" s="2">
        <v>5.4042300000000003E-5</v>
      </c>
      <c r="M55" s="2">
        <v>2.2074900000000001E-5</v>
      </c>
      <c r="N55" s="2">
        <v>2.2074900000000001E-5</v>
      </c>
      <c r="O55" s="4">
        <v>30</v>
      </c>
      <c r="P55" s="4">
        <f t="shared" si="0"/>
        <v>12.999979999999999</v>
      </c>
      <c r="Q55" s="4">
        <f t="shared" si="2"/>
        <v>8.3614300000000021</v>
      </c>
      <c r="R55" s="4">
        <f t="shared" si="3"/>
        <v>4.6385499999999968</v>
      </c>
      <c r="S55" s="4">
        <f t="shared" si="4"/>
        <v>4.6385499999999968</v>
      </c>
      <c r="T55">
        <f t="shared" si="1"/>
        <v>20.990410000000001</v>
      </c>
      <c r="U55">
        <f>U54+P55-T55</f>
        <v>-90.359231200000011</v>
      </c>
    </row>
    <row r="56" spans="1:21" x14ac:dyDescent="0.3">
      <c r="A56" s="1">
        <v>41008</v>
      </c>
      <c r="B56">
        <v>1.37542E-3</v>
      </c>
      <c r="C56">
        <v>3.26641E-3</v>
      </c>
      <c r="D56">
        <v>1.7142899999999999E-4</v>
      </c>
      <c r="E56">
        <v>6.4365400000000003E-2</v>
      </c>
      <c r="F56">
        <v>0.32982299999999998</v>
      </c>
      <c r="G56">
        <v>0</v>
      </c>
      <c r="H56">
        <v>15.042899999999999</v>
      </c>
      <c r="I56">
        <v>25.2286</v>
      </c>
      <c r="J56">
        <v>1.3133800000000001E-3</v>
      </c>
      <c r="K56" t="s">
        <v>63</v>
      </c>
      <c r="L56" s="2">
        <v>6.2037299999999996E-5</v>
      </c>
      <c r="M56" s="2">
        <v>1.5720199999999999E-5</v>
      </c>
      <c r="N56" s="2">
        <v>1.5720199999999999E-5</v>
      </c>
      <c r="O56" s="4">
        <v>30</v>
      </c>
      <c r="P56" s="4">
        <f t="shared" si="0"/>
        <v>1.2000029999999999</v>
      </c>
      <c r="Q56" s="4">
        <f t="shared" si="2"/>
        <v>9.6279400000000006</v>
      </c>
      <c r="R56" s="4">
        <f t="shared" si="3"/>
        <v>-8.427937</v>
      </c>
      <c r="S56" s="4">
        <f t="shared" si="4"/>
        <v>0</v>
      </c>
      <c r="T56">
        <f t="shared" si="1"/>
        <v>22.86487</v>
      </c>
      <c r="U56">
        <f>U55+P56-T56</f>
        <v>-112.02409820000001</v>
      </c>
    </row>
    <row r="57" spans="1:21" x14ac:dyDescent="0.3">
      <c r="A57" s="1">
        <v>41015</v>
      </c>
      <c r="B57">
        <v>9.7876899999999999E-4</v>
      </c>
      <c r="C57">
        <v>1.75365E-3</v>
      </c>
      <c r="D57">
        <v>3.5000000000000001E-3</v>
      </c>
      <c r="E57">
        <v>0.108281</v>
      </c>
      <c r="F57">
        <v>0.31717200000000001</v>
      </c>
      <c r="G57">
        <v>0</v>
      </c>
      <c r="H57">
        <v>13.357100000000001</v>
      </c>
      <c r="I57">
        <v>20.528600000000001</v>
      </c>
      <c r="J57">
        <v>9.3324900000000004E-4</v>
      </c>
      <c r="K57" t="s">
        <v>63</v>
      </c>
      <c r="L57" s="2">
        <v>4.5519400000000003E-5</v>
      </c>
      <c r="M57" s="2">
        <v>1.35126E-5</v>
      </c>
      <c r="N57" s="2">
        <v>1.35126E-5</v>
      </c>
      <c r="O57" s="4">
        <v>30</v>
      </c>
      <c r="P57" s="4">
        <f t="shared" si="0"/>
        <v>24.5</v>
      </c>
      <c r="Q57" s="4">
        <f t="shared" si="2"/>
        <v>6.8513830000000002</v>
      </c>
      <c r="R57" s="4">
        <f t="shared" si="3"/>
        <v>17.648617000000002</v>
      </c>
      <c r="S57" s="4">
        <f t="shared" si="4"/>
        <v>17.648617000000002</v>
      </c>
      <c r="T57">
        <f t="shared" si="1"/>
        <v>12.275549999999999</v>
      </c>
      <c r="U57">
        <f>U56+P57-T57</f>
        <v>-99.799648200000007</v>
      </c>
    </row>
    <row r="58" spans="1:21" x14ac:dyDescent="0.3">
      <c r="A58" s="1">
        <v>41022</v>
      </c>
      <c r="B58">
        <v>9.1523600000000004E-4</v>
      </c>
      <c r="C58">
        <v>1.2908500000000001E-3</v>
      </c>
      <c r="D58">
        <v>6.8428600000000001E-3</v>
      </c>
      <c r="E58">
        <v>0.16361800000000001</v>
      </c>
      <c r="F58">
        <v>0.31018499999999999</v>
      </c>
      <c r="G58">
        <v>0</v>
      </c>
      <c r="H58">
        <v>15.028600000000001</v>
      </c>
      <c r="I58">
        <v>22.914300000000001</v>
      </c>
      <c r="J58">
        <v>8.5966500000000002E-4</v>
      </c>
      <c r="K58" t="s">
        <v>63</v>
      </c>
      <c r="L58" s="2">
        <v>5.55708E-5</v>
      </c>
      <c r="M58" s="2">
        <v>1.23947E-5</v>
      </c>
      <c r="N58" s="2">
        <v>1.23947E-5</v>
      </c>
      <c r="O58" s="4">
        <v>30</v>
      </c>
      <c r="P58" s="4">
        <f t="shared" si="0"/>
        <v>47.900020000000005</v>
      </c>
      <c r="Q58" s="4">
        <f t="shared" si="2"/>
        <v>6.4066520000000002</v>
      </c>
      <c r="R58" s="4">
        <f t="shared" si="3"/>
        <v>41.493368000000004</v>
      </c>
      <c r="S58" s="4">
        <f t="shared" si="4"/>
        <v>41.493368000000004</v>
      </c>
      <c r="T58">
        <f t="shared" si="1"/>
        <v>9.0359500000000015</v>
      </c>
      <c r="U58">
        <f>U57+P58-T58</f>
        <v>-60.935578200000002</v>
      </c>
    </row>
    <row r="59" spans="1:21" x14ac:dyDescent="0.3">
      <c r="A59" s="1">
        <v>41029</v>
      </c>
      <c r="B59">
        <v>1.47616E-3</v>
      </c>
      <c r="C59">
        <v>1.8363400000000001E-3</v>
      </c>
      <c r="D59">
        <v>6.8857099999999997E-3</v>
      </c>
      <c r="E59">
        <v>0.408078</v>
      </c>
      <c r="F59">
        <v>0.31409399999999998</v>
      </c>
      <c r="G59">
        <v>0</v>
      </c>
      <c r="H59">
        <v>14.2143</v>
      </c>
      <c r="I59">
        <v>21.7714</v>
      </c>
      <c r="J59">
        <v>1.26385E-3</v>
      </c>
      <c r="K59" t="s">
        <v>63</v>
      </c>
      <c r="L59">
        <v>2.12313E-4</v>
      </c>
      <c r="M59" s="2">
        <v>1.26001E-5</v>
      </c>
      <c r="N59" s="2">
        <v>1.26001E-5</v>
      </c>
      <c r="O59" s="4">
        <v>30</v>
      </c>
      <c r="P59" s="4">
        <f t="shared" si="0"/>
        <v>48.199969999999993</v>
      </c>
      <c r="Q59" s="4">
        <f t="shared" si="2"/>
        <v>10.333119999999999</v>
      </c>
      <c r="R59" s="4">
        <f t="shared" si="3"/>
        <v>37.866849999999992</v>
      </c>
      <c r="S59" s="4">
        <f t="shared" si="4"/>
        <v>37.866849999999992</v>
      </c>
      <c r="T59">
        <f t="shared" si="1"/>
        <v>12.854380000000001</v>
      </c>
      <c r="U59">
        <f>U58+P59-T59</f>
        <v>-25.589988200000008</v>
      </c>
    </row>
    <row r="60" spans="1:21" x14ac:dyDescent="0.3">
      <c r="A60" s="1">
        <v>41036</v>
      </c>
      <c r="B60">
        <v>1.00529E-3</v>
      </c>
      <c r="C60">
        <v>1.16113E-3</v>
      </c>
      <c r="D60">
        <v>4.4428599999999999E-3</v>
      </c>
      <c r="E60">
        <v>0.56178799999999995</v>
      </c>
      <c r="F60">
        <v>0.34927599999999998</v>
      </c>
      <c r="G60">
        <v>0</v>
      </c>
      <c r="H60">
        <v>12.1714</v>
      </c>
      <c r="I60">
        <v>20.214300000000001</v>
      </c>
      <c r="J60">
        <v>8.0338299999999996E-4</v>
      </c>
      <c r="K60" t="s">
        <v>63</v>
      </c>
      <c r="L60">
        <v>2.0191100000000001E-4</v>
      </c>
      <c r="M60" s="2">
        <v>1.7581500000000001E-5</v>
      </c>
      <c r="N60" s="2">
        <v>1.7581500000000001E-5</v>
      </c>
      <c r="O60" s="4">
        <v>31</v>
      </c>
      <c r="P60" s="4">
        <f t="shared" si="0"/>
        <v>31.100020000000001</v>
      </c>
      <c r="Q60" s="4">
        <f t="shared" si="2"/>
        <v>7.0370300000000006</v>
      </c>
      <c r="R60" s="4">
        <f t="shared" si="3"/>
        <v>24.062989999999999</v>
      </c>
      <c r="S60" s="4">
        <f t="shared" si="4"/>
        <v>24.062989999999999</v>
      </c>
      <c r="T60">
        <f t="shared" si="1"/>
        <v>8.12791</v>
      </c>
      <c r="U60">
        <f>U59+P60-T60</f>
        <v>-2.6178782000000069</v>
      </c>
    </row>
    <row r="61" spans="1:21" x14ac:dyDescent="0.3">
      <c r="A61" s="1">
        <v>41043</v>
      </c>
      <c r="B61">
        <v>1.3311900000000001E-3</v>
      </c>
      <c r="C61">
        <v>1.5459499999999999E-3</v>
      </c>
      <c r="D61">
        <v>2.5142900000000002E-3</v>
      </c>
      <c r="E61">
        <v>0.55325899999999995</v>
      </c>
      <c r="F61">
        <v>0.40428199999999997</v>
      </c>
      <c r="G61">
        <v>0</v>
      </c>
      <c r="H61">
        <v>11.8286</v>
      </c>
      <c r="I61">
        <v>20.285699999999999</v>
      </c>
      <c r="J61">
        <v>1.06964E-3</v>
      </c>
      <c r="K61" t="s">
        <v>63</v>
      </c>
      <c r="L61">
        <v>2.61551E-4</v>
      </c>
      <c r="M61" s="2">
        <v>3.0049E-5</v>
      </c>
      <c r="N61" s="2">
        <v>3.0049E-5</v>
      </c>
      <c r="O61" s="4">
        <v>31</v>
      </c>
      <c r="P61" s="4">
        <f t="shared" si="0"/>
        <v>17.600030000000004</v>
      </c>
      <c r="Q61" s="4">
        <f t="shared" si="2"/>
        <v>9.3183300000000013</v>
      </c>
      <c r="R61" s="4">
        <f t="shared" si="3"/>
        <v>8.2817000000000025</v>
      </c>
      <c r="S61" s="4">
        <f t="shared" si="4"/>
        <v>8.2817000000000025</v>
      </c>
      <c r="T61">
        <f t="shared" si="1"/>
        <v>10.821649999999998</v>
      </c>
      <c r="U61">
        <f>U60+P61-T61</f>
        <v>4.1605017999999987</v>
      </c>
    </row>
    <row r="62" spans="1:21" x14ac:dyDescent="0.3">
      <c r="A62" s="1">
        <v>41050</v>
      </c>
      <c r="B62">
        <v>1.2065000000000001E-3</v>
      </c>
      <c r="C62">
        <v>1.43603E-3</v>
      </c>
      <c r="D62" s="2">
        <v>8.5714299999999993E-5</v>
      </c>
      <c r="E62">
        <v>0.483462</v>
      </c>
      <c r="F62">
        <v>0.44611499999999998</v>
      </c>
      <c r="G62">
        <v>0</v>
      </c>
      <c r="H62">
        <v>8.5571400000000004</v>
      </c>
      <c r="I62">
        <v>20</v>
      </c>
      <c r="J62">
        <v>9.9358499999999995E-4</v>
      </c>
      <c r="K62" t="s">
        <v>63</v>
      </c>
      <c r="L62">
        <v>2.1291699999999999E-4</v>
      </c>
      <c r="M62" s="2">
        <v>4.3831500000000002E-5</v>
      </c>
      <c r="N62" s="2">
        <v>4.3831500000000002E-5</v>
      </c>
      <c r="O62" s="4">
        <v>31</v>
      </c>
      <c r="P62" s="4">
        <f t="shared" si="0"/>
        <v>0.60000010000000004</v>
      </c>
      <c r="Q62" s="4">
        <f t="shared" si="2"/>
        <v>8.4455000000000009</v>
      </c>
      <c r="R62" s="4">
        <f t="shared" si="3"/>
        <v>-7.845499900000001</v>
      </c>
      <c r="S62" s="4">
        <f t="shared" si="4"/>
        <v>0</v>
      </c>
      <c r="T62">
        <f t="shared" si="1"/>
        <v>10.052210000000001</v>
      </c>
      <c r="U62">
        <f>U61+P62-T62</f>
        <v>-5.2917081000000019</v>
      </c>
    </row>
    <row r="63" spans="1:21" x14ac:dyDescent="0.3">
      <c r="A63" s="1">
        <v>41057</v>
      </c>
      <c r="B63">
        <v>8.7570499999999995E-4</v>
      </c>
      <c r="C63">
        <v>9.9864500000000004E-4</v>
      </c>
      <c r="D63">
        <v>1.4957099999999999E-2</v>
      </c>
      <c r="E63">
        <v>0.62552399999999997</v>
      </c>
      <c r="F63">
        <v>0.48597400000000002</v>
      </c>
      <c r="G63">
        <v>0</v>
      </c>
      <c r="H63">
        <v>12.257099999999999</v>
      </c>
      <c r="I63">
        <v>20.2</v>
      </c>
      <c r="J63">
        <v>7.0345800000000001E-4</v>
      </c>
      <c r="K63" t="s">
        <v>63</v>
      </c>
      <c r="L63">
        <v>1.72246E-4</v>
      </c>
      <c r="M63" s="2">
        <v>5.6420399999999999E-5</v>
      </c>
      <c r="N63" s="2">
        <v>5.6420399999999999E-5</v>
      </c>
      <c r="O63" s="4">
        <v>31</v>
      </c>
      <c r="P63" s="4">
        <f t="shared" si="0"/>
        <v>104.69969999999999</v>
      </c>
      <c r="Q63" s="4">
        <f t="shared" si="2"/>
        <v>6.1299349999999997</v>
      </c>
      <c r="R63" s="4">
        <f t="shared" si="3"/>
        <v>98.56976499999999</v>
      </c>
      <c r="S63" s="4">
        <f t="shared" si="4"/>
        <v>98.56976499999999</v>
      </c>
      <c r="T63">
        <f t="shared" si="1"/>
        <v>6.9905150000000003</v>
      </c>
      <c r="U63">
        <f>U62+P63-T63</f>
        <v>92.417476899999983</v>
      </c>
    </row>
    <row r="64" spans="1:21" x14ac:dyDescent="0.3">
      <c r="A64" s="1">
        <v>41064</v>
      </c>
      <c r="B64">
        <v>5.9530800000000001E-4</v>
      </c>
      <c r="C64">
        <v>6.4314000000000005E-4</v>
      </c>
      <c r="D64">
        <v>3.7714300000000001E-3</v>
      </c>
      <c r="E64">
        <v>0.72118599999999999</v>
      </c>
      <c r="F64">
        <v>0.58988200000000002</v>
      </c>
      <c r="G64">
        <v>0</v>
      </c>
      <c r="H64">
        <v>14.5357</v>
      </c>
      <c r="I64">
        <v>19.2271</v>
      </c>
      <c r="J64">
        <v>4.6444299999999998E-4</v>
      </c>
      <c r="K64">
        <v>1.0350299999999999E-3</v>
      </c>
      <c r="L64">
        <v>1.30865E-4</v>
      </c>
      <c r="M64">
        <v>1.10939E-4</v>
      </c>
      <c r="N64">
        <v>1.10939E-4</v>
      </c>
      <c r="O64" s="4">
        <v>30</v>
      </c>
      <c r="P64" s="4">
        <f t="shared" si="0"/>
        <v>26.400010000000002</v>
      </c>
      <c r="Q64" s="4">
        <f t="shared" si="2"/>
        <v>4.1671560000000003</v>
      </c>
      <c r="R64" s="4">
        <f t="shared" si="3"/>
        <v>22.232854000000003</v>
      </c>
      <c r="S64" s="4">
        <f t="shared" si="4"/>
        <v>22.232854000000003</v>
      </c>
      <c r="T64">
        <f t="shared" si="1"/>
        <v>4.5019799999999996</v>
      </c>
      <c r="U64">
        <f>U63+P64-T64</f>
        <v>114.31550689999997</v>
      </c>
    </row>
    <row r="65" spans="1:21" x14ac:dyDescent="0.3">
      <c r="A65" s="1">
        <v>41071</v>
      </c>
      <c r="B65">
        <v>7.8550400000000002E-4</v>
      </c>
      <c r="C65">
        <v>8.1058400000000004E-4</v>
      </c>
      <c r="D65">
        <v>1.6428600000000002E-2</v>
      </c>
      <c r="E65">
        <v>0.92106100000000002</v>
      </c>
      <c r="F65">
        <v>0.86451599999999995</v>
      </c>
      <c r="G65">
        <v>6.4013199999999996E-4</v>
      </c>
      <c r="H65">
        <v>11.8429</v>
      </c>
      <c r="I65">
        <v>17.185700000000001</v>
      </c>
      <c r="J65">
        <v>5.8536199999999997E-4</v>
      </c>
      <c r="K65" t="s">
        <v>63</v>
      </c>
      <c r="L65">
        <v>2.0014100000000001E-4</v>
      </c>
      <c r="M65">
        <v>1.0628199999999999E-3</v>
      </c>
      <c r="N65">
        <v>4.2269200000000001E-4</v>
      </c>
      <c r="O65" s="4">
        <v>30</v>
      </c>
      <c r="P65" s="4">
        <f t="shared" si="0"/>
        <v>115.00020000000001</v>
      </c>
      <c r="Q65" s="4">
        <f t="shared" si="2"/>
        <v>5.4985280000000003</v>
      </c>
      <c r="R65" s="4">
        <f t="shared" si="3"/>
        <v>109.50167200000001</v>
      </c>
      <c r="S65" s="4">
        <f t="shared" si="4"/>
        <v>109.50167200000001</v>
      </c>
      <c r="T65">
        <f t="shared" si="1"/>
        <v>5.6740880000000011</v>
      </c>
      <c r="U65">
        <f>U64+P65-T65</f>
        <v>223.64161889999997</v>
      </c>
    </row>
    <row r="66" spans="1:21" x14ac:dyDescent="0.3">
      <c r="A66" s="1">
        <v>41078</v>
      </c>
      <c r="B66">
        <v>1.0049799999999999E-3</v>
      </c>
      <c r="C66">
        <v>1.03305E-3</v>
      </c>
      <c r="D66">
        <v>3.8999999999999998E-3</v>
      </c>
      <c r="E66">
        <v>0.92064299999999999</v>
      </c>
      <c r="F66">
        <v>1</v>
      </c>
      <c r="G66">
        <v>0</v>
      </c>
      <c r="H66">
        <v>10.042899999999999</v>
      </c>
      <c r="I66">
        <v>17.2</v>
      </c>
      <c r="J66">
        <v>7.4601300000000001E-4</v>
      </c>
      <c r="K66" t="s">
        <v>63</v>
      </c>
      <c r="L66">
        <v>2.5896699999999998E-4</v>
      </c>
      <c r="M66">
        <v>8.0000000000000004E-4</v>
      </c>
      <c r="N66">
        <v>8.0000000000000004E-4</v>
      </c>
      <c r="O66" s="4">
        <v>30</v>
      </c>
      <c r="P66" s="4">
        <f t="shared" si="0"/>
        <v>27.299999999999997</v>
      </c>
      <c r="Q66" s="4">
        <f t="shared" si="2"/>
        <v>7.0348599999999992</v>
      </c>
      <c r="R66" s="4">
        <f t="shared" si="3"/>
        <v>20.265139999999999</v>
      </c>
      <c r="S66" s="4">
        <f t="shared" si="4"/>
        <v>20.265139999999999</v>
      </c>
      <c r="T66">
        <f t="shared" si="1"/>
        <v>7.2313499999999999</v>
      </c>
      <c r="U66">
        <f>U65+P66-T66</f>
        <v>243.71026889999999</v>
      </c>
    </row>
    <row r="67" spans="1:21" x14ac:dyDescent="0.3">
      <c r="A67" s="1">
        <v>41085</v>
      </c>
      <c r="B67">
        <v>6.3338100000000003E-4</v>
      </c>
      <c r="C67">
        <v>6.36065E-4</v>
      </c>
      <c r="D67">
        <v>5.0571399999999999E-3</v>
      </c>
      <c r="E67">
        <v>0.97728899999999996</v>
      </c>
      <c r="F67">
        <v>1</v>
      </c>
      <c r="G67">
        <v>1.24423E-3</v>
      </c>
      <c r="H67">
        <v>11.2714</v>
      </c>
      <c r="I67">
        <v>17.457100000000001</v>
      </c>
      <c r="J67">
        <v>4.6160599999999998E-4</v>
      </c>
      <c r="K67" t="s">
        <v>63</v>
      </c>
      <c r="L67">
        <v>1.7177499999999999E-4</v>
      </c>
      <c r="M67">
        <v>2.0442300000000002E-3</v>
      </c>
      <c r="N67">
        <v>8.0000000000000004E-4</v>
      </c>
      <c r="O67" s="4">
        <v>30</v>
      </c>
      <c r="P67" s="4">
        <f t="shared" si="0"/>
        <v>35.399979999999999</v>
      </c>
      <c r="Q67" s="4">
        <f t="shared" si="2"/>
        <v>4.4336670000000007</v>
      </c>
      <c r="R67" s="4">
        <f t="shared" si="3"/>
        <v>30.966313</v>
      </c>
      <c r="S67" s="4">
        <f t="shared" si="4"/>
        <v>30.966313</v>
      </c>
      <c r="T67">
        <f t="shared" si="1"/>
        <v>4.4524550000000005</v>
      </c>
      <c r="U67">
        <f>U66+P67-T67</f>
        <v>274.6577939</v>
      </c>
    </row>
    <row r="68" spans="1:21" x14ac:dyDescent="0.3">
      <c r="A68" s="1">
        <v>41092</v>
      </c>
      <c r="B68">
        <v>1.3126399999999999E-3</v>
      </c>
      <c r="C68">
        <v>1.3346199999999999E-3</v>
      </c>
      <c r="D68">
        <v>4.5999999999999999E-3</v>
      </c>
      <c r="E68">
        <v>0.95238299999999998</v>
      </c>
      <c r="F68">
        <v>1</v>
      </c>
      <c r="G68">
        <v>7.9736599999999998E-4</v>
      </c>
      <c r="H68">
        <v>9.6814300000000006</v>
      </c>
      <c r="I68">
        <v>18.2729</v>
      </c>
      <c r="J68">
        <v>9.931810000000001E-4</v>
      </c>
      <c r="K68">
        <v>2.02038E-3</v>
      </c>
      <c r="L68">
        <v>3.1945699999999999E-4</v>
      </c>
      <c r="M68">
        <v>1.5973700000000001E-3</v>
      </c>
      <c r="N68">
        <v>8.0000000000000004E-4</v>
      </c>
      <c r="O68" s="4">
        <v>31</v>
      </c>
      <c r="P68" s="4">
        <f t="shared" si="0"/>
        <v>32.200000000000003</v>
      </c>
      <c r="Q68" s="4">
        <f t="shared" si="2"/>
        <v>9.1884799999999984</v>
      </c>
      <c r="R68" s="4">
        <f t="shared" si="3"/>
        <v>23.011520000000004</v>
      </c>
      <c r="S68" s="4">
        <f t="shared" si="4"/>
        <v>23.011520000000004</v>
      </c>
      <c r="T68">
        <f t="shared" si="1"/>
        <v>9.3423400000000001</v>
      </c>
      <c r="U68">
        <f>U67+P68-T68</f>
        <v>297.51545390000001</v>
      </c>
    </row>
    <row r="69" spans="1:21" x14ac:dyDescent="0.3">
      <c r="A69" s="1">
        <v>41099</v>
      </c>
      <c r="B69">
        <v>9.4601600000000004E-4</v>
      </c>
      <c r="C69">
        <v>9.4661400000000003E-4</v>
      </c>
      <c r="D69">
        <v>2.3E-3</v>
      </c>
      <c r="E69">
        <v>0.99568900000000005</v>
      </c>
      <c r="F69">
        <v>1</v>
      </c>
      <c r="G69">
        <v>8.2847400000000005E-4</v>
      </c>
      <c r="H69">
        <v>9.0857100000000006</v>
      </c>
      <c r="I69">
        <v>15.957100000000001</v>
      </c>
      <c r="J69">
        <v>7.0443700000000003E-4</v>
      </c>
      <c r="K69" t="s">
        <v>63</v>
      </c>
      <c r="L69">
        <v>2.4158E-4</v>
      </c>
      <c r="M69">
        <v>1.6284699999999999E-3</v>
      </c>
      <c r="N69">
        <v>8.0000000000000004E-4</v>
      </c>
      <c r="O69" s="4">
        <v>31</v>
      </c>
      <c r="P69" s="4">
        <f t="shared" si="0"/>
        <v>16.100000000000001</v>
      </c>
      <c r="Q69" s="4">
        <f t="shared" si="2"/>
        <v>6.6221120000000004</v>
      </c>
      <c r="R69" s="4">
        <f t="shared" si="3"/>
        <v>9.4778880000000001</v>
      </c>
      <c r="S69" s="4">
        <f t="shared" si="4"/>
        <v>9.4778880000000001</v>
      </c>
      <c r="T69">
        <f t="shared" si="1"/>
        <v>6.6262980000000002</v>
      </c>
      <c r="U69">
        <f>U68+P69-T69</f>
        <v>306.98915590000001</v>
      </c>
    </row>
    <row r="70" spans="1:21" x14ac:dyDescent="0.3">
      <c r="A70" s="1">
        <v>41106</v>
      </c>
      <c r="B70">
        <v>1.36053E-3</v>
      </c>
      <c r="C70">
        <v>1.3640499999999999E-3</v>
      </c>
      <c r="D70">
        <v>2.8999999999999998E-3</v>
      </c>
      <c r="E70">
        <v>0.98821999999999999</v>
      </c>
      <c r="F70">
        <v>1</v>
      </c>
      <c r="G70">
        <v>1.6009500000000001E-3</v>
      </c>
      <c r="H70">
        <v>10</v>
      </c>
      <c r="I70">
        <v>17.514299999999999</v>
      </c>
      <c r="J70">
        <v>1.01508E-3</v>
      </c>
      <c r="K70" t="s">
        <v>63</v>
      </c>
      <c r="L70">
        <v>3.4544600000000001E-4</v>
      </c>
      <c r="M70">
        <v>2.4009499999999998E-3</v>
      </c>
      <c r="N70">
        <v>8.0000000000000004E-4</v>
      </c>
      <c r="O70" s="4">
        <v>31</v>
      </c>
      <c r="P70" s="4">
        <f t="shared" si="0"/>
        <v>20.299999999999997</v>
      </c>
      <c r="Q70" s="4">
        <f t="shared" si="2"/>
        <v>9.5237099999999995</v>
      </c>
      <c r="R70" s="4">
        <f t="shared" si="3"/>
        <v>10.776289999999998</v>
      </c>
      <c r="S70" s="4">
        <f t="shared" si="4"/>
        <v>10.776289999999998</v>
      </c>
      <c r="T70">
        <f t="shared" si="1"/>
        <v>9.5483499999999992</v>
      </c>
      <c r="U70">
        <f>U69+P70-T70</f>
        <v>317.74080590000005</v>
      </c>
    </row>
    <row r="71" spans="1:21" x14ac:dyDescent="0.3">
      <c r="A71" s="1">
        <v>41113</v>
      </c>
      <c r="B71">
        <v>1.3928199999999999E-3</v>
      </c>
      <c r="C71">
        <v>1.3971000000000001E-3</v>
      </c>
      <c r="D71">
        <v>2.8E-3</v>
      </c>
      <c r="E71">
        <v>0.989205</v>
      </c>
      <c r="F71">
        <v>1</v>
      </c>
      <c r="G71">
        <v>3.8065400000000002E-4</v>
      </c>
      <c r="H71">
        <v>7.7714299999999996</v>
      </c>
      <c r="I71">
        <v>16.171399999999998</v>
      </c>
      <c r="J71">
        <v>1.0396699999999999E-3</v>
      </c>
      <c r="K71" t="s">
        <v>63</v>
      </c>
      <c r="L71">
        <v>3.53147E-4</v>
      </c>
      <c r="M71">
        <v>1.1806500000000001E-3</v>
      </c>
      <c r="N71">
        <v>8.0000000000000004E-4</v>
      </c>
      <c r="O71" s="4">
        <v>31</v>
      </c>
      <c r="P71" s="4">
        <f t="shared" si="0"/>
        <v>19.599999999999998</v>
      </c>
      <c r="Q71" s="4">
        <f t="shared" si="2"/>
        <v>9.7497399999999992</v>
      </c>
      <c r="R71" s="4">
        <f t="shared" si="3"/>
        <v>9.8502599999999987</v>
      </c>
      <c r="S71" s="4">
        <f t="shared" si="4"/>
        <v>9.8502599999999987</v>
      </c>
      <c r="T71">
        <f t="shared" si="1"/>
        <v>9.7797000000000001</v>
      </c>
      <c r="U71">
        <f>U70+P71-T71</f>
        <v>327.56110590000009</v>
      </c>
    </row>
    <row r="72" spans="1:21" x14ac:dyDescent="0.3">
      <c r="A72" s="1">
        <v>41120</v>
      </c>
      <c r="B72">
        <v>1.5512900000000001E-3</v>
      </c>
      <c r="C72">
        <v>1.55653E-3</v>
      </c>
      <c r="D72">
        <v>6.7714300000000002E-3</v>
      </c>
      <c r="E72">
        <v>0.98558100000000004</v>
      </c>
      <c r="F72">
        <v>1</v>
      </c>
      <c r="G72">
        <v>3.7605999999999998E-3</v>
      </c>
      <c r="H72">
        <v>9.9242899999999992</v>
      </c>
      <c r="I72">
        <v>17.584299999999999</v>
      </c>
      <c r="J72">
        <v>1.1532199999999999E-3</v>
      </c>
      <c r="K72">
        <v>2.1380499999999998E-3</v>
      </c>
      <c r="L72">
        <v>3.98074E-4</v>
      </c>
      <c r="M72">
        <v>4.5605999999999997E-3</v>
      </c>
      <c r="N72">
        <v>8.0000000000000004E-4</v>
      </c>
      <c r="O72" s="4">
        <v>31</v>
      </c>
      <c r="P72" s="4">
        <f t="shared" si="0"/>
        <v>47.400010000000002</v>
      </c>
      <c r="Q72" s="4">
        <f t="shared" si="2"/>
        <v>10.859030000000001</v>
      </c>
      <c r="R72" s="4">
        <f t="shared" si="3"/>
        <v>36.540980000000005</v>
      </c>
      <c r="S72" s="4">
        <f t="shared" si="4"/>
        <v>36.540980000000005</v>
      </c>
      <c r="T72">
        <f t="shared" si="1"/>
        <v>10.895709999999999</v>
      </c>
      <c r="U72">
        <f>U71+P72-T72</f>
        <v>364.06540590000009</v>
      </c>
    </row>
    <row r="73" spans="1:21" x14ac:dyDescent="0.3">
      <c r="A73" s="1">
        <v>41127</v>
      </c>
      <c r="B73">
        <v>1.43042E-3</v>
      </c>
      <c r="C73">
        <v>1.43384E-3</v>
      </c>
      <c r="D73">
        <v>6.37143E-3</v>
      </c>
      <c r="E73">
        <v>0.98955800000000005</v>
      </c>
      <c r="F73">
        <v>1</v>
      </c>
      <c r="G73">
        <v>3.7831800000000001E-3</v>
      </c>
      <c r="H73">
        <v>9.2571399999999997</v>
      </c>
      <c r="I73">
        <v>18.071400000000001</v>
      </c>
      <c r="J73">
        <v>1.0612200000000001E-3</v>
      </c>
      <c r="K73" t="s">
        <v>63</v>
      </c>
      <c r="L73">
        <v>3.69205E-4</v>
      </c>
      <c r="M73">
        <v>4.5831800000000001E-3</v>
      </c>
      <c r="N73">
        <v>8.0000000000000004E-4</v>
      </c>
      <c r="O73" s="4">
        <v>31</v>
      </c>
      <c r="P73" s="4">
        <f t="shared" si="0"/>
        <v>44.600010000000005</v>
      </c>
      <c r="Q73" s="4">
        <f t="shared" si="2"/>
        <v>10.01294</v>
      </c>
      <c r="R73" s="4">
        <f t="shared" si="3"/>
        <v>34.587070000000004</v>
      </c>
      <c r="S73" s="4">
        <f t="shared" si="4"/>
        <v>34.587070000000004</v>
      </c>
      <c r="T73">
        <f t="shared" si="1"/>
        <v>10.03688</v>
      </c>
      <c r="U73">
        <f>U72+P73-T73</f>
        <v>398.62853590000009</v>
      </c>
    </row>
    <row r="74" spans="1:21" x14ac:dyDescent="0.3">
      <c r="A74" s="1">
        <v>41134</v>
      </c>
      <c r="B74">
        <v>1.8429799999999999E-3</v>
      </c>
      <c r="C74">
        <v>1.8475799999999999E-3</v>
      </c>
      <c r="D74">
        <v>2.6571400000000001E-3</v>
      </c>
      <c r="E74">
        <v>0.98558800000000002</v>
      </c>
      <c r="F74">
        <v>1</v>
      </c>
      <c r="G74">
        <v>1.44103E-3</v>
      </c>
      <c r="H74">
        <v>8.8285699999999991</v>
      </c>
      <c r="I74">
        <v>16.971399999999999</v>
      </c>
      <c r="J74">
        <v>1.3674399999999999E-3</v>
      </c>
      <c r="K74" t="s">
        <v>63</v>
      </c>
      <c r="L74">
        <v>4.7553899999999997E-4</v>
      </c>
      <c r="M74">
        <v>2.2410300000000002E-3</v>
      </c>
      <c r="N74">
        <v>8.0000000000000004E-4</v>
      </c>
      <c r="O74" s="4">
        <v>31</v>
      </c>
      <c r="P74" s="4">
        <f t="shared" si="0"/>
        <v>18.599980000000002</v>
      </c>
      <c r="Q74" s="4">
        <f t="shared" si="2"/>
        <v>12.90086</v>
      </c>
      <c r="R74" s="4">
        <f t="shared" si="3"/>
        <v>5.6991200000000024</v>
      </c>
      <c r="S74" s="4">
        <f t="shared" si="4"/>
        <v>5.6991200000000024</v>
      </c>
      <c r="T74">
        <f t="shared" si="1"/>
        <v>12.933059999999999</v>
      </c>
      <c r="U74">
        <f>U73+P74-T74</f>
        <v>404.29545590000009</v>
      </c>
    </row>
    <row r="75" spans="1:21" x14ac:dyDescent="0.3">
      <c r="A75" s="1">
        <v>41141</v>
      </c>
      <c r="B75">
        <v>2.06712E-3</v>
      </c>
      <c r="C75">
        <v>2.0803599999999998E-3</v>
      </c>
      <c r="D75">
        <v>2.8999999999999998E-3</v>
      </c>
      <c r="E75">
        <v>0.97424500000000003</v>
      </c>
      <c r="F75">
        <v>1</v>
      </c>
      <c r="G75">
        <v>0</v>
      </c>
      <c r="H75">
        <v>9.7571399999999997</v>
      </c>
      <c r="I75">
        <v>17.6143</v>
      </c>
      <c r="J75">
        <v>1.5397200000000001E-3</v>
      </c>
      <c r="K75" t="s">
        <v>63</v>
      </c>
      <c r="L75">
        <v>5.2740199999999995E-4</v>
      </c>
      <c r="M75">
        <v>8.0000000000000004E-4</v>
      </c>
      <c r="N75">
        <v>8.0000000000000004E-4</v>
      </c>
      <c r="O75" s="4">
        <v>31</v>
      </c>
      <c r="P75" s="4">
        <f t="shared" si="0"/>
        <v>20.299999999999997</v>
      </c>
      <c r="Q75" s="4">
        <f t="shared" si="2"/>
        <v>14.46984</v>
      </c>
      <c r="R75" s="4">
        <f t="shared" si="3"/>
        <v>5.8301599999999976</v>
      </c>
      <c r="S75" s="4">
        <f t="shared" si="4"/>
        <v>5.8301599999999976</v>
      </c>
      <c r="T75">
        <f t="shared" si="1"/>
        <v>14.562519999999999</v>
      </c>
      <c r="U75">
        <f>U74+P75-T75</f>
        <v>410.0329359000001</v>
      </c>
    </row>
    <row r="76" spans="1:21" x14ac:dyDescent="0.3">
      <c r="A76" s="1">
        <v>41148</v>
      </c>
      <c r="B76">
        <v>2.6679E-3</v>
      </c>
      <c r="C76">
        <v>2.69587E-3</v>
      </c>
      <c r="D76">
        <v>4.5999999999999999E-3</v>
      </c>
      <c r="E76">
        <v>0.96478699999999995</v>
      </c>
      <c r="F76">
        <v>1</v>
      </c>
      <c r="G76">
        <v>0</v>
      </c>
      <c r="H76">
        <v>10.7714</v>
      </c>
      <c r="I76">
        <v>18.557099999999998</v>
      </c>
      <c r="J76">
        <v>1.97153E-3</v>
      </c>
      <c r="K76" t="s">
        <v>63</v>
      </c>
      <c r="L76">
        <v>6.9637400000000004E-4</v>
      </c>
      <c r="M76">
        <v>8.0000000000000004E-4</v>
      </c>
      <c r="N76">
        <v>8.0000000000000004E-4</v>
      </c>
      <c r="O76" s="4">
        <v>31</v>
      </c>
      <c r="P76" s="4">
        <f t="shared" si="0"/>
        <v>32.200000000000003</v>
      </c>
      <c r="Q76" s="4">
        <f t="shared" si="2"/>
        <v>18.6753</v>
      </c>
      <c r="R76" s="4">
        <f t="shared" si="3"/>
        <v>13.524700000000003</v>
      </c>
      <c r="S76" s="4">
        <f t="shared" si="4"/>
        <v>13.524700000000003</v>
      </c>
      <c r="T76">
        <f t="shared" si="1"/>
        <v>18.871089999999999</v>
      </c>
      <c r="U76">
        <f>U75+P76-T76</f>
        <v>423.36184590000011</v>
      </c>
    </row>
    <row r="77" spans="1:21" x14ac:dyDescent="0.3">
      <c r="A77" s="1">
        <v>41155</v>
      </c>
      <c r="B77">
        <v>2.3794599999999999E-3</v>
      </c>
      <c r="C77">
        <v>2.3900900000000001E-3</v>
      </c>
      <c r="D77">
        <v>8.1285699999999999E-3</v>
      </c>
      <c r="E77">
        <v>0.98017900000000002</v>
      </c>
      <c r="F77">
        <v>1</v>
      </c>
      <c r="G77">
        <v>6.6633100000000004E-3</v>
      </c>
      <c r="H77">
        <v>9.5142900000000008</v>
      </c>
      <c r="I77">
        <v>18.1571</v>
      </c>
      <c r="J77">
        <v>1.7033700000000001E-3</v>
      </c>
      <c r="K77" t="s">
        <v>63</v>
      </c>
      <c r="L77">
        <v>6.7608900000000005E-4</v>
      </c>
      <c r="M77">
        <v>7.4633099999999999E-3</v>
      </c>
      <c r="N77">
        <v>8.0000000000000004E-4</v>
      </c>
      <c r="O77" s="4">
        <v>30</v>
      </c>
      <c r="P77" s="4">
        <f t="shared" si="0"/>
        <v>56.899989999999995</v>
      </c>
      <c r="Q77" s="4">
        <f t="shared" si="2"/>
        <v>16.656219999999998</v>
      </c>
      <c r="R77" s="4">
        <f t="shared" si="3"/>
        <v>40.243769999999998</v>
      </c>
      <c r="S77" s="4">
        <f t="shared" si="4"/>
        <v>40.243769999999998</v>
      </c>
      <c r="T77">
        <f t="shared" si="1"/>
        <v>16.730630000000001</v>
      </c>
      <c r="U77">
        <f>U76+P77-T77</f>
        <v>463.53120590000009</v>
      </c>
    </row>
    <row r="78" spans="1:21" x14ac:dyDescent="0.3">
      <c r="A78" s="1">
        <v>41162</v>
      </c>
      <c r="B78">
        <v>3.55405E-3</v>
      </c>
      <c r="C78">
        <v>3.6419500000000001E-3</v>
      </c>
      <c r="D78">
        <v>1.71429E-3</v>
      </c>
      <c r="E78">
        <v>0.90956700000000001</v>
      </c>
      <c r="F78">
        <v>1</v>
      </c>
      <c r="G78">
        <v>0</v>
      </c>
      <c r="H78">
        <v>10.325699999999999</v>
      </c>
      <c r="I78">
        <v>19.508600000000001</v>
      </c>
      <c r="J78">
        <v>2.5955399999999999E-3</v>
      </c>
      <c r="K78">
        <v>4.13497E-3</v>
      </c>
      <c r="L78">
        <v>9.5850600000000003E-4</v>
      </c>
      <c r="M78">
        <v>8.0000000000000004E-4</v>
      </c>
      <c r="N78">
        <v>8.0000000000000004E-4</v>
      </c>
      <c r="O78" s="4">
        <v>30</v>
      </c>
      <c r="P78" s="4">
        <f t="shared" si="0"/>
        <v>12.000030000000001</v>
      </c>
      <c r="Q78" s="4">
        <f t="shared" si="2"/>
        <v>24.878350000000001</v>
      </c>
      <c r="R78" s="4">
        <f t="shared" si="3"/>
        <v>-12.87832</v>
      </c>
      <c r="S78" s="4">
        <f t="shared" si="4"/>
        <v>0</v>
      </c>
      <c r="T78">
        <f t="shared" si="1"/>
        <v>25.493649999999999</v>
      </c>
      <c r="U78">
        <f>U77+P78-T78</f>
        <v>450.03758590000007</v>
      </c>
    </row>
    <row r="79" spans="1:21" x14ac:dyDescent="0.3">
      <c r="A79" s="1">
        <v>41169</v>
      </c>
      <c r="B79">
        <v>3.28641E-3</v>
      </c>
      <c r="C79">
        <v>3.4501599999999999E-3</v>
      </c>
      <c r="D79">
        <v>4.0142900000000002E-3</v>
      </c>
      <c r="E79">
        <v>0.83629600000000004</v>
      </c>
      <c r="F79">
        <v>1</v>
      </c>
      <c r="G79">
        <v>0</v>
      </c>
      <c r="H79">
        <v>12.0571</v>
      </c>
      <c r="I79">
        <v>18.6143</v>
      </c>
      <c r="J79">
        <v>2.4588600000000002E-3</v>
      </c>
      <c r="K79" t="s">
        <v>63</v>
      </c>
      <c r="L79">
        <v>8.2754900000000001E-4</v>
      </c>
      <c r="M79">
        <v>8.0000000000000004E-4</v>
      </c>
      <c r="N79">
        <v>8.0000000000000004E-4</v>
      </c>
      <c r="O79" s="4">
        <v>30</v>
      </c>
      <c r="P79" s="4">
        <f t="shared" si="0"/>
        <v>28.10003</v>
      </c>
      <c r="Q79" s="4">
        <f t="shared" si="2"/>
        <v>23.00487</v>
      </c>
      <c r="R79" s="4">
        <f t="shared" si="3"/>
        <v>5.0951599999999999</v>
      </c>
      <c r="S79" s="4">
        <f t="shared" si="4"/>
        <v>5.0951599999999999</v>
      </c>
      <c r="T79">
        <f t="shared" si="1"/>
        <v>24.151119999999999</v>
      </c>
      <c r="U79">
        <f>U78+P79-T79</f>
        <v>453.98649590000008</v>
      </c>
    </row>
    <row r="80" spans="1:21" x14ac:dyDescent="0.3">
      <c r="A80" s="1">
        <v>41176</v>
      </c>
      <c r="B80">
        <v>3.3827200000000001E-3</v>
      </c>
      <c r="C80">
        <v>3.4798699999999999E-3</v>
      </c>
      <c r="D80">
        <v>6.2571399999999996E-3</v>
      </c>
      <c r="E80">
        <v>0.90945100000000001</v>
      </c>
      <c r="F80">
        <v>1</v>
      </c>
      <c r="G80">
        <v>0</v>
      </c>
      <c r="H80">
        <v>9.1571400000000001</v>
      </c>
      <c r="I80">
        <v>17.2714</v>
      </c>
      <c r="J80">
        <v>2.4800299999999998E-3</v>
      </c>
      <c r="K80" t="s">
        <v>63</v>
      </c>
      <c r="L80">
        <v>9.0269000000000005E-4</v>
      </c>
      <c r="M80">
        <v>8.0000000000000004E-4</v>
      </c>
      <c r="N80">
        <v>8.0000000000000004E-4</v>
      </c>
      <c r="O80" s="4">
        <v>30</v>
      </c>
      <c r="P80" s="4">
        <f t="shared" si="0"/>
        <v>43.799979999999998</v>
      </c>
      <c r="Q80" s="4">
        <f t="shared" si="2"/>
        <v>23.679040000000001</v>
      </c>
      <c r="R80" s="4">
        <f t="shared" si="3"/>
        <v>20.120939999999997</v>
      </c>
      <c r="S80" s="4">
        <f t="shared" si="4"/>
        <v>20.120939999999997</v>
      </c>
      <c r="T80">
        <f t="shared" si="1"/>
        <v>24.359089999999998</v>
      </c>
      <c r="U80">
        <f>U79+P80-T80</f>
        <v>473.4273859000001</v>
      </c>
    </row>
    <row r="81" spans="1:21" x14ac:dyDescent="0.3">
      <c r="A81" s="1">
        <v>41183</v>
      </c>
      <c r="B81">
        <v>4.8550199999999998E-3</v>
      </c>
      <c r="C81">
        <v>5.0561399999999998E-3</v>
      </c>
      <c r="D81">
        <v>9.8571399999999995E-4</v>
      </c>
      <c r="E81">
        <v>0.83828100000000005</v>
      </c>
      <c r="F81">
        <v>1</v>
      </c>
      <c r="G81">
        <v>0</v>
      </c>
      <c r="H81">
        <v>10.3429</v>
      </c>
      <c r="I81">
        <v>20.8</v>
      </c>
      <c r="J81">
        <v>3.6567000000000001E-3</v>
      </c>
      <c r="K81" t="s">
        <v>63</v>
      </c>
      <c r="L81">
        <v>1.1983199999999999E-3</v>
      </c>
      <c r="M81">
        <v>8.0000000000000004E-4</v>
      </c>
      <c r="N81">
        <v>8.0000000000000004E-4</v>
      </c>
      <c r="O81" s="4">
        <v>31</v>
      </c>
      <c r="P81" s="4">
        <f t="shared" si="0"/>
        <v>6.8999979999999992</v>
      </c>
      <c r="Q81" s="4">
        <f t="shared" si="2"/>
        <v>33.985139999999994</v>
      </c>
      <c r="R81" s="4">
        <f t="shared" si="3"/>
        <v>-27.085141999999994</v>
      </c>
      <c r="S81" s="4">
        <f t="shared" si="4"/>
        <v>0</v>
      </c>
      <c r="T81">
        <f t="shared" si="1"/>
        <v>35.392979999999994</v>
      </c>
      <c r="U81">
        <f>U80+P81-T81</f>
        <v>444.93440390000012</v>
      </c>
    </row>
    <row r="82" spans="1:21" x14ac:dyDescent="0.3">
      <c r="A82" s="1">
        <v>41190</v>
      </c>
      <c r="B82">
        <v>3.9942099999999998E-3</v>
      </c>
      <c r="C82">
        <v>4.3515200000000002E-3</v>
      </c>
      <c r="D82">
        <v>1.6571400000000001E-3</v>
      </c>
      <c r="E82">
        <v>0.68373799999999996</v>
      </c>
      <c r="F82">
        <v>1</v>
      </c>
      <c r="G82">
        <v>0</v>
      </c>
      <c r="H82">
        <v>12.5</v>
      </c>
      <c r="I82">
        <v>21.4</v>
      </c>
      <c r="J82">
        <v>3.1470999999999999E-3</v>
      </c>
      <c r="K82" t="s">
        <v>63</v>
      </c>
      <c r="L82">
        <v>8.4710899999999997E-4</v>
      </c>
      <c r="M82">
        <v>8.0000000000000004E-4</v>
      </c>
      <c r="N82">
        <v>8.0000000000000004E-4</v>
      </c>
      <c r="O82" s="4">
        <v>31</v>
      </c>
      <c r="P82" s="4">
        <f t="shared" si="0"/>
        <v>11.59998</v>
      </c>
      <c r="Q82" s="4">
        <f t="shared" si="2"/>
        <v>27.95947</v>
      </c>
      <c r="R82" s="4">
        <f t="shared" si="3"/>
        <v>-16.359490000000001</v>
      </c>
      <c r="S82" s="4">
        <f t="shared" si="4"/>
        <v>0</v>
      </c>
      <c r="T82">
        <f t="shared" si="1"/>
        <v>30.460640000000001</v>
      </c>
      <c r="U82">
        <f>U81+P82-T82</f>
        <v>426.07374390000012</v>
      </c>
    </row>
    <row r="83" spans="1:21" x14ac:dyDescent="0.3">
      <c r="A83" s="1">
        <v>41197</v>
      </c>
      <c r="B83">
        <v>4.6457299999999998E-3</v>
      </c>
      <c r="C83">
        <v>5.22201E-3</v>
      </c>
      <c r="D83">
        <v>8.14286E-4</v>
      </c>
      <c r="E83">
        <v>0.59136900000000003</v>
      </c>
      <c r="F83">
        <v>1</v>
      </c>
      <c r="G83">
        <v>0</v>
      </c>
      <c r="H83">
        <v>11.757099999999999</v>
      </c>
      <c r="I83">
        <v>20.871400000000001</v>
      </c>
      <c r="J83">
        <v>3.7766499999999999E-3</v>
      </c>
      <c r="K83" t="s">
        <v>63</v>
      </c>
      <c r="L83">
        <v>8.6907200000000003E-4</v>
      </c>
      <c r="M83">
        <v>8.0000000000000004E-4</v>
      </c>
      <c r="N83">
        <v>8.0000000000000004E-4</v>
      </c>
      <c r="O83" s="4">
        <v>31</v>
      </c>
      <c r="P83" s="4">
        <f t="shared" ref="P83:P114" si="5">D83*7*1000</f>
        <v>5.7000020000000005</v>
      </c>
      <c r="Q83" s="4">
        <f t="shared" si="2"/>
        <v>32.520109999999995</v>
      </c>
      <c r="R83" s="4">
        <f t="shared" si="3"/>
        <v>-26.820107999999994</v>
      </c>
      <c r="S83" s="4">
        <f t="shared" si="4"/>
        <v>0</v>
      </c>
      <c r="T83">
        <f t="shared" ref="T83:T114" si="6">C83*7*1000</f>
        <v>36.554070000000003</v>
      </c>
      <c r="U83">
        <f>U82+P83-T83</f>
        <v>395.21967590000008</v>
      </c>
    </row>
    <row r="84" spans="1:21" x14ac:dyDescent="0.3">
      <c r="A84" s="1">
        <v>41204</v>
      </c>
      <c r="B84">
        <v>5.2825299999999997E-3</v>
      </c>
      <c r="C84">
        <v>6.1517100000000003E-3</v>
      </c>
      <c r="D84">
        <v>2.1428599999999999E-3</v>
      </c>
      <c r="E84">
        <v>0.48693599999999998</v>
      </c>
      <c r="F84">
        <v>0.99708600000000003</v>
      </c>
      <c r="G84">
        <v>0</v>
      </c>
      <c r="H84">
        <v>11.314299999999999</v>
      </c>
      <c r="I84">
        <v>22.2286</v>
      </c>
      <c r="J84">
        <v>4.4490299999999997E-3</v>
      </c>
      <c r="K84" t="s">
        <v>63</v>
      </c>
      <c r="L84">
        <v>8.3350000000000004E-4</v>
      </c>
      <c r="M84">
        <v>7.9613399999999999E-4</v>
      </c>
      <c r="N84">
        <v>7.9613399999999999E-4</v>
      </c>
      <c r="O84" s="4">
        <v>31</v>
      </c>
      <c r="P84" s="4">
        <f t="shared" si="5"/>
        <v>15.000019999999999</v>
      </c>
      <c r="Q84" s="4">
        <f t="shared" si="2"/>
        <v>36.977709999999995</v>
      </c>
      <c r="R84" s="4">
        <f t="shared" si="3"/>
        <v>-21.977689999999996</v>
      </c>
      <c r="S84" s="4">
        <f t="shared" si="4"/>
        <v>0</v>
      </c>
      <c r="T84">
        <f t="shared" si="6"/>
        <v>43.061970000000002</v>
      </c>
      <c r="U84">
        <f>U83+P84-T84</f>
        <v>367.15772590000006</v>
      </c>
    </row>
    <row r="85" spans="1:21" x14ac:dyDescent="0.3">
      <c r="A85" s="1">
        <v>41211</v>
      </c>
      <c r="B85">
        <v>4.1418499999999999E-3</v>
      </c>
      <c r="C85">
        <v>5.1514000000000004E-3</v>
      </c>
      <c r="D85">
        <v>2.11429E-3</v>
      </c>
      <c r="E85">
        <v>0.36474800000000002</v>
      </c>
      <c r="F85">
        <v>0.97132399999999997</v>
      </c>
      <c r="G85">
        <v>0</v>
      </c>
      <c r="H85">
        <v>12.4</v>
      </c>
      <c r="I85">
        <v>19.914300000000001</v>
      </c>
      <c r="J85">
        <v>3.5703200000000001E-3</v>
      </c>
      <c r="K85" t="s">
        <v>63</v>
      </c>
      <c r="L85">
        <v>5.7153300000000005E-4</v>
      </c>
      <c r="M85">
        <v>7.3418699999999997E-4</v>
      </c>
      <c r="N85">
        <v>7.3418699999999997E-4</v>
      </c>
      <c r="O85" s="4">
        <v>31</v>
      </c>
      <c r="P85" s="4">
        <f t="shared" si="5"/>
        <v>14.800030000000001</v>
      </c>
      <c r="Q85" s="4">
        <f t="shared" si="2"/>
        <v>28.99295</v>
      </c>
      <c r="R85" s="4">
        <f t="shared" si="3"/>
        <v>-14.192919999999999</v>
      </c>
      <c r="S85" s="4">
        <f t="shared" si="4"/>
        <v>0</v>
      </c>
      <c r="T85">
        <f t="shared" si="6"/>
        <v>36.059800000000003</v>
      </c>
      <c r="U85">
        <f>U84+P85-T85</f>
        <v>345.89795590000006</v>
      </c>
    </row>
    <row r="86" spans="1:21" x14ac:dyDescent="0.3">
      <c r="A86" s="1">
        <v>41218</v>
      </c>
      <c r="B86">
        <v>4.9088200000000004E-3</v>
      </c>
      <c r="C86">
        <v>6.1808599999999998E-3</v>
      </c>
      <c r="D86">
        <v>3.9285700000000002E-3</v>
      </c>
      <c r="E86">
        <v>0.38582699999999998</v>
      </c>
      <c r="F86">
        <v>0.94088300000000002</v>
      </c>
      <c r="G86">
        <v>0</v>
      </c>
      <c r="H86">
        <v>10.8</v>
      </c>
      <c r="I86">
        <v>20.042899999999999</v>
      </c>
      <c r="J86">
        <v>4.1278199999999999E-3</v>
      </c>
      <c r="K86" t="s">
        <v>63</v>
      </c>
      <c r="L86">
        <v>7.8100100000000003E-4</v>
      </c>
      <c r="M86">
        <v>6.5551599999999998E-4</v>
      </c>
      <c r="N86">
        <v>6.5551599999999998E-4</v>
      </c>
      <c r="O86" s="4">
        <v>30</v>
      </c>
      <c r="P86" s="4">
        <f t="shared" si="5"/>
        <v>27.49999</v>
      </c>
      <c r="Q86" s="4">
        <f t="shared" si="2"/>
        <v>34.361740000000005</v>
      </c>
      <c r="R86" s="4">
        <f t="shared" si="3"/>
        <v>-6.8617500000000042</v>
      </c>
      <c r="S86" s="4">
        <f t="shared" si="4"/>
        <v>0</v>
      </c>
      <c r="T86">
        <f t="shared" si="6"/>
        <v>43.266020000000005</v>
      </c>
      <c r="U86">
        <f>U85+P86-T86</f>
        <v>330.13192590000006</v>
      </c>
    </row>
    <row r="87" spans="1:21" x14ac:dyDescent="0.3">
      <c r="A87" s="1">
        <v>41225</v>
      </c>
      <c r="B87">
        <v>5.1572099999999997E-3</v>
      </c>
      <c r="C87">
        <v>7.00791E-3</v>
      </c>
      <c r="D87" s="2">
        <v>2.8571399999999999E-5</v>
      </c>
      <c r="E87">
        <v>0.268258</v>
      </c>
      <c r="F87">
        <v>0.90201399999999998</v>
      </c>
      <c r="G87">
        <v>0</v>
      </c>
      <c r="H87">
        <v>11.971399999999999</v>
      </c>
      <c r="I87">
        <v>22.857099999999999</v>
      </c>
      <c r="J87">
        <v>4.52199E-3</v>
      </c>
      <c r="K87" t="s">
        <v>63</v>
      </c>
      <c r="L87">
        <v>6.3522399999999999E-4</v>
      </c>
      <c r="M87">
        <v>5.7092199999999997E-4</v>
      </c>
      <c r="N87">
        <v>5.7092199999999997E-4</v>
      </c>
      <c r="O87" s="4">
        <v>30</v>
      </c>
      <c r="P87" s="4">
        <f t="shared" si="5"/>
        <v>0.19999980000000001</v>
      </c>
      <c r="Q87" s="4">
        <f t="shared" si="2"/>
        <v>36.100469999999994</v>
      </c>
      <c r="R87" s="4">
        <f t="shared" si="3"/>
        <v>-35.900470199999994</v>
      </c>
      <c r="S87" s="4">
        <f t="shared" si="4"/>
        <v>0</v>
      </c>
      <c r="T87">
        <f t="shared" si="6"/>
        <v>49.055370000000003</v>
      </c>
      <c r="U87">
        <f>U86+P87-T87</f>
        <v>281.27655570000007</v>
      </c>
    </row>
    <row r="88" spans="1:21" x14ac:dyDescent="0.3">
      <c r="A88" s="1">
        <v>41232</v>
      </c>
      <c r="B88">
        <v>3.9616900000000004E-3</v>
      </c>
      <c r="C88">
        <v>6.7017300000000004E-3</v>
      </c>
      <c r="D88">
        <v>1.57143E-4</v>
      </c>
      <c r="E88">
        <v>0.166101</v>
      </c>
      <c r="F88">
        <v>0.85060999999999998</v>
      </c>
      <c r="G88">
        <v>0</v>
      </c>
      <c r="H88">
        <v>13.8286</v>
      </c>
      <c r="I88">
        <v>23.914300000000001</v>
      </c>
      <c r="J88">
        <v>3.5932199999999998E-3</v>
      </c>
      <c r="K88" t="s">
        <v>63</v>
      </c>
      <c r="L88">
        <v>3.6846600000000002E-4</v>
      </c>
      <c r="M88">
        <v>4.6569999999999999E-4</v>
      </c>
      <c r="N88">
        <v>4.6569999999999999E-4</v>
      </c>
      <c r="O88" s="4">
        <v>30</v>
      </c>
      <c r="P88" s="4">
        <f t="shared" si="5"/>
        <v>1.100001</v>
      </c>
      <c r="Q88" s="4">
        <f t="shared" si="2"/>
        <v>27.731830000000002</v>
      </c>
      <c r="R88" s="4">
        <f t="shared" si="3"/>
        <v>-26.631829000000003</v>
      </c>
      <c r="S88" s="4">
        <f t="shared" si="4"/>
        <v>0</v>
      </c>
      <c r="T88">
        <f t="shared" si="6"/>
        <v>46.912109999999998</v>
      </c>
      <c r="U88">
        <f>U87+P88-T88</f>
        <v>235.46444670000011</v>
      </c>
    </row>
    <row r="89" spans="1:21" x14ac:dyDescent="0.3">
      <c r="A89" s="1">
        <v>41239</v>
      </c>
      <c r="B89">
        <v>3.66396E-3</v>
      </c>
      <c r="C89">
        <v>6.4244200000000001E-3</v>
      </c>
      <c r="D89">
        <v>3.8E-3</v>
      </c>
      <c r="E89">
        <v>0.16834499999999999</v>
      </c>
      <c r="F89">
        <v>0.80164899999999994</v>
      </c>
      <c r="G89">
        <v>0</v>
      </c>
      <c r="H89">
        <v>11.4</v>
      </c>
      <c r="I89">
        <v>21.2286</v>
      </c>
      <c r="J89">
        <v>3.3296200000000001E-3</v>
      </c>
      <c r="K89" t="s">
        <v>63</v>
      </c>
      <c r="L89">
        <v>3.3433999999999997E-4</v>
      </c>
      <c r="M89">
        <v>3.7717099999999998E-4</v>
      </c>
      <c r="N89">
        <v>3.7717099999999998E-4</v>
      </c>
      <c r="O89" s="4">
        <v>30</v>
      </c>
      <c r="P89" s="4">
        <f t="shared" si="5"/>
        <v>26.599999999999998</v>
      </c>
      <c r="Q89" s="4">
        <f t="shared" si="2"/>
        <v>25.64772</v>
      </c>
      <c r="R89" s="4">
        <f t="shared" si="3"/>
        <v>0.95227999999999824</v>
      </c>
      <c r="S89" s="4">
        <f t="shared" si="4"/>
        <v>0.95227999999999824</v>
      </c>
      <c r="T89">
        <f t="shared" si="6"/>
        <v>44.970939999999999</v>
      </c>
      <c r="U89">
        <f>U88+P89-T89</f>
        <v>217.09350670000015</v>
      </c>
    </row>
    <row r="90" spans="1:21" x14ac:dyDescent="0.3">
      <c r="A90" s="1">
        <v>41246</v>
      </c>
      <c r="B90">
        <v>3.68031E-3</v>
      </c>
      <c r="C90">
        <v>7.4167599999999997E-3</v>
      </c>
      <c r="D90">
        <v>1.3857100000000001E-3</v>
      </c>
      <c r="E90">
        <v>0.164045</v>
      </c>
      <c r="F90">
        <v>0.75821700000000003</v>
      </c>
      <c r="G90">
        <v>0</v>
      </c>
      <c r="H90">
        <v>14.6143</v>
      </c>
      <c r="I90">
        <v>24.3857</v>
      </c>
      <c r="J90">
        <v>3.2542399999999998E-3</v>
      </c>
      <c r="K90" t="s">
        <v>63</v>
      </c>
      <c r="L90">
        <v>4.2607399999999997E-4</v>
      </c>
      <c r="M90">
        <v>3.0903000000000001E-4</v>
      </c>
      <c r="N90">
        <v>3.0903000000000001E-4</v>
      </c>
      <c r="O90" s="4">
        <v>31</v>
      </c>
      <c r="P90" s="4">
        <f t="shared" si="5"/>
        <v>9.6999700000000004</v>
      </c>
      <c r="Q90" s="4">
        <f t="shared" si="2"/>
        <v>25.762170000000001</v>
      </c>
      <c r="R90" s="4">
        <f t="shared" si="3"/>
        <v>-16.062200000000001</v>
      </c>
      <c r="S90" s="4">
        <f t="shared" si="4"/>
        <v>0</v>
      </c>
      <c r="T90">
        <f t="shared" si="6"/>
        <v>51.917319999999997</v>
      </c>
      <c r="U90">
        <f>U89+P90-T90</f>
        <v>174.87615670000017</v>
      </c>
    </row>
    <row r="91" spans="1:21" x14ac:dyDescent="0.3">
      <c r="A91" s="1">
        <v>41253</v>
      </c>
      <c r="B91">
        <v>3.2961499999999999E-3</v>
      </c>
      <c r="C91">
        <v>5.79876E-3</v>
      </c>
      <c r="D91">
        <v>2.5142900000000002E-3</v>
      </c>
      <c r="E91">
        <v>0.164687</v>
      </c>
      <c r="F91">
        <v>0.71958100000000003</v>
      </c>
      <c r="G91">
        <v>0</v>
      </c>
      <c r="H91">
        <v>16.071400000000001</v>
      </c>
      <c r="I91">
        <v>23.314299999999999</v>
      </c>
      <c r="J91">
        <v>2.9683000000000001E-3</v>
      </c>
      <c r="K91" t="s">
        <v>63</v>
      </c>
      <c r="L91">
        <v>3.2785600000000001E-4</v>
      </c>
      <c r="M91">
        <v>2.5615000000000002E-4</v>
      </c>
      <c r="N91">
        <v>2.5615000000000002E-4</v>
      </c>
      <c r="O91" s="4">
        <v>31</v>
      </c>
      <c r="P91" s="4">
        <f t="shared" si="5"/>
        <v>17.600030000000004</v>
      </c>
      <c r="Q91" s="4">
        <f t="shared" si="2"/>
        <v>23.073049999999999</v>
      </c>
      <c r="R91" s="4">
        <f t="shared" si="3"/>
        <v>-5.4730199999999947</v>
      </c>
      <c r="S91" s="4">
        <f t="shared" si="4"/>
        <v>0</v>
      </c>
      <c r="T91">
        <f t="shared" si="6"/>
        <v>40.591320000000003</v>
      </c>
      <c r="U91">
        <f>U90+P91-T91</f>
        <v>151.88486670000017</v>
      </c>
    </row>
    <row r="92" spans="1:21" x14ac:dyDescent="0.3">
      <c r="A92" s="1">
        <v>41260</v>
      </c>
      <c r="B92">
        <v>3.0645099999999999E-3</v>
      </c>
      <c r="C92">
        <v>7.3797699999999999E-3</v>
      </c>
      <c r="D92">
        <v>3.4285700000000001E-4</v>
      </c>
      <c r="E92">
        <v>0.13000700000000001</v>
      </c>
      <c r="F92">
        <v>0.68302600000000002</v>
      </c>
      <c r="G92">
        <v>0</v>
      </c>
      <c r="H92">
        <v>14.8</v>
      </c>
      <c r="I92">
        <v>24.028600000000001</v>
      </c>
      <c r="J92">
        <v>2.7285399999999998E-3</v>
      </c>
      <c r="K92" t="s">
        <v>63</v>
      </c>
      <c r="L92">
        <v>3.3596899999999998E-4</v>
      </c>
      <c r="M92">
        <v>2.1306E-4</v>
      </c>
      <c r="N92">
        <v>2.1306E-4</v>
      </c>
      <c r="O92" s="4">
        <v>31</v>
      </c>
      <c r="P92" s="4">
        <f t="shared" si="5"/>
        <v>2.3999989999999998</v>
      </c>
      <c r="Q92" s="4">
        <f t="shared" si="2"/>
        <v>21.45157</v>
      </c>
      <c r="R92" s="4">
        <f t="shared" si="3"/>
        <v>-19.051570999999999</v>
      </c>
      <c r="S92" s="4">
        <f t="shared" si="4"/>
        <v>0</v>
      </c>
      <c r="T92">
        <f t="shared" si="6"/>
        <v>51.658389999999997</v>
      </c>
      <c r="U92">
        <f>U91+P92-T92</f>
        <v>102.62647570000019</v>
      </c>
    </row>
    <row r="93" spans="1:21" x14ac:dyDescent="0.3">
      <c r="A93" s="1">
        <v>41267</v>
      </c>
      <c r="B93">
        <v>2.3056800000000001E-3</v>
      </c>
      <c r="C93">
        <v>9.0131699999999992E-3</v>
      </c>
      <c r="D93">
        <v>1E-4</v>
      </c>
      <c r="E93">
        <v>8.3441600000000005E-2</v>
      </c>
      <c r="F93">
        <v>0.64829300000000001</v>
      </c>
      <c r="G93">
        <v>0</v>
      </c>
      <c r="H93">
        <v>17.214300000000001</v>
      </c>
      <c r="I93">
        <v>30.942900000000002</v>
      </c>
      <c r="J93">
        <v>2.05244E-3</v>
      </c>
      <c r="K93" t="s">
        <v>63</v>
      </c>
      <c r="L93">
        <v>2.5323799999999998E-4</v>
      </c>
      <c r="M93">
        <v>1.7693200000000001E-4</v>
      </c>
      <c r="N93">
        <v>1.7693200000000001E-4</v>
      </c>
      <c r="O93" s="4">
        <v>31</v>
      </c>
      <c r="P93" s="4">
        <f t="shared" si="5"/>
        <v>0.7</v>
      </c>
      <c r="Q93" s="4">
        <f t="shared" si="2"/>
        <v>16.139759999999999</v>
      </c>
      <c r="R93" s="4">
        <f t="shared" si="3"/>
        <v>-15.43976</v>
      </c>
      <c r="S93" s="4">
        <f t="shared" si="4"/>
        <v>0</v>
      </c>
      <c r="T93">
        <f t="shared" si="6"/>
        <v>63.092189999999995</v>
      </c>
      <c r="U93">
        <f>U92+P93-T93</f>
        <v>40.234285700000193</v>
      </c>
    </row>
    <row r="94" spans="1:21" x14ac:dyDescent="0.3">
      <c r="A94" s="1">
        <v>41274</v>
      </c>
      <c r="B94">
        <v>1.83527E-3</v>
      </c>
      <c r="C94">
        <v>7.0318500000000001E-3</v>
      </c>
      <c r="D94">
        <v>1.57143E-4</v>
      </c>
      <c r="E94">
        <v>6.3442700000000005E-2</v>
      </c>
      <c r="F94">
        <v>0.64425200000000005</v>
      </c>
      <c r="G94">
        <v>0</v>
      </c>
      <c r="H94">
        <v>17.814299999999999</v>
      </c>
      <c r="I94">
        <v>27.9514</v>
      </c>
      <c r="J94">
        <v>1.6886900000000001E-3</v>
      </c>
      <c r="K94">
        <v>7.4903900000000004E-3</v>
      </c>
      <c r="L94">
        <v>1.4657200000000001E-4</v>
      </c>
      <c r="M94">
        <v>1.7285999999999999E-4</v>
      </c>
      <c r="N94">
        <v>1.7285999999999999E-4</v>
      </c>
      <c r="O94" s="4">
        <v>31</v>
      </c>
      <c r="P94" s="4">
        <f t="shared" si="5"/>
        <v>1.100001</v>
      </c>
      <c r="Q94" s="4">
        <f t="shared" si="2"/>
        <v>12.84689</v>
      </c>
      <c r="R94" s="4">
        <f t="shared" si="3"/>
        <v>-11.746888999999999</v>
      </c>
      <c r="S94" s="4">
        <f t="shared" si="4"/>
        <v>0</v>
      </c>
      <c r="T94">
        <f t="shared" si="6"/>
        <v>49.222950000000004</v>
      </c>
      <c r="U94">
        <f>U93+P94-T94</f>
        <v>-7.8886632999998128</v>
      </c>
    </row>
    <row r="95" spans="1:21" x14ac:dyDescent="0.3">
      <c r="A95" s="1">
        <v>41281</v>
      </c>
      <c r="B95">
        <v>1.5432499999999999E-3</v>
      </c>
      <c r="C95">
        <v>6.4944699999999996E-3</v>
      </c>
      <c r="D95">
        <v>2.8571400000000001E-4</v>
      </c>
      <c r="E95">
        <v>4.8623899999999998E-2</v>
      </c>
      <c r="F95">
        <v>0.58605799999999997</v>
      </c>
      <c r="G95">
        <v>0</v>
      </c>
      <c r="H95">
        <v>17.742899999999999</v>
      </c>
      <c r="I95">
        <v>28.071400000000001</v>
      </c>
      <c r="J95">
        <v>1.44907E-3</v>
      </c>
      <c r="K95" t="s">
        <v>63</v>
      </c>
      <c r="L95" s="2">
        <v>9.4179599999999995E-5</v>
      </c>
      <c r="M95">
        <v>1.2343E-4</v>
      </c>
      <c r="N95">
        <v>1.2343E-4</v>
      </c>
      <c r="O95" s="4">
        <v>31</v>
      </c>
      <c r="P95" s="4">
        <f t="shared" si="5"/>
        <v>1.9999980000000002</v>
      </c>
      <c r="Q95" s="4">
        <f t="shared" si="2"/>
        <v>10.80275</v>
      </c>
      <c r="R95" s="4">
        <f t="shared" si="3"/>
        <v>-8.8027519999999999</v>
      </c>
      <c r="S95" s="4">
        <f t="shared" si="4"/>
        <v>0</v>
      </c>
      <c r="T95">
        <f t="shared" si="6"/>
        <v>45.461289999999991</v>
      </c>
      <c r="U95">
        <f>U94+P95-T95</f>
        <v>-51.349955299999806</v>
      </c>
    </row>
    <row r="96" spans="1:21" x14ac:dyDescent="0.3">
      <c r="A96" s="1">
        <v>41288</v>
      </c>
      <c r="B96">
        <v>1.8944700000000001E-3</v>
      </c>
      <c r="C96">
        <v>5.8695300000000004E-3</v>
      </c>
      <c r="D96">
        <v>2.22857E-3</v>
      </c>
      <c r="E96">
        <v>8.3214800000000005E-2</v>
      </c>
      <c r="F96">
        <v>0.55779599999999996</v>
      </c>
      <c r="G96">
        <v>0</v>
      </c>
      <c r="H96">
        <v>16.757100000000001</v>
      </c>
      <c r="I96">
        <v>25.857099999999999</v>
      </c>
      <c r="J96">
        <v>1.75052E-3</v>
      </c>
      <c r="K96" t="s">
        <v>63</v>
      </c>
      <c r="L96">
        <v>1.43953E-4</v>
      </c>
      <c r="M96">
        <v>1.03459E-4</v>
      </c>
      <c r="N96">
        <v>1.03459E-4</v>
      </c>
      <c r="O96" s="4">
        <v>31</v>
      </c>
      <c r="P96" s="4">
        <f t="shared" si="5"/>
        <v>15.599990000000002</v>
      </c>
      <c r="Q96" s="4">
        <f t="shared" si="2"/>
        <v>13.261290000000001</v>
      </c>
      <c r="R96" s="4">
        <f t="shared" si="3"/>
        <v>2.3387000000000011</v>
      </c>
      <c r="S96" s="4">
        <f t="shared" si="4"/>
        <v>2.3387000000000011</v>
      </c>
      <c r="T96">
        <f t="shared" si="6"/>
        <v>41.086710000000004</v>
      </c>
      <c r="U96">
        <f>U95+P96-T96</f>
        <v>-76.836675299999797</v>
      </c>
    </row>
    <row r="97" spans="1:21" x14ac:dyDescent="0.3">
      <c r="A97" s="1">
        <v>41295</v>
      </c>
      <c r="B97">
        <v>1.75924E-3</v>
      </c>
      <c r="C97">
        <v>6.9096599999999998E-3</v>
      </c>
      <c r="D97" s="2">
        <v>2.8571399999999999E-5</v>
      </c>
      <c r="E97">
        <v>6.5880099999999997E-2</v>
      </c>
      <c r="F97">
        <v>0.531281</v>
      </c>
      <c r="G97">
        <v>0</v>
      </c>
      <c r="H97">
        <v>14.414300000000001</v>
      </c>
      <c r="I97">
        <v>25.6571</v>
      </c>
      <c r="J97">
        <v>1.6094E-3</v>
      </c>
      <c r="K97" t="s">
        <v>63</v>
      </c>
      <c r="L97">
        <v>1.4983499999999999E-4</v>
      </c>
      <c r="M97" s="2">
        <v>8.6941300000000001E-5</v>
      </c>
      <c r="N97" s="2">
        <v>8.6941300000000001E-5</v>
      </c>
      <c r="O97" s="4">
        <v>31</v>
      </c>
      <c r="P97" s="4">
        <f t="shared" si="5"/>
        <v>0.19999980000000001</v>
      </c>
      <c r="Q97" s="4">
        <f t="shared" si="2"/>
        <v>12.314679999999999</v>
      </c>
      <c r="R97" s="4">
        <f t="shared" si="3"/>
        <v>-12.114680199999999</v>
      </c>
      <c r="S97" s="4">
        <f t="shared" si="4"/>
        <v>0</v>
      </c>
      <c r="T97">
        <f t="shared" si="6"/>
        <v>48.367620000000002</v>
      </c>
      <c r="U97">
        <f>U96+P97-T97</f>
        <v>-125.0042954999998</v>
      </c>
    </row>
    <row r="98" spans="1:21" x14ac:dyDescent="0.3">
      <c r="A98" s="1">
        <v>41302</v>
      </c>
      <c r="B98">
        <v>1.3882600000000001E-3</v>
      </c>
      <c r="C98">
        <v>7.2435399999999997E-3</v>
      </c>
      <c r="D98" s="2">
        <v>5.7142899999999998E-5</v>
      </c>
      <c r="E98">
        <v>4.5007699999999998E-2</v>
      </c>
      <c r="F98">
        <v>0.50624899999999995</v>
      </c>
      <c r="G98">
        <v>0</v>
      </c>
      <c r="H98">
        <v>15.314299999999999</v>
      </c>
      <c r="I98">
        <v>28.171399999999998</v>
      </c>
      <c r="J98">
        <v>1.2925499999999999E-3</v>
      </c>
      <c r="K98" t="s">
        <v>63</v>
      </c>
      <c r="L98" s="2">
        <v>9.5712500000000002E-5</v>
      </c>
      <c r="M98" s="2">
        <v>7.3177999999999996E-5</v>
      </c>
      <c r="N98" s="2">
        <v>7.3177999999999996E-5</v>
      </c>
      <c r="O98" s="4">
        <v>31</v>
      </c>
      <c r="P98" s="4">
        <f t="shared" si="5"/>
        <v>0.40000029999999998</v>
      </c>
      <c r="Q98" s="4">
        <f t="shared" si="2"/>
        <v>9.7178199999999997</v>
      </c>
      <c r="R98" s="4">
        <f t="shared" si="3"/>
        <v>-9.3178196999999994</v>
      </c>
      <c r="S98" s="4">
        <f t="shared" si="4"/>
        <v>0</v>
      </c>
      <c r="T98">
        <f t="shared" si="6"/>
        <v>50.70478</v>
      </c>
      <c r="U98">
        <f>U97+P98-T98</f>
        <v>-175.3090751999998</v>
      </c>
    </row>
    <row r="99" spans="1:21" x14ac:dyDescent="0.3">
      <c r="A99" s="1">
        <v>41309</v>
      </c>
      <c r="B99">
        <v>1.1389600000000001E-3</v>
      </c>
      <c r="C99">
        <v>6.5757300000000001E-3</v>
      </c>
      <c r="D99">
        <v>0</v>
      </c>
      <c r="E99">
        <v>3.1760999999999998E-2</v>
      </c>
      <c r="F99">
        <v>0.48237999999999998</v>
      </c>
      <c r="G99">
        <v>0</v>
      </c>
      <c r="H99">
        <v>15.5</v>
      </c>
      <c r="I99">
        <v>27.471399999999999</v>
      </c>
      <c r="J99">
        <v>1.0861E-3</v>
      </c>
      <c r="K99" t="s">
        <v>63</v>
      </c>
      <c r="L99" s="2">
        <v>5.2861000000000001E-5</v>
      </c>
      <c r="M99" s="2">
        <v>6.1580699999999998E-5</v>
      </c>
      <c r="N99" s="2">
        <v>6.1580699999999998E-5</v>
      </c>
      <c r="O99" s="4">
        <v>28</v>
      </c>
      <c r="P99" s="4">
        <f t="shared" si="5"/>
        <v>0</v>
      </c>
      <c r="Q99" s="4">
        <f t="shared" si="2"/>
        <v>7.9727200000000007</v>
      </c>
      <c r="R99" s="4">
        <f t="shared" si="3"/>
        <v>-7.9727200000000007</v>
      </c>
      <c r="S99" s="4">
        <f t="shared" si="4"/>
        <v>0</v>
      </c>
      <c r="T99">
        <f t="shared" si="6"/>
        <v>46.030110000000001</v>
      </c>
      <c r="U99">
        <f>U98+P99-T99</f>
        <v>-221.3391851999998</v>
      </c>
    </row>
    <row r="100" spans="1:21" x14ac:dyDescent="0.3">
      <c r="A100" s="1">
        <v>41316</v>
      </c>
      <c r="B100">
        <v>9.6773900000000001E-4</v>
      </c>
      <c r="C100">
        <v>6.1307499999999999E-3</v>
      </c>
      <c r="D100" s="2">
        <v>4.28571E-5</v>
      </c>
      <c r="E100">
        <v>2.38167E-2</v>
      </c>
      <c r="F100">
        <v>0.459812</v>
      </c>
      <c r="G100">
        <v>0</v>
      </c>
      <c r="H100">
        <v>18.871400000000001</v>
      </c>
      <c r="I100">
        <v>30.214300000000001</v>
      </c>
      <c r="J100">
        <v>9.3624799999999998E-4</v>
      </c>
      <c r="K100" t="s">
        <v>63</v>
      </c>
      <c r="L100" s="2">
        <v>3.1491500000000002E-5</v>
      </c>
      <c r="M100" s="2">
        <v>5.1872700000000002E-5</v>
      </c>
      <c r="N100" s="2">
        <v>5.1872700000000002E-5</v>
      </c>
      <c r="O100" s="4">
        <v>28</v>
      </c>
      <c r="P100" s="4">
        <f t="shared" si="5"/>
        <v>0.29999969999999998</v>
      </c>
      <c r="Q100" s="4">
        <f t="shared" si="2"/>
        <v>6.7741729999999993</v>
      </c>
      <c r="R100" s="4">
        <f t="shared" si="3"/>
        <v>-6.4741732999999995</v>
      </c>
      <c r="S100" s="4">
        <f t="shared" si="4"/>
        <v>0</v>
      </c>
      <c r="T100">
        <f t="shared" si="6"/>
        <v>42.91525</v>
      </c>
      <c r="U100">
        <f>U99+P100-T100</f>
        <v>-263.95443549999982</v>
      </c>
    </row>
    <row r="101" spans="1:21" x14ac:dyDescent="0.3">
      <c r="A101" s="1">
        <v>41323</v>
      </c>
      <c r="B101">
        <v>9.3432900000000002E-4</v>
      </c>
      <c r="C101">
        <v>4.8003899999999999E-3</v>
      </c>
      <c r="D101">
        <v>7.5714300000000005E-4</v>
      </c>
      <c r="E101">
        <v>2.7658800000000001E-2</v>
      </c>
      <c r="F101">
        <v>0.43848700000000002</v>
      </c>
      <c r="G101">
        <v>0</v>
      </c>
      <c r="H101">
        <v>15.3857</v>
      </c>
      <c r="I101">
        <v>26.871400000000001</v>
      </c>
      <c r="J101">
        <v>9.0838500000000005E-4</v>
      </c>
      <c r="K101" t="s">
        <v>63</v>
      </c>
      <c r="L101" s="2">
        <v>2.5944399999999998E-5</v>
      </c>
      <c r="M101" s="2">
        <v>4.3754899999999997E-5</v>
      </c>
      <c r="N101" s="2">
        <v>4.3754899999999997E-5</v>
      </c>
      <c r="O101" s="4">
        <v>28</v>
      </c>
      <c r="P101" s="4">
        <f t="shared" si="5"/>
        <v>5.300001</v>
      </c>
      <c r="Q101" s="4">
        <f t="shared" si="2"/>
        <v>6.5403029999999998</v>
      </c>
      <c r="R101" s="4">
        <f t="shared" si="3"/>
        <v>-1.2403019999999998</v>
      </c>
      <c r="S101" s="4">
        <f t="shared" si="4"/>
        <v>0</v>
      </c>
      <c r="T101">
        <f t="shared" si="6"/>
        <v>33.602729999999994</v>
      </c>
      <c r="U101">
        <f>U100+P101-T101</f>
        <v>-292.25716449999982</v>
      </c>
    </row>
    <row r="102" spans="1:21" x14ac:dyDescent="0.3">
      <c r="A102" s="1">
        <v>41330</v>
      </c>
      <c r="B102">
        <v>1.0416500000000001E-3</v>
      </c>
      <c r="C102">
        <v>6.5165300000000004E-3</v>
      </c>
      <c r="D102" s="2">
        <v>1.4285699999999999E-5</v>
      </c>
      <c r="E102">
        <v>3.22671E-2</v>
      </c>
      <c r="F102">
        <v>0.418298</v>
      </c>
      <c r="G102">
        <v>0</v>
      </c>
      <c r="H102">
        <v>16.742899999999999</v>
      </c>
      <c r="I102">
        <v>28.142900000000001</v>
      </c>
      <c r="J102">
        <v>9.8777799999999992E-4</v>
      </c>
      <c r="K102" t="s">
        <v>63</v>
      </c>
      <c r="L102" s="2">
        <v>5.38681E-5</v>
      </c>
      <c r="M102" s="2">
        <v>3.6950299999999998E-5</v>
      </c>
      <c r="N102" s="2">
        <v>3.6950299999999998E-5</v>
      </c>
      <c r="O102" s="4">
        <v>28</v>
      </c>
      <c r="P102" s="4">
        <f t="shared" si="5"/>
        <v>9.9999900000000003E-2</v>
      </c>
      <c r="Q102" s="4">
        <f t="shared" si="2"/>
        <v>7.2915500000000009</v>
      </c>
      <c r="R102" s="4">
        <f t="shared" si="3"/>
        <v>-7.1915501000000006</v>
      </c>
      <c r="S102" s="4">
        <f t="shared" si="4"/>
        <v>0</v>
      </c>
      <c r="T102">
        <f t="shared" si="6"/>
        <v>45.615710000000007</v>
      </c>
      <c r="U102">
        <f>U101+P102-T102</f>
        <v>-337.7728745999998</v>
      </c>
    </row>
    <row r="103" spans="1:21" x14ac:dyDescent="0.3">
      <c r="A103" s="1">
        <v>41337</v>
      </c>
      <c r="B103">
        <v>1.0885700000000001E-3</v>
      </c>
      <c r="C103">
        <v>5.0175300000000001E-3</v>
      </c>
      <c r="D103">
        <v>7.8571399999999997E-4</v>
      </c>
      <c r="E103">
        <v>4.1404299999999998E-2</v>
      </c>
      <c r="F103">
        <v>0.39909899999999998</v>
      </c>
      <c r="G103">
        <v>0</v>
      </c>
      <c r="H103">
        <v>16.471399999999999</v>
      </c>
      <c r="I103">
        <v>26.357099999999999</v>
      </c>
      <c r="J103">
        <v>1.03611E-3</v>
      </c>
      <c r="K103" t="s">
        <v>63</v>
      </c>
      <c r="L103" s="2">
        <v>5.2460000000000003E-5</v>
      </c>
      <c r="M103" s="2">
        <v>3.1216000000000001E-5</v>
      </c>
      <c r="N103" s="2">
        <v>3.1216000000000001E-5</v>
      </c>
      <c r="O103" s="4">
        <v>31</v>
      </c>
      <c r="P103" s="4">
        <f t="shared" si="5"/>
        <v>5.4999979999999997</v>
      </c>
      <c r="Q103" s="4">
        <f t="shared" si="2"/>
        <v>7.6199900000000005</v>
      </c>
      <c r="R103" s="4">
        <f t="shared" si="3"/>
        <v>-2.1199920000000008</v>
      </c>
      <c r="S103" s="4">
        <f t="shared" si="4"/>
        <v>0</v>
      </c>
      <c r="T103">
        <f t="shared" si="6"/>
        <v>35.122709999999998</v>
      </c>
      <c r="U103">
        <f>U102+P103-T103</f>
        <v>-367.39558659999977</v>
      </c>
    </row>
    <row r="104" spans="1:21" x14ac:dyDescent="0.3">
      <c r="A104" s="1">
        <v>41344</v>
      </c>
      <c r="B104">
        <v>9.1865800000000004E-4</v>
      </c>
      <c r="C104">
        <v>2.2815800000000001E-3</v>
      </c>
      <c r="D104">
        <v>1.7714300000000001E-3</v>
      </c>
      <c r="E104">
        <v>6.0222600000000001E-2</v>
      </c>
      <c r="F104">
        <v>0.38458500000000001</v>
      </c>
      <c r="G104">
        <v>0</v>
      </c>
      <c r="H104">
        <v>15.528600000000001</v>
      </c>
      <c r="I104">
        <v>22.357099999999999</v>
      </c>
      <c r="J104">
        <v>8.7968699999999998E-4</v>
      </c>
      <c r="K104" t="s">
        <v>63</v>
      </c>
      <c r="L104" s="2">
        <v>3.8971099999999997E-5</v>
      </c>
      <c r="M104" s="2">
        <v>2.7125299999999999E-5</v>
      </c>
      <c r="N104" s="2">
        <v>2.7125299999999999E-5</v>
      </c>
      <c r="O104" s="4">
        <v>31</v>
      </c>
      <c r="P104" s="4">
        <f t="shared" si="5"/>
        <v>12.40001</v>
      </c>
      <c r="Q104" s="4">
        <f t="shared" si="2"/>
        <v>6.430606</v>
      </c>
      <c r="R104" s="4">
        <f t="shared" si="3"/>
        <v>5.9694039999999999</v>
      </c>
      <c r="S104" s="4">
        <f t="shared" si="4"/>
        <v>5.9694039999999999</v>
      </c>
      <c r="T104">
        <f t="shared" si="6"/>
        <v>15.971060000000001</v>
      </c>
      <c r="U104">
        <f>U103+P104-T104</f>
        <v>-370.96663659999979</v>
      </c>
    </row>
    <row r="105" spans="1:21" x14ac:dyDescent="0.3">
      <c r="A105" s="1">
        <v>41351</v>
      </c>
      <c r="B105">
        <v>1.42778E-3</v>
      </c>
      <c r="C105">
        <v>3.1314300000000002E-3</v>
      </c>
      <c r="D105">
        <v>1E-4</v>
      </c>
      <c r="E105">
        <v>6.5850500000000006E-2</v>
      </c>
      <c r="F105">
        <v>0.368479</v>
      </c>
      <c r="G105">
        <v>0</v>
      </c>
      <c r="H105">
        <v>15.2857</v>
      </c>
      <c r="I105">
        <v>23.785699999999999</v>
      </c>
      <c r="J105">
        <v>1.3627999999999999E-3</v>
      </c>
      <c r="K105" t="s">
        <v>63</v>
      </c>
      <c r="L105" s="2">
        <v>6.4983100000000005E-5</v>
      </c>
      <c r="M105" s="2">
        <v>2.3424499999999999E-5</v>
      </c>
      <c r="N105" s="2">
        <v>2.3424499999999999E-5</v>
      </c>
      <c r="O105" s="4">
        <v>31</v>
      </c>
      <c r="P105" s="4">
        <f t="shared" si="5"/>
        <v>0.7</v>
      </c>
      <c r="Q105" s="4">
        <f t="shared" si="2"/>
        <v>9.9944600000000001</v>
      </c>
      <c r="R105" s="4">
        <f t="shared" si="3"/>
        <v>-9.2944600000000008</v>
      </c>
      <c r="S105" s="4">
        <f t="shared" si="4"/>
        <v>0</v>
      </c>
      <c r="T105">
        <f t="shared" si="6"/>
        <v>21.920010000000001</v>
      </c>
      <c r="U105">
        <f>U104+P105-T105</f>
        <v>-392.18664659999979</v>
      </c>
    </row>
    <row r="106" spans="1:21" x14ac:dyDescent="0.3">
      <c r="A106" s="1">
        <v>41358</v>
      </c>
      <c r="B106">
        <v>1.7881100000000001E-3</v>
      </c>
      <c r="C106">
        <v>2.9534299999999999E-3</v>
      </c>
      <c r="D106">
        <v>3.7000000000000002E-3</v>
      </c>
      <c r="E106">
        <v>0.13850499999999999</v>
      </c>
      <c r="F106">
        <v>0.37029099999999998</v>
      </c>
      <c r="G106">
        <v>0</v>
      </c>
      <c r="H106">
        <v>12.3</v>
      </c>
      <c r="I106">
        <v>22.105699999999999</v>
      </c>
      <c r="J106">
        <v>1.65573E-3</v>
      </c>
      <c r="K106">
        <v>3.73881E-3</v>
      </c>
      <c r="L106">
        <v>1.32383E-4</v>
      </c>
      <c r="M106" s="2">
        <v>2.3682100000000002E-5</v>
      </c>
      <c r="N106" s="2">
        <v>2.3682100000000002E-5</v>
      </c>
      <c r="O106" s="4">
        <v>31</v>
      </c>
      <c r="P106" s="4">
        <f t="shared" si="5"/>
        <v>25.9</v>
      </c>
      <c r="Q106" s="4">
        <f t="shared" si="2"/>
        <v>12.516769999999999</v>
      </c>
      <c r="R106" s="4">
        <f t="shared" si="3"/>
        <v>13.383229999999999</v>
      </c>
      <c r="S106" s="4">
        <f t="shared" si="4"/>
        <v>13.383229999999999</v>
      </c>
      <c r="T106">
        <f t="shared" si="6"/>
        <v>20.674009999999999</v>
      </c>
      <c r="U106">
        <f>U105+P106-T106</f>
        <v>-386.96065659999982</v>
      </c>
    </row>
    <row r="107" spans="1:21" x14ac:dyDescent="0.3">
      <c r="A107" s="1">
        <v>41365</v>
      </c>
      <c r="B107">
        <v>1.91686E-3</v>
      </c>
      <c r="C107">
        <v>4.3719700000000002E-3</v>
      </c>
      <c r="D107">
        <v>1.42857E-4</v>
      </c>
      <c r="E107">
        <v>9.7927700000000006E-2</v>
      </c>
      <c r="F107">
        <v>0.33797500000000003</v>
      </c>
      <c r="G107">
        <v>0</v>
      </c>
      <c r="H107">
        <v>15.6714</v>
      </c>
      <c r="I107">
        <v>28.028600000000001</v>
      </c>
      <c r="J107">
        <v>1.7818599999999999E-3</v>
      </c>
      <c r="K107" t="s">
        <v>63</v>
      </c>
      <c r="L107">
        <v>1.35E-4</v>
      </c>
      <c r="M107" s="2">
        <v>1.7160199999999999E-5</v>
      </c>
      <c r="N107" s="2">
        <v>1.7160199999999999E-5</v>
      </c>
      <c r="O107" s="4">
        <v>30</v>
      </c>
      <c r="P107" s="4">
        <f t="shared" si="5"/>
        <v>0.99999900000000008</v>
      </c>
      <c r="Q107" s="4">
        <f t="shared" si="2"/>
        <v>13.41802</v>
      </c>
      <c r="R107" s="4">
        <f t="shared" si="3"/>
        <v>-12.418021</v>
      </c>
      <c r="S107" s="4">
        <f t="shared" si="4"/>
        <v>0</v>
      </c>
      <c r="T107">
        <f t="shared" si="6"/>
        <v>30.603790000000004</v>
      </c>
      <c r="U107">
        <f>U106+P107-T107</f>
        <v>-416.56444759999982</v>
      </c>
    </row>
    <row r="108" spans="1:21" x14ac:dyDescent="0.3">
      <c r="A108" s="1">
        <v>41372</v>
      </c>
      <c r="B108">
        <v>1.2911999999999999E-3</v>
      </c>
      <c r="C108">
        <v>2.8002999999999999E-3</v>
      </c>
      <c r="D108">
        <v>1.6428599999999999E-3</v>
      </c>
      <c r="E108">
        <v>8.7479899999999999E-2</v>
      </c>
      <c r="F108">
        <v>0.32367800000000002</v>
      </c>
      <c r="G108">
        <v>0</v>
      </c>
      <c r="H108">
        <v>18.100000000000001</v>
      </c>
      <c r="I108">
        <v>24.7714</v>
      </c>
      <c r="J108">
        <v>1.22197E-3</v>
      </c>
      <c r="K108" t="s">
        <v>63</v>
      </c>
      <c r="L108" s="2">
        <v>6.9225499999999996E-5</v>
      </c>
      <c r="M108" s="2">
        <v>1.4609399999999999E-5</v>
      </c>
      <c r="N108" s="2">
        <v>1.4609399999999999E-5</v>
      </c>
      <c r="O108" s="4">
        <v>30</v>
      </c>
      <c r="P108" s="4">
        <f t="shared" si="5"/>
        <v>11.500019999999999</v>
      </c>
      <c r="Q108" s="4">
        <f t="shared" si="2"/>
        <v>9.0384000000000011</v>
      </c>
      <c r="R108" s="4">
        <f t="shared" si="3"/>
        <v>2.4616199999999981</v>
      </c>
      <c r="S108" s="4">
        <f t="shared" si="4"/>
        <v>2.4616199999999981</v>
      </c>
      <c r="T108">
        <f t="shared" si="6"/>
        <v>19.6021</v>
      </c>
      <c r="U108">
        <f>U107+P108-T108</f>
        <v>-424.66652759999982</v>
      </c>
    </row>
    <row r="109" spans="1:21" x14ac:dyDescent="0.3">
      <c r="A109" s="1">
        <v>41379</v>
      </c>
      <c r="B109">
        <v>1.5065E-3</v>
      </c>
      <c r="C109">
        <v>2.4690300000000001E-3</v>
      </c>
      <c r="D109">
        <v>9.71429E-4</v>
      </c>
      <c r="E109">
        <v>0.101108</v>
      </c>
      <c r="F109">
        <v>0.311726</v>
      </c>
      <c r="G109">
        <v>0</v>
      </c>
      <c r="H109">
        <v>17.042899999999999</v>
      </c>
      <c r="I109">
        <v>22.914300000000001</v>
      </c>
      <c r="J109">
        <v>1.4318600000000001E-3</v>
      </c>
      <c r="K109" t="s">
        <v>63</v>
      </c>
      <c r="L109" s="2">
        <v>7.4639099999999995E-5</v>
      </c>
      <c r="M109" s="2">
        <v>1.2763E-5</v>
      </c>
      <c r="N109" s="2">
        <v>1.2763E-5</v>
      </c>
      <c r="O109" s="4">
        <v>30</v>
      </c>
      <c r="P109" s="4">
        <f t="shared" si="5"/>
        <v>6.8000029999999994</v>
      </c>
      <c r="Q109" s="4">
        <f t="shared" si="2"/>
        <v>10.545499999999999</v>
      </c>
      <c r="R109" s="4">
        <f t="shared" si="3"/>
        <v>-3.7454969999999994</v>
      </c>
      <c r="S109" s="4">
        <f t="shared" si="4"/>
        <v>0</v>
      </c>
      <c r="T109">
        <f t="shared" si="6"/>
        <v>17.28321</v>
      </c>
      <c r="U109">
        <f>U108+P109-T109</f>
        <v>-435.14973459999982</v>
      </c>
    </row>
    <row r="110" spans="1:21" x14ac:dyDescent="0.3">
      <c r="A110" s="1">
        <v>41386</v>
      </c>
      <c r="B110">
        <v>1.5558200000000001E-3</v>
      </c>
      <c r="C110">
        <v>2.2168000000000001E-3</v>
      </c>
      <c r="D110">
        <v>1.51429E-3</v>
      </c>
      <c r="E110">
        <v>0.12045500000000001</v>
      </c>
      <c r="F110">
        <v>0.317832</v>
      </c>
      <c r="G110">
        <v>0</v>
      </c>
      <c r="H110">
        <v>14.4086</v>
      </c>
      <c r="I110">
        <v>21.785699999999999</v>
      </c>
      <c r="J110">
        <v>1.4763199999999999E-3</v>
      </c>
      <c r="K110">
        <v>2.7607399999999998E-3</v>
      </c>
      <c r="L110" s="2">
        <v>7.94995E-5</v>
      </c>
      <c r="M110" s="2">
        <v>1.36609E-5</v>
      </c>
      <c r="N110" s="2">
        <v>1.36609E-5</v>
      </c>
      <c r="O110" s="4">
        <v>30</v>
      </c>
      <c r="P110" s="4">
        <f t="shared" si="5"/>
        <v>10.60003</v>
      </c>
      <c r="Q110" s="4">
        <f t="shared" si="2"/>
        <v>10.890740000000001</v>
      </c>
      <c r="R110" s="4">
        <f t="shared" si="3"/>
        <v>-0.29071000000000069</v>
      </c>
      <c r="S110" s="4">
        <f t="shared" si="4"/>
        <v>0</v>
      </c>
      <c r="T110">
        <f t="shared" si="6"/>
        <v>15.517600000000002</v>
      </c>
      <c r="U110">
        <f>U109+P110-T110</f>
        <v>-440.06730459999983</v>
      </c>
    </row>
    <row r="111" spans="1:21" x14ac:dyDescent="0.3">
      <c r="A111" s="1">
        <v>41393</v>
      </c>
      <c r="B111">
        <v>1.5084300000000001E-3</v>
      </c>
      <c r="C111">
        <v>1.9899499999999999E-3</v>
      </c>
      <c r="D111">
        <v>7.82857E-3</v>
      </c>
      <c r="E111">
        <v>0.23296500000000001</v>
      </c>
      <c r="F111">
        <v>0.29178599999999999</v>
      </c>
      <c r="G111">
        <v>0</v>
      </c>
      <c r="H111">
        <v>13.257099999999999</v>
      </c>
      <c r="I111">
        <v>21.1143</v>
      </c>
      <c r="J111">
        <v>1.36487E-3</v>
      </c>
      <c r="K111" t="s">
        <v>63</v>
      </c>
      <c r="L111">
        <v>1.43564E-4</v>
      </c>
      <c r="M111" s="2">
        <v>9.8932700000000002E-6</v>
      </c>
      <c r="N111" s="2">
        <v>9.8932700000000002E-6</v>
      </c>
      <c r="O111" s="4">
        <v>30</v>
      </c>
      <c r="P111" s="4">
        <f t="shared" si="5"/>
        <v>54.799990000000001</v>
      </c>
      <c r="Q111" s="4">
        <f t="shared" si="2"/>
        <v>10.559010000000001</v>
      </c>
      <c r="R111" s="4">
        <f t="shared" si="3"/>
        <v>44.24098</v>
      </c>
      <c r="S111" s="4">
        <f t="shared" si="4"/>
        <v>44.24098</v>
      </c>
      <c r="T111">
        <f t="shared" si="6"/>
        <v>13.929649999999999</v>
      </c>
      <c r="U111">
        <f>U110+P111-T111</f>
        <v>-399.19696459999983</v>
      </c>
    </row>
    <row r="112" spans="1:21" x14ac:dyDescent="0.3">
      <c r="A112" s="1">
        <v>41400</v>
      </c>
      <c r="B112">
        <v>1.23645E-3</v>
      </c>
      <c r="C112">
        <v>1.48072E-3</v>
      </c>
      <c r="D112">
        <v>1.1914299999999999E-2</v>
      </c>
      <c r="E112">
        <v>0.50686900000000001</v>
      </c>
      <c r="F112">
        <v>0.30438700000000002</v>
      </c>
      <c r="G112">
        <v>0</v>
      </c>
      <c r="H112">
        <v>13.242900000000001</v>
      </c>
      <c r="I112">
        <v>19.671399999999998</v>
      </c>
      <c r="J112">
        <v>1.02451E-3</v>
      </c>
      <c r="K112" t="s">
        <v>63</v>
      </c>
      <c r="L112">
        <v>2.11941E-4</v>
      </c>
      <c r="M112" s="2">
        <v>1.07945E-5</v>
      </c>
      <c r="N112" s="2">
        <v>1.07945E-5</v>
      </c>
      <c r="O112" s="4">
        <v>31</v>
      </c>
      <c r="P112" s="4">
        <f t="shared" si="5"/>
        <v>83.400099999999995</v>
      </c>
      <c r="Q112" s="4">
        <f t="shared" si="2"/>
        <v>8.6551500000000008</v>
      </c>
      <c r="R112" s="4">
        <f t="shared" si="3"/>
        <v>74.744949999999989</v>
      </c>
      <c r="S112" s="4">
        <f t="shared" si="4"/>
        <v>74.744949999999989</v>
      </c>
      <c r="T112">
        <f t="shared" si="6"/>
        <v>10.36504</v>
      </c>
      <c r="U112">
        <f>U111+P112-T112</f>
        <v>-326.16190459999984</v>
      </c>
    </row>
    <row r="113" spans="1:21" x14ac:dyDescent="0.3">
      <c r="A113" s="1">
        <v>41407</v>
      </c>
      <c r="B113">
        <v>1.7937000000000001E-3</v>
      </c>
      <c r="C113">
        <v>2.0303999999999999E-3</v>
      </c>
      <c r="D113">
        <v>7.2142899999999999E-3</v>
      </c>
      <c r="E113">
        <v>0.63005</v>
      </c>
      <c r="F113">
        <v>0.37026700000000001</v>
      </c>
      <c r="G113">
        <v>0</v>
      </c>
      <c r="H113">
        <v>11.428599999999999</v>
      </c>
      <c r="I113">
        <v>19.457100000000001</v>
      </c>
      <c r="J113">
        <v>1.4048299999999999E-3</v>
      </c>
      <c r="K113" t="s">
        <v>63</v>
      </c>
      <c r="L113">
        <v>3.8886999999999998E-4</v>
      </c>
      <c r="M113" s="2">
        <v>2.1004499999999999E-5</v>
      </c>
      <c r="N113" s="2">
        <v>2.1004499999999999E-5</v>
      </c>
      <c r="O113" s="4">
        <v>31</v>
      </c>
      <c r="P113" s="4">
        <f t="shared" si="5"/>
        <v>50.500030000000002</v>
      </c>
      <c r="Q113" s="4">
        <f t="shared" si="2"/>
        <v>12.555899999999999</v>
      </c>
      <c r="R113" s="4">
        <f t="shared" si="3"/>
        <v>37.944130000000001</v>
      </c>
      <c r="S113" s="4">
        <f t="shared" si="4"/>
        <v>37.944130000000001</v>
      </c>
      <c r="T113">
        <f t="shared" si="6"/>
        <v>14.2128</v>
      </c>
      <c r="U113">
        <f>U112+P113-T113</f>
        <v>-289.87467459999988</v>
      </c>
    </row>
    <row r="114" spans="1:21" x14ac:dyDescent="0.3">
      <c r="A114" s="1">
        <v>41414</v>
      </c>
      <c r="B114">
        <v>1.9922099999999999E-3</v>
      </c>
      <c r="C114">
        <v>2.2557800000000002E-3</v>
      </c>
      <c r="D114">
        <v>6.1428600000000002E-4</v>
      </c>
      <c r="E114">
        <v>0.61060400000000004</v>
      </c>
      <c r="F114">
        <v>0.464777</v>
      </c>
      <c r="G114">
        <v>0</v>
      </c>
      <c r="H114">
        <v>10.642899999999999</v>
      </c>
      <c r="I114">
        <v>20.2</v>
      </c>
      <c r="J114">
        <v>1.56076E-3</v>
      </c>
      <c r="K114" t="s">
        <v>63</v>
      </c>
      <c r="L114">
        <v>4.3144899999999998E-4</v>
      </c>
      <c r="M114" s="2">
        <v>4.8612200000000002E-5</v>
      </c>
      <c r="N114" s="2">
        <v>4.8612200000000002E-5</v>
      </c>
      <c r="O114" s="4">
        <v>31</v>
      </c>
      <c r="P114" s="4">
        <f t="shared" si="5"/>
        <v>4.3000020000000001</v>
      </c>
      <c r="Q114" s="4">
        <f t="shared" si="2"/>
        <v>13.94547</v>
      </c>
      <c r="R114" s="4">
        <f t="shared" si="3"/>
        <v>-9.645468000000001</v>
      </c>
      <c r="S114" s="4">
        <f t="shared" si="4"/>
        <v>0</v>
      </c>
      <c r="T114">
        <f t="shared" si="6"/>
        <v>15.790460000000003</v>
      </c>
      <c r="U114">
        <f>U113+P114-T114</f>
        <v>-301.36513259999987</v>
      </c>
    </row>
    <row r="115" spans="1:21" x14ac:dyDescent="0.3">
      <c r="A115" s="1">
        <v>41421</v>
      </c>
      <c r="B115">
        <v>1.1500499999999999E-3</v>
      </c>
      <c r="C115">
        <v>1.3031200000000001E-3</v>
      </c>
      <c r="D115">
        <v>7.5142899999999999E-3</v>
      </c>
      <c r="E115">
        <v>0.62866</v>
      </c>
      <c r="F115">
        <v>0.53014700000000003</v>
      </c>
      <c r="G115">
        <v>0</v>
      </c>
      <c r="H115">
        <v>9.6285699999999999</v>
      </c>
      <c r="I115">
        <v>17.1571</v>
      </c>
      <c r="J115">
        <v>9.1518999999999997E-4</v>
      </c>
      <c r="K115" t="s">
        <v>63</v>
      </c>
      <c r="L115">
        <v>2.3486000000000001E-4</v>
      </c>
      <c r="M115" s="2">
        <v>7.8549399999999997E-5</v>
      </c>
      <c r="N115" s="2">
        <v>7.8549399999999997E-5</v>
      </c>
      <c r="O115" s="4">
        <v>31</v>
      </c>
      <c r="P115" s="4">
        <f t="shared" ref="P115:P146" si="7">D115*7*1000</f>
        <v>52.600029999999997</v>
      </c>
      <c r="Q115" s="4">
        <f t="shared" si="2"/>
        <v>8.0503499999999999</v>
      </c>
      <c r="R115" s="4">
        <f t="shared" si="3"/>
        <v>44.549679999999995</v>
      </c>
      <c r="S115" s="4">
        <f t="shared" si="4"/>
        <v>44.549679999999995</v>
      </c>
      <c r="T115">
        <f t="shared" ref="T115:T146" si="8">C115*7*1000</f>
        <v>9.1218400000000006</v>
      </c>
      <c r="U115">
        <f>U114+P115-T115</f>
        <v>-257.88694259999988</v>
      </c>
    </row>
    <row r="116" spans="1:21" x14ac:dyDescent="0.3">
      <c r="A116" s="1">
        <v>41428</v>
      </c>
      <c r="B116">
        <v>8.2423299999999995E-4</v>
      </c>
      <c r="C116">
        <v>9.1961799999999998E-4</v>
      </c>
      <c r="D116">
        <v>3.45714E-3</v>
      </c>
      <c r="E116">
        <v>0.629216</v>
      </c>
      <c r="F116">
        <v>0.61961299999999997</v>
      </c>
      <c r="G116">
        <v>0</v>
      </c>
      <c r="H116">
        <v>12.3286</v>
      </c>
      <c r="I116">
        <v>18.7</v>
      </c>
      <c r="J116">
        <v>6.6410199999999996E-4</v>
      </c>
      <c r="K116" t="s">
        <v>63</v>
      </c>
      <c r="L116">
        <v>1.6013099999999999E-4</v>
      </c>
      <c r="M116">
        <v>1.38035E-4</v>
      </c>
      <c r="N116">
        <v>1.38035E-4</v>
      </c>
      <c r="O116" s="4">
        <v>30</v>
      </c>
      <c r="P116" s="4">
        <f t="shared" si="7"/>
        <v>24.19998</v>
      </c>
      <c r="Q116" s="4">
        <f t="shared" ref="Q116:Q179" si="9">B116*7*1000</f>
        <v>5.7696309999999995</v>
      </c>
      <c r="R116" s="4">
        <f t="shared" ref="R116:R179" si="10">P116-Q116</f>
        <v>18.430349</v>
      </c>
      <c r="S116" s="4">
        <f t="shared" ref="S116:S179" si="11">IF(R116&lt;0,0,R116)</f>
        <v>18.430349</v>
      </c>
      <c r="T116">
        <f t="shared" si="8"/>
        <v>6.4373260000000005</v>
      </c>
      <c r="U116">
        <f>U115+P116-T116</f>
        <v>-240.12428859999989</v>
      </c>
    </row>
    <row r="117" spans="1:21" x14ac:dyDescent="0.3">
      <c r="A117" s="1">
        <v>41435</v>
      </c>
      <c r="B117">
        <v>1.55108E-3</v>
      </c>
      <c r="C117">
        <v>1.7444400000000001E-3</v>
      </c>
      <c r="D117">
        <v>1E-3</v>
      </c>
      <c r="E117">
        <v>0.58990600000000004</v>
      </c>
      <c r="F117">
        <v>0.69275799999999998</v>
      </c>
      <c r="G117">
        <v>0</v>
      </c>
      <c r="H117">
        <v>7.9142900000000003</v>
      </c>
      <c r="I117">
        <v>17.785699999999999</v>
      </c>
      <c r="J117">
        <v>1.25975E-3</v>
      </c>
      <c r="K117" t="s">
        <v>63</v>
      </c>
      <c r="L117">
        <v>2.91332E-4</v>
      </c>
      <c r="M117">
        <v>2.0855799999999999E-4</v>
      </c>
      <c r="N117">
        <v>2.0855799999999999E-4</v>
      </c>
      <c r="O117" s="4">
        <v>30</v>
      </c>
      <c r="P117" s="4">
        <f t="shared" si="7"/>
        <v>7</v>
      </c>
      <c r="Q117" s="4">
        <f t="shared" si="9"/>
        <v>10.857560000000001</v>
      </c>
      <c r="R117" s="4">
        <f t="shared" si="10"/>
        <v>-3.8575600000000012</v>
      </c>
      <c r="S117" s="4">
        <f t="shared" si="11"/>
        <v>0</v>
      </c>
      <c r="T117">
        <f t="shared" si="8"/>
        <v>12.211080000000001</v>
      </c>
      <c r="U117">
        <f>U116+P117-T117</f>
        <v>-245.3353685999999</v>
      </c>
    </row>
    <row r="118" spans="1:21" x14ac:dyDescent="0.3">
      <c r="A118" s="1">
        <v>41442</v>
      </c>
      <c r="B118">
        <v>1.06945E-3</v>
      </c>
      <c r="C118">
        <v>1.2088800000000001E-3</v>
      </c>
      <c r="D118">
        <v>1.27571E-2</v>
      </c>
      <c r="E118">
        <v>0.63215699999999997</v>
      </c>
      <c r="F118">
        <v>0.74777499999999997</v>
      </c>
      <c r="G118">
        <v>0</v>
      </c>
      <c r="H118">
        <v>10.0143</v>
      </c>
      <c r="I118">
        <v>17.7</v>
      </c>
      <c r="J118">
        <v>8.7298900000000001E-4</v>
      </c>
      <c r="K118" t="s">
        <v>63</v>
      </c>
      <c r="L118">
        <v>1.9645700000000001E-4</v>
      </c>
      <c r="M118">
        <v>2.7555899999999998E-4</v>
      </c>
      <c r="N118">
        <v>2.7555899999999998E-4</v>
      </c>
      <c r="O118" s="4">
        <v>30</v>
      </c>
      <c r="P118" s="4">
        <f t="shared" si="7"/>
        <v>89.299700000000016</v>
      </c>
      <c r="Q118" s="4">
        <f t="shared" si="9"/>
        <v>7.4861500000000003</v>
      </c>
      <c r="R118" s="4">
        <f t="shared" si="10"/>
        <v>81.813550000000021</v>
      </c>
      <c r="S118" s="4">
        <f t="shared" si="11"/>
        <v>81.813550000000021</v>
      </c>
      <c r="T118">
        <f t="shared" si="8"/>
        <v>8.462159999999999</v>
      </c>
      <c r="U118">
        <f>U117+P118-T118</f>
        <v>-164.49782859999991</v>
      </c>
    </row>
    <row r="119" spans="1:21" x14ac:dyDescent="0.3">
      <c r="A119" s="1">
        <v>41449</v>
      </c>
      <c r="B119">
        <v>1.4218600000000001E-3</v>
      </c>
      <c r="C119">
        <v>1.4842099999999999E-3</v>
      </c>
      <c r="D119">
        <v>8.1142899999999997E-3</v>
      </c>
      <c r="E119">
        <v>0.84552000000000005</v>
      </c>
      <c r="F119">
        <v>0.92287399999999997</v>
      </c>
      <c r="G119">
        <v>0</v>
      </c>
      <c r="H119">
        <v>11.7286</v>
      </c>
      <c r="I119">
        <v>19.057099999999998</v>
      </c>
      <c r="J119">
        <v>1.07182E-3</v>
      </c>
      <c r="K119" t="s">
        <v>63</v>
      </c>
      <c r="L119">
        <v>3.5003699999999998E-4</v>
      </c>
      <c r="M119">
        <v>5.4794100000000003E-4</v>
      </c>
      <c r="N119">
        <v>5.4794100000000003E-4</v>
      </c>
      <c r="O119" s="4">
        <v>30</v>
      </c>
      <c r="P119" s="4">
        <f t="shared" si="7"/>
        <v>56.80003</v>
      </c>
      <c r="Q119" s="4">
        <f t="shared" si="9"/>
        <v>9.9530200000000004</v>
      </c>
      <c r="R119" s="4">
        <f t="shared" si="10"/>
        <v>46.847009999999997</v>
      </c>
      <c r="S119" s="4">
        <f t="shared" si="11"/>
        <v>46.847009999999997</v>
      </c>
      <c r="T119">
        <f t="shared" si="8"/>
        <v>10.389469999999999</v>
      </c>
      <c r="U119">
        <f>U118+P119-T119</f>
        <v>-118.08726859999992</v>
      </c>
    </row>
    <row r="120" spans="1:21" x14ac:dyDescent="0.3">
      <c r="A120" s="1">
        <v>41456</v>
      </c>
      <c r="B120">
        <v>1.7256299999999999E-3</v>
      </c>
      <c r="C120">
        <v>1.8258899999999999E-3</v>
      </c>
      <c r="D120">
        <v>2.68571E-3</v>
      </c>
      <c r="E120">
        <v>0.78791100000000003</v>
      </c>
      <c r="F120">
        <v>1</v>
      </c>
      <c r="G120">
        <v>0</v>
      </c>
      <c r="H120">
        <v>9.1571400000000001</v>
      </c>
      <c r="I120">
        <v>16.914300000000001</v>
      </c>
      <c r="J120">
        <v>1.3587600000000001E-3</v>
      </c>
      <c r="K120" t="s">
        <v>63</v>
      </c>
      <c r="L120">
        <v>3.66871E-4</v>
      </c>
      <c r="M120">
        <v>8.0000000000000004E-4</v>
      </c>
      <c r="N120">
        <v>8.0000000000000004E-4</v>
      </c>
      <c r="O120" s="4">
        <v>31</v>
      </c>
      <c r="P120" s="4">
        <f t="shared" si="7"/>
        <v>18.799969999999998</v>
      </c>
      <c r="Q120" s="4">
        <f t="shared" si="9"/>
        <v>12.079409999999999</v>
      </c>
      <c r="R120" s="4">
        <f t="shared" si="10"/>
        <v>6.720559999999999</v>
      </c>
      <c r="S120" s="4">
        <f t="shared" si="11"/>
        <v>6.720559999999999</v>
      </c>
      <c r="T120">
        <f t="shared" si="8"/>
        <v>12.781229999999999</v>
      </c>
      <c r="U120">
        <f>U119+P120-T120</f>
        <v>-112.06852859999991</v>
      </c>
    </row>
    <row r="121" spans="1:21" x14ac:dyDescent="0.3">
      <c r="A121" s="1">
        <v>41463</v>
      </c>
      <c r="B121">
        <v>9.8083700000000003E-4</v>
      </c>
      <c r="C121">
        <v>1.03152E-3</v>
      </c>
      <c r="D121">
        <v>6.4428599999999999E-3</v>
      </c>
      <c r="E121">
        <v>0.829986</v>
      </c>
      <c r="F121">
        <v>1</v>
      </c>
      <c r="G121">
        <v>0</v>
      </c>
      <c r="H121">
        <v>9.2857199999999995</v>
      </c>
      <c r="I121">
        <v>17.571400000000001</v>
      </c>
      <c r="J121">
        <v>7.6762200000000003E-4</v>
      </c>
      <c r="K121" t="s">
        <v>63</v>
      </c>
      <c r="L121">
        <v>2.1321600000000001E-4</v>
      </c>
      <c r="M121">
        <v>8.0000000000000004E-4</v>
      </c>
      <c r="N121">
        <v>8.0000000000000004E-4</v>
      </c>
      <c r="O121" s="4">
        <v>31</v>
      </c>
      <c r="P121" s="4">
        <f t="shared" si="7"/>
        <v>45.100020000000001</v>
      </c>
      <c r="Q121" s="4">
        <f t="shared" si="9"/>
        <v>6.8658590000000004</v>
      </c>
      <c r="R121" s="4">
        <f t="shared" si="10"/>
        <v>38.234161</v>
      </c>
      <c r="S121" s="4">
        <f t="shared" si="11"/>
        <v>38.234161</v>
      </c>
      <c r="T121">
        <f t="shared" si="8"/>
        <v>7.2206399999999995</v>
      </c>
      <c r="U121">
        <f>U120+P121-T121</f>
        <v>-74.189148599999911</v>
      </c>
    </row>
    <row r="122" spans="1:21" x14ac:dyDescent="0.3">
      <c r="A122" s="1">
        <v>41470</v>
      </c>
      <c r="B122">
        <v>1.1961599999999999E-3</v>
      </c>
      <c r="C122">
        <v>1.1997799999999999E-3</v>
      </c>
      <c r="D122">
        <v>1.60286E-2</v>
      </c>
      <c r="E122">
        <v>0.990757</v>
      </c>
      <c r="F122">
        <v>1</v>
      </c>
      <c r="G122">
        <v>1.2869800000000001E-2</v>
      </c>
      <c r="H122">
        <v>9.5857100000000006</v>
      </c>
      <c r="I122">
        <v>15.542899999999999</v>
      </c>
      <c r="J122">
        <v>8.9283600000000004E-4</v>
      </c>
      <c r="K122" t="s">
        <v>63</v>
      </c>
      <c r="L122">
        <v>3.0331899999999997E-4</v>
      </c>
      <c r="M122">
        <v>1.3669799999999999E-2</v>
      </c>
      <c r="N122">
        <v>8.0000000000000004E-4</v>
      </c>
      <c r="O122" s="4">
        <v>31</v>
      </c>
      <c r="P122" s="4">
        <f t="shared" si="7"/>
        <v>112.2002</v>
      </c>
      <c r="Q122" s="4">
        <f t="shared" si="9"/>
        <v>8.3731200000000001</v>
      </c>
      <c r="R122" s="4">
        <f t="shared" si="10"/>
        <v>103.82708</v>
      </c>
      <c r="S122" s="4">
        <f t="shared" si="11"/>
        <v>103.82708</v>
      </c>
      <c r="T122">
        <f t="shared" si="8"/>
        <v>8.39846</v>
      </c>
      <c r="U122">
        <f>U121+P122-T122</f>
        <v>29.612591400000085</v>
      </c>
    </row>
    <row r="123" spans="1:21" x14ac:dyDescent="0.3">
      <c r="A123" s="1">
        <v>41477</v>
      </c>
      <c r="B123">
        <v>1.5726399999999999E-3</v>
      </c>
      <c r="C123">
        <v>1.58E-3</v>
      </c>
      <c r="D123">
        <v>9.1000000000000004E-3</v>
      </c>
      <c r="E123">
        <v>0.98627600000000004</v>
      </c>
      <c r="F123">
        <v>1</v>
      </c>
      <c r="G123">
        <v>5.7844599999999999E-3</v>
      </c>
      <c r="H123">
        <v>10.2286</v>
      </c>
      <c r="I123">
        <v>17.128599999999999</v>
      </c>
      <c r="J123">
        <v>1.17578E-3</v>
      </c>
      <c r="K123" t="s">
        <v>63</v>
      </c>
      <c r="L123">
        <v>3.9685799999999999E-4</v>
      </c>
      <c r="M123">
        <v>6.5844600000000003E-3</v>
      </c>
      <c r="N123">
        <v>8.0000000000000004E-4</v>
      </c>
      <c r="O123" s="4">
        <v>31</v>
      </c>
      <c r="P123" s="4">
        <f t="shared" si="7"/>
        <v>63.70000000000001</v>
      </c>
      <c r="Q123" s="4">
        <f t="shared" si="9"/>
        <v>11.008479999999999</v>
      </c>
      <c r="R123" s="4">
        <f t="shared" si="10"/>
        <v>52.691520000000011</v>
      </c>
      <c r="S123" s="4">
        <f t="shared" si="11"/>
        <v>52.691520000000011</v>
      </c>
      <c r="T123">
        <f t="shared" si="8"/>
        <v>11.06</v>
      </c>
      <c r="U123">
        <f>U122+P123-T123</f>
        <v>82.252591400000085</v>
      </c>
    </row>
    <row r="124" spans="1:21" x14ac:dyDescent="0.3">
      <c r="A124" s="1">
        <v>41484</v>
      </c>
      <c r="B124">
        <v>1.6105799999999999E-3</v>
      </c>
      <c r="C124">
        <v>1.61097E-3</v>
      </c>
      <c r="D124">
        <v>3.2714300000000001E-3</v>
      </c>
      <c r="E124">
        <v>0.99717500000000003</v>
      </c>
      <c r="F124">
        <v>1</v>
      </c>
      <c r="G124">
        <v>1.29301E-3</v>
      </c>
      <c r="H124">
        <v>12.742900000000001</v>
      </c>
      <c r="I124">
        <v>18.6571</v>
      </c>
      <c r="J124">
        <v>1.19538E-3</v>
      </c>
      <c r="K124" t="s">
        <v>63</v>
      </c>
      <c r="L124">
        <v>4.1520000000000001E-4</v>
      </c>
      <c r="M124">
        <v>2.0930100000000002E-3</v>
      </c>
      <c r="N124">
        <v>8.0000000000000004E-4</v>
      </c>
      <c r="O124" s="4">
        <v>31</v>
      </c>
      <c r="P124" s="4">
        <f t="shared" si="7"/>
        <v>22.900010000000002</v>
      </c>
      <c r="Q124" s="4">
        <f t="shared" si="9"/>
        <v>11.274059999999999</v>
      </c>
      <c r="R124" s="4">
        <f t="shared" si="10"/>
        <v>11.625950000000003</v>
      </c>
      <c r="S124" s="4">
        <f t="shared" si="11"/>
        <v>11.625950000000003</v>
      </c>
      <c r="T124">
        <f t="shared" si="8"/>
        <v>11.27679</v>
      </c>
      <c r="U124">
        <f>U123+P124-T124</f>
        <v>93.875811400000089</v>
      </c>
    </row>
    <row r="125" spans="1:21" x14ac:dyDescent="0.3">
      <c r="A125" s="1">
        <v>41491</v>
      </c>
      <c r="B125">
        <v>1.8104600000000001E-3</v>
      </c>
      <c r="C125">
        <v>1.8126699999999999E-3</v>
      </c>
      <c r="D125">
        <v>1.13429E-2</v>
      </c>
      <c r="E125">
        <v>0.99753899999999995</v>
      </c>
      <c r="F125">
        <v>1</v>
      </c>
      <c r="G125">
        <v>8.3002200000000005E-3</v>
      </c>
      <c r="H125">
        <v>13.5143</v>
      </c>
      <c r="I125">
        <v>18.028600000000001</v>
      </c>
      <c r="J125">
        <v>1.3416000000000001E-3</v>
      </c>
      <c r="K125" t="s">
        <v>63</v>
      </c>
      <c r="L125">
        <v>4.6885399999999999E-4</v>
      </c>
      <c r="M125">
        <v>9.1002199999999991E-3</v>
      </c>
      <c r="N125">
        <v>8.0000000000000004E-4</v>
      </c>
      <c r="O125" s="4">
        <v>31</v>
      </c>
      <c r="P125" s="4">
        <f t="shared" si="7"/>
        <v>79.400299999999987</v>
      </c>
      <c r="Q125" s="4">
        <f t="shared" si="9"/>
        <v>12.673220000000001</v>
      </c>
      <c r="R125" s="4">
        <f t="shared" si="10"/>
        <v>66.727079999999987</v>
      </c>
      <c r="S125" s="4">
        <f t="shared" si="11"/>
        <v>66.727079999999987</v>
      </c>
      <c r="T125">
        <f t="shared" si="8"/>
        <v>12.688689999999999</v>
      </c>
      <c r="U125">
        <f>U124+P125-T125</f>
        <v>160.58742140000007</v>
      </c>
    </row>
    <row r="126" spans="1:21" x14ac:dyDescent="0.3">
      <c r="A126" s="1">
        <v>41498</v>
      </c>
      <c r="B126">
        <v>1.9967399999999999E-3</v>
      </c>
      <c r="C126">
        <v>1.9969699999999998E-3</v>
      </c>
      <c r="D126">
        <v>5.7142900000000003E-3</v>
      </c>
      <c r="E126">
        <v>0.99755199999999999</v>
      </c>
      <c r="F126">
        <v>1</v>
      </c>
      <c r="G126">
        <v>3.2923700000000002E-3</v>
      </c>
      <c r="H126">
        <v>10.857100000000001</v>
      </c>
      <c r="I126">
        <v>16.428599999999999</v>
      </c>
      <c r="J126">
        <v>1.4779999999999999E-3</v>
      </c>
      <c r="K126" t="s">
        <v>63</v>
      </c>
      <c r="L126">
        <v>5.1874099999999997E-4</v>
      </c>
      <c r="M126">
        <v>4.0923699999999997E-3</v>
      </c>
      <c r="N126">
        <v>8.0000000000000004E-4</v>
      </c>
      <c r="O126" s="4">
        <v>31</v>
      </c>
      <c r="P126" s="4">
        <f t="shared" si="7"/>
        <v>40.000030000000002</v>
      </c>
      <c r="Q126" s="4">
        <f t="shared" si="9"/>
        <v>13.977179999999999</v>
      </c>
      <c r="R126" s="4">
        <f t="shared" si="10"/>
        <v>26.022850000000005</v>
      </c>
      <c r="S126" s="4">
        <f t="shared" si="11"/>
        <v>26.022850000000005</v>
      </c>
      <c r="T126">
        <f t="shared" si="8"/>
        <v>13.978789999999998</v>
      </c>
      <c r="U126">
        <f>U125+P126-T126</f>
        <v>186.60866140000007</v>
      </c>
    </row>
    <row r="127" spans="1:21" x14ac:dyDescent="0.3">
      <c r="A127" s="1">
        <v>41505</v>
      </c>
      <c r="B127">
        <v>2.7167799999999998E-3</v>
      </c>
      <c r="C127">
        <v>2.7434899999999999E-3</v>
      </c>
      <c r="D127">
        <v>1.7428599999999999E-3</v>
      </c>
      <c r="E127">
        <v>0.94984599999999997</v>
      </c>
      <c r="F127">
        <v>1</v>
      </c>
      <c r="G127">
        <v>0</v>
      </c>
      <c r="H127">
        <v>10.7143</v>
      </c>
      <c r="I127">
        <v>18.442900000000002</v>
      </c>
      <c r="J127">
        <v>2.0305200000000001E-3</v>
      </c>
      <c r="K127" t="s">
        <v>63</v>
      </c>
      <c r="L127">
        <v>6.8625399999999997E-4</v>
      </c>
      <c r="M127">
        <v>8.0000000000000004E-4</v>
      </c>
      <c r="N127">
        <v>8.0000000000000004E-4</v>
      </c>
      <c r="O127" s="4">
        <v>31</v>
      </c>
      <c r="P127" s="4">
        <f t="shared" si="7"/>
        <v>12.200019999999999</v>
      </c>
      <c r="Q127" s="4">
        <f t="shared" si="9"/>
        <v>19.01746</v>
      </c>
      <c r="R127" s="4">
        <f t="shared" si="10"/>
        <v>-6.8174400000000013</v>
      </c>
      <c r="S127" s="4">
        <f t="shared" si="11"/>
        <v>0</v>
      </c>
      <c r="T127">
        <f t="shared" si="8"/>
        <v>19.204429999999999</v>
      </c>
      <c r="U127">
        <f>U126+P127-T127</f>
        <v>179.60425140000007</v>
      </c>
    </row>
    <row r="128" spans="1:21" x14ac:dyDescent="0.3">
      <c r="A128" s="1">
        <v>41512</v>
      </c>
      <c r="B128">
        <v>2.9413299999999998E-3</v>
      </c>
      <c r="C128">
        <v>2.9490300000000001E-3</v>
      </c>
      <c r="D128">
        <v>9.4999999999999998E-3</v>
      </c>
      <c r="E128">
        <v>0.99568199999999996</v>
      </c>
      <c r="F128">
        <v>1</v>
      </c>
      <c r="G128">
        <v>3.9498700000000003E-3</v>
      </c>
      <c r="H128">
        <v>12.2143</v>
      </c>
      <c r="I128">
        <v>18</v>
      </c>
      <c r="J128">
        <v>2.1670499999999998E-3</v>
      </c>
      <c r="K128" t="s">
        <v>63</v>
      </c>
      <c r="L128">
        <v>7.7427799999999999E-4</v>
      </c>
      <c r="M128">
        <v>4.7498699999999998E-3</v>
      </c>
      <c r="N128">
        <v>8.0000000000000004E-4</v>
      </c>
      <c r="O128" s="4">
        <v>31</v>
      </c>
      <c r="P128" s="4">
        <f t="shared" si="7"/>
        <v>66.5</v>
      </c>
      <c r="Q128" s="4">
        <f t="shared" si="9"/>
        <v>20.589310000000001</v>
      </c>
      <c r="R128" s="4">
        <f t="shared" si="10"/>
        <v>45.910690000000002</v>
      </c>
      <c r="S128" s="4">
        <f t="shared" si="11"/>
        <v>45.910690000000002</v>
      </c>
      <c r="T128">
        <f t="shared" si="8"/>
        <v>20.643210000000003</v>
      </c>
      <c r="U128">
        <f>U127+P128-T128</f>
        <v>225.46104140000006</v>
      </c>
    </row>
    <row r="129" spans="1:21" x14ac:dyDescent="0.3">
      <c r="A129" s="1">
        <v>41519</v>
      </c>
      <c r="B129">
        <v>2.0033500000000001E-3</v>
      </c>
      <c r="C129">
        <v>2.0114999999999998E-3</v>
      </c>
      <c r="D129">
        <v>3.45714E-3</v>
      </c>
      <c r="E129">
        <v>0.98599999999999999</v>
      </c>
      <c r="F129">
        <v>1</v>
      </c>
      <c r="G129">
        <v>9.7991799999999998E-4</v>
      </c>
      <c r="H129">
        <v>11.687099999999999</v>
      </c>
      <c r="I129">
        <v>18.607099999999999</v>
      </c>
      <c r="J129">
        <v>1.43355E-3</v>
      </c>
      <c r="K129">
        <v>2.5268199999999999E-3</v>
      </c>
      <c r="L129">
        <v>5.6979700000000003E-4</v>
      </c>
      <c r="M129">
        <v>1.7799199999999999E-3</v>
      </c>
      <c r="N129">
        <v>8.0000000000000004E-4</v>
      </c>
      <c r="O129" s="4">
        <v>30</v>
      </c>
      <c r="P129" s="4">
        <f t="shared" si="7"/>
        <v>24.19998</v>
      </c>
      <c r="Q129" s="4">
        <f t="shared" si="9"/>
        <v>14.02345</v>
      </c>
      <c r="R129" s="4">
        <f t="shared" si="10"/>
        <v>10.17653</v>
      </c>
      <c r="S129" s="4">
        <f t="shared" si="11"/>
        <v>10.17653</v>
      </c>
      <c r="T129">
        <f t="shared" si="8"/>
        <v>14.080499999999999</v>
      </c>
      <c r="U129">
        <f>U128+P129-T129</f>
        <v>235.58052140000007</v>
      </c>
    </row>
    <row r="130" spans="1:21" x14ac:dyDescent="0.3">
      <c r="A130" s="1">
        <v>41526</v>
      </c>
      <c r="B130">
        <v>3.0904000000000001E-3</v>
      </c>
      <c r="C130">
        <v>3.11312E-3</v>
      </c>
      <c r="D130">
        <v>1.68857E-2</v>
      </c>
      <c r="E130">
        <v>0.98148599999999997</v>
      </c>
      <c r="F130">
        <v>1</v>
      </c>
      <c r="G130">
        <v>1.1636499999999999E-2</v>
      </c>
      <c r="H130">
        <v>11.7286</v>
      </c>
      <c r="I130">
        <v>17.714300000000001</v>
      </c>
      <c r="J130">
        <v>2.2186599999999999E-3</v>
      </c>
      <c r="K130" t="s">
        <v>63</v>
      </c>
      <c r="L130">
        <v>8.71742E-4</v>
      </c>
      <c r="M130">
        <v>1.24365E-2</v>
      </c>
      <c r="N130">
        <v>8.0000000000000004E-4</v>
      </c>
      <c r="O130" s="4">
        <v>30</v>
      </c>
      <c r="P130" s="4">
        <f t="shared" si="7"/>
        <v>118.1999</v>
      </c>
      <c r="Q130" s="4">
        <f t="shared" si="9"/>
        <v>21.6328</v>
      </c>
      <c r="R130" s="4">
        <f t="shared" si="10"/>
        <v>96.567099999999996</v>
      </c>
      <c r="S130" s="4">
        <f t="shared" si="11"/>
        <v>96.567099999999996</v>
      </c>
      <c r="T130">
        <f t="shared" si="8"/>
        <v>21.791840000000001</v>
      </c>
      <c r="U130">
        <f>U129+P130-T130</f>
        <v>331.9885814000001</v>
      </c>
    </row>
    <row r="131" spans="1:21" x14ac:dyDescent="0.3">
      <c r="A131" s="1">
        <v>41533</v>
      </c>
      <c r="B131">
        <v>3.6956900000000002E-3</v>
      </c>
      <c r="C131">
        <v>3.7053799999999999E-3</v>
      </c>
      <c r="D131">
        <v>6.6E-3</v>
      </c>
      <c r="E131">
        <v>0.99195800000000001</v>
      </c>
      <c r="F131">
        <v>1</v>
      </c>
      <c r="G131">
        <v>2.1369200000000001E-3</v>
      </c>
      <c r="H131">
        <v>11.1286</v>
      </c>
      <c r="I131">
        <v>17.600000000000001</v>
      </c>
      <c r="J131">
        <v>2.6407499999999999E-3</v>
      </c>
      <c r="K131" t="s">
        <v>63</v>
      </c>
      <c r="L131">
        <v>1.0549400000000001E-3</v>
      </c>
      <c r="M131">
        <v>2.93692E-3</v>
      </c>
      <c r="N131">
        <v>8.0000000000000004E-4</v>
      </c>
      <c r="O131" s="4">
        <v>30</v>
      </c>
      <c r="P131" s="4">
        <f t="shared" si="7"/>
        <v>46.199999999999996</v>
      </c>
      <c r="Q131" s="4">
        <f t="shared" si="9"/>
        <v>25.86983</v>
      </c>
      <c r="R131" s="4">
        <f t="shared" si="10"/>
        <v>20.330169999999995</v>
      </c>
      <c r="S131" s="4">
        <f t="shared" si="11"/>
        <v>20.330169999999995</v>
      </c>
      <c r="T131">
        <f t="shared" si="8"/>
        <v>25.937659999999997</v>
      </c>
      <c r="U131">
        <f>U130+P131-T131</f>
        <v>352.2509214000001</v>
      </c>
    </row>
    <row r="132" spans="1:21" x14ac:dyDescent="0.3">
      <c r="A132" s="1">
        <v>41540</v>
      </c>
      <c r="B132">
        <v>3.5324200000000001E-3</v>
      </c>
      <c r="C132">
        <v>3.5562100000000002E-3</v>
      </c>
      <c r="D132">
        <v>4.4857100000000004E-3</v>
      </c>
      <c r="E132">
        <v>0.96467400000000003</v>
      </c>
      <c r="F132">
        <v>1</v>
      </c>
      <c r="G132">
        <v>1.68991E-3</v>
      </c>
      <c r="H132">
        <v>13.0571</v>
      </c>
      <c r="I132">
        <v>17.2286</v>
      </c>
      <c r="J132">
        <v>2.5344299999999998E-3</v>
      </c>
      <c r="K132" t="s">
        <v>63</v>
      </c>
      <c r="L132">
        <v>9.9798300000000003E-4</v>
      </c>
      <c r="M132">
        <v>2.4899100000000001E-3</v>
      </c>
      <c r="N132">
        <v>8.0000000000000004E-4</v>
      </c>
      <c r="O132" s="4">
        <v>30</v>
      </c>
      <c r="P132" s="4">
        <f t="shared" si="7"/>
        <v>31.39997</v>
      </c>
      <c r="Q132" s="4">
        <f t="shared" si="9"/>
        <v>24.726939999999999</v>
      </c>
      <c r="R132" s="4">
        <f t="shared" si="10"/>
        <v>6.6730300000000007</v>
      </c>
      <c r="S132" s="4">
        <f t="shared" si="11"/>
        <v>6.6730300000000007</v>
      </c>
      <c r="T132">
        <f t="shared" si="8"/>
        <v>24.893470000000001</v>
      </c>
      <c r="U132">
        <f>U131+P132-T132</f>
        <v>358.75742140000011</v>
      </c>
    </row>
    <row r="133" spans="1:21" x14ac:dyDescent="0.3">
      <c r="A133" s="1">
        <v>41547</v>
      </c>
      <c r="B133">
        <v>4.8437599999999999E-3</v>
      </c>
      <c r="C133">
        <v>4.9638199999999999E-3</v>
      </c>
      <c r="D133">
        <v>2.3857100000000001E-3</v>
      </c>
      <c r="E133">
        <v>0.89982799999999996</v>
      </c>
      <c r="F133">
        <v>1</v>
      </c>
      <c r="G133">
        <v>0</v>
      </c>
      <c r="H133">
        <v>10.7143</v>
      </c>
      <c r="I133">
        <v>19.142900000000001</v>
      </c>
      <c r="J133">
        <v>3.5827599999999999E-3</v>
      </c>
      <c r="K133" t="s">
        <v>63</v>
      </c>
      <c r="L133">
        <v>1.261E-3</v>
      </c>
      <c r="M133">
        <v>8.0000000000000004E-4</v>
      </c>
      <c r="N133">
        <v>8.0000000000000004E-4</v>
      </c>
      <c r="O133" s="4">
        <v>30</v>
      </c>
      <c r="P133" s="4">
        <f t="shared" si="7"/>
        <v>16.69997</v>
      </c>
      <c r="Q133" s="4">
        <f t="shared" si="9"/>
        <v>33.906319999999994</v>
      </c>
      <c r="R133" s="4">
        <f t="shared" si="10"/>
        <v>-17.206349999999993</v>
      </c>
      <c r="S133" s="4">
        <f t="shared" si="11"/>
        <v>0</v>
      </c>
      <c r="T133">
        <f t="shared" si="8"/>
        <v>34.746739999999996</v>
      </c>
      <c r="U133">
        <f>U132+P133-T133</f>
        <v>340.71065140000013</v>
      </c>
    </row>
    <row r="134" spans="1:21" x14ac:dyDescent="0.3">
      <c r="A134" s="1">
        <v>41554</v>
      </c>
      <c r="B134">
        <v>3.4833799999999999E-3</v>
      </c>
      <c r="C134">
        <v>3.60298E-3</v>
      </c>
      <c r="D134">
        <v>1.68571E-3</v>
      </c>
      <c r="E134">
        <v>0.87336800000000003</v>
      </c>
      <c r="F134">
        <v>1</v>
      </c>
      <c r="G134">
        <v>0</v>
      </c>
      <c r="H134">
        <v>12.041399999999999</v>
      </c>
      <c r="I134">
        <v>18.381399999999999</v>
      </c>
      <c r="J134">
        <v>2.6057400000000001E-3</v>
      </c>
      <c r="K134">
        <v>3.7966300000000001E-3</v>
      </c>
      <c r="L134">
        <v>8.7763499999999998E-4</v>
      </c>
      <c r="M134">
        <v>8.0000000000000004E-4</v>
      </c>
      <c r="N134">
        <v>8.0000000000000004E-4</v>
      </c>
      <c r="O134" s="4">
        <v>31</v>
      </c>
      <c r="P134" s="4">
        <f t="shared" si="7"/>
        <v>11.79997</v>
      </c>
      <c r="Q134" s="4">
        <f t="shared" si="9"/>
        <v>24.383659999999999</v>
      </c>
      <c r="R134" s="4">
        <f t="shared" si="10"/>
        <v>-12.583689999999999</v>
      </c>
      <c r="S134" s="4">
        <f t="shared" si="11"/>
        <v>0</v>
      </c>
      <c r="T134">
        <f t="shared" si="8"/>
        <v>25.220860000000002</v>
      </c>
      <c r="U134">
        <f>U133+P134-T134</f>
        <v>327.28976140000009</v>
      </c>
    </row>
    <row r="135" spans="1:21" x14ac:dyDescent="0.3">
      <c r="A135" s="1">
        <v>41561</v>
      </c>
      <c r="B135">
        <v>3.4264600000000001E-3</v>
      </c>
      <c r="C135">
        <v>3.6469800000000002E-3</v>
      </c>
      <c r="D135">
        <v>3.57143E-3</v>
      </c>
      <c r="E135">
        <v>0.77507300000000001</v>
      </c>
      <c r="F135">
        <v>1</v>
      </c>
      <c r="G135">
        <v>0</v>
      </c>
      <c r="H135">
        <v>11.9171</v>
      </c>
      <c r="I135">
        <v>18.541399999999999</v>
      </c>
      <c r="J135">
        <v>2.6375700000000001E-3</v>
      </c>
      <c r="K135">
        <v>3.87747E-3</v>
      </c>
      <c r="L135">
        <v>7.8889300000000004E-4</v>
      </c>
      <c r="M135">
        <v>8.0000000000000004E-4</v>
      </c>
      <c r="N135">
        <v>8.0000000000000004E-4</v>
      </c>
      <c r="O135" s="4">
        <v>31</v>
      </c>
      <c r="P135" s="4">
        <f t="shared" si="7"/>
        <v>25.00001</v>
      </c>
      <c r="Q135" s="4">
        <f t="shared" si="9"/>
        <v>23.985220000000002</v>
      </c>
      <c r="R135" s="4">
        <f t="shared" si="10"/>
        <v>1.0147899999999979</v>
      </c>
      <c r="S135" s="4">
        <f t="shared" si="11"/>
        <v>1.0147899999999979</v>
      </c>
      <c r="T135">
        <f t="shared" si="8"/>
        <v>25.528860000000002</v>
      </c>
      <c r="U135">
        <f>U134+P135-T135</f>
        <v>326.76091140000005</v>
      </c>
    </row>
    <row r="136" spans="1:21" x14ac:dyDescent="0.3">
      <c r="A136" s="1">
        <v>41568</v>
      </c>
      <c r="B136">
        <v>4.9477200000000001E-3</v>
      </c>
      <c r="C136">
        <v>5.3375799999999998E-3</v>
      </c>
      <c r="D136">
        <v>5.5714299999999996E-4</v>
      </c>
      <c r="E136">
        <v>0.719692</v>
      </c>
      <c r="F136">
        <v>1</v>
      </c>
      <c r="G136">
        <v>0</v>
      </c>
      <c r="H136">
        <v>10.8043</v>
      </c>
      <c r="I136">
        <v>21.3843</v>
      </c>
      <c r="J136">
        <v>3.86024E-3</v>
      </c>
      <c r="K136">
        <v>5.8715299999999998E-3</v>
      </c>
      <c r="L136">
        <v>1.08748E-3</v>
      </c>
      <c r="M136">
        <v>8.0000000000000004E-4</v>
      </c>
      <c r="N136">
        <v>8.0000000000000004E-4</v>
      </c>
      <c r="O136" s="4">
        <v>31</v>
      </c>
      <c r="P136" s="4">
        <f t="shared" si="7"/>
        <v>3.9000009999999996</v>
      </c>
      <c r="Q136" s="4">
        <f t="shared" si="9"/>
        <v>34.634039999999999</v>
      </c>
      <c r="R136" s="4">
        <f t="shared" si="10"/>
        <v>-30.734038999999999</v>
      </c>
      <c r="S136" s="4">
        <f t="shared" si="11"/>
        <v>0</v>
      </c>
      <c r="T136">
        <f t="shared" si="8"/>
        <v>37.363059999999997</v>
      </c>
      <c r="U136">
        <f>U135+P136-T136</f>
        <v>293.29785240000001</v>
      </c>
    </row>
    <row r="137" spans="1:21" x14ac:dyDescent="0.3">
      <c r="A137" s="1">
        <v>41575</v>
      </c>
      <c r="B137">
        <v>4.9535500000000001E-3</v>
      </c>
      <c r="C137">
        <v>5.7259399999999997E-3</v>
      </c>
      <c r="D137" s="2">
        <v>2.8571399999999999E-5</v>
      </c>
      <c r="E137">
        <v>0.53112700000000002</v>
      </c>
      <c r="F137">
        <v>0.99951599999999996</v>
      </c>
      <c r="G137">
        <v>0</v>
      </c>
      <c r="H137">
        <v>14.1243</v>
      </c>
      <c r="I137">
        <v>24.19</v>
      </c>
      <c r="J137">
        <v>4.0158099999999999E-3</v>
      </c>
      <c r="K137">
        <v>6.2332500000000001E-3</v>
      </c>
      <c r="L137">
        <v>9.3773999999999995E-4</v>
      </c>
      <c r="M137">
        <v>7.9971199999999995E-4</v>
      </c>
      <c r="N137">
        <v>7.9971199999999995E-4</v>
      </c>
      <c r="O137" s="4">
        <v>31</v>
      </c>
      <c r="P137" s="4">
        <f t="shared" si="7"/>
        <v>0.19999980000000001</v>
      </c>
      <c r="Q137" s="4">
        <f t="shared" si="9"/>
        <v>34.674849999999999</v>
      </c>
      <c r="R137" s="4">
        <f t="shared" si="10"/>
        <v>-34.474850199999999</v>
      </c>
      <c r="S137" s="4">
        <f t="shared" si="11"/>
        <v>0</v>
      </c>
      <c r="T137">
        <f t="shared" si="8"/>
        <v>40.081579999999995</v>
      </c>
      <c r="U137">
        <f>U136+P137-T137</f>
        <v>253.41627220000001</v>
      </c>
    </row>
    <row r="138" spans="1:21" x14ac:dyDescent="0.3">
      <c r="A138" s="1">
        <v>41582</v>
      </c>
      <c r="B138">
        <v>4.4312700000000002E-3</v>
      </c>
      <c r="C138">
        <v>5.5511700000000002E-3</v>
      </c>
      <c r="D138">
        <v>1.8571399999999999E-4</v>
      </c>
      <c r="E138">
        <v>0.39172600000000002</v>
      </c>
      <c r="F138">
        <v>0.98551900000000003</v>
      </c>
      <c r="G138">
        <v>0</v>
      </c>
      <c r="H138">
        <v>13.481400000000001</v>
      </c>
      <c r="I138">
        <v>24.645700000000001</v>
      </c>
      <c r="J138">
        <v>3.7072899999999998E-3</v>
      </c>
      <c r="K138">
        <v>6.29212E-3</v>
      </c>
      <c r="L138">
        <v>7.2398000000000004E-4</v>
      </c>
      <c r="M138">
        <v>7.7053400000000002E-4</v>
      </c>
      <c r="N138">
        <v>7.7053400000000002E-4</v>
      </c>
      <c r="O138" s="4">
        <v>30</v>
      </c>
      <c r="P138" s="4">
        <f t="shared" si="7"/>
        <v>1.299998</v>
      </c>
      <c r="Q138" s="4">
        <f t="shared" si="9"/>
        <v>31.018889999999999</v>
      </c>
      <c r="R138" s="4">
        <f t="shared" si="10"/>
        <v>-29.718892</v>
      </c>
      <c r="S138" s="4">
        <f t="shared" si="11"/>
        <v>0</v>
      </c>
      <c r="T138">
        <f t="shared" si="8"/>
        <v>38.85819</v>
      </c>
      <c r="U138">
        <f>U137+P138-T138</f>
        <v>215.85808019999999</v>
      </c>
    </row>
    <row r="139" spans="1:21" x14ac:dyDescent="0.3">
      <c r="A139" s="1">
        <v>41589</v>
      </c>
      <c r="B139">
        <v>4.0880300000000003E-3</v>
      </c>
      <c r="C139">
        <v>5.5216199999999997E-3</v>
      </c>
      <c r="D139">
        <v>0</v>
      </c>
      <c r="E139">
        <v>0.27122600000000002</v>
      </c>
      <c r="F139">
        <v>0.94629700000000005</v>
      </c>
      <c r="G139">
        <v>0</v>
      </c>
      <c r="H139">
        <v>15.0557</v>
      </c>
      <c r="I139">
        <v>24.672899999999998</v>
      </c>
      <c r="J139">
        <v>3.5839999999999999E-3</v>
      </c>
      <c r="K139">
        <v>6.0710800000000004E-3</v>
      </c>
      <c r="L139">
        <v>5.0403100000000005E-4</v>
      </c>
      <c r="M139">
        <v>6.7410500000000004E-4</v>
      </c>
      <c r="N139">
        <v>6.7410500000000004E-4</v>
      </c>
      <c r="O139" s="4">
        <v>30</v>
      </c>
      <c r="P139" s="4">
        <f t="shared" si="7"/>
        <v>0</v>
      </c>
      <c r="Q139" s="4">
        <f t="shared" si="9"/>
        <v>28.616210000000002</v>
      </c>
      <c r="R139" s="4">
        <f t="shared" si="10"/>
        <v>-28.616210000000002</v>
      </c>
      <c r="S139" s="4">
        <f t="shared" si="11"/>
        <v>0</v>
      </c>
      <c r="T139">
        <f t="shared" si="8"/>
        <v>38.651339999999998</v>
      </c>
      <c r="U139">
        <f>U138+P139-T139</f>
        <v>177.20674019999998</v>
      </c>
    </row>
    <row r="140" spans="1:21" x14ac:dyDescent="0.3">
      <c r="A140" s="1">
        <v>41596</v>
      </c>
      <c r="B140">
        <v>3.6188599999999998E-3</v>
      </c>
      <c r="C140">
        <v>5.3660699999999997E-3</v>
      </c>
      <c r="D140">
        <v>1.85714E-3</v>
      </c>
      <c r="E140">
        <v>0.20274400000000001</v>
      </c>
      <c r="F140">
        <v>0.89899099999999998</v>
      </c>
      <c r="G140">
        <v>0</v>
      </c>
      <c r="H140">
        <v>13.322900000000001</v>
      </c>
      <c r="I140">
        <v>22.895700000000001</v>
      </c>
      <c r="J140">
        <v>3.2706499999999999E-3</v>
      </c>
      <c r="K140">
        <v>5.9011899999999997E-3</v>
      </c>
      <c r="L140">
        <v>3.4821100000000002E-4</v>
      </c>
      <c r="M140">
        <v>5.6426299999999996E-4</v>
      </c>
      <c r="N140">
        <v>5.6426299999999996E-4</v>
      </c>
      <c r="O140" s="4">
        <v>30</v>
      </c>
      <c r="P140" s="4">
        <f t="shared" si="7"/>
        <v>12.999979999999999</v>
      </c>
      <c r="Q140" s="4">
        <f t="shared" si="9"/>
        <v>25.332019999999996</v>
      </c>
      <c r="R140" s="4">
        <f t="shared" si="10"/>
        <v>-12.332039999999997</v>
      </c>
      <c r="S140" s="4">
        <f t="shared" si="11"/>
        <v>0</v>
      </c>
      <c r="T140">
        <f t="shared" si="8"/>
        <v>37.562489999999997</v>
      </c>
      <c r="U140">
        <f>U139+P140-T140</f>
        <v>152.64423019999998</v>
      </c>
    </row>
    <row r="141" spans="1:21" x14ac:dyDescent="0.3">
      <c r="A141" s="1">
        <v>41603</v>
      </c>
      <c r="B141">
        <v>3.62357E-3</v>
      </c>
      <c r="C141">
        <v>5.6093499999999999E-3</v>
      </c>
      <c r="D141">
        <v>4.3571399999999998E-3</v>
      </c>
      <c r="E141">
        <v>0.20819599999999999</v>
      </c>
      <c r="F141">
        <v>0.85186300000000004</v>
      </c>
      <c r="G141">
        <v>0</v>
      </c>
      <c r="H141">
        <v>14.1357</v>
      </c>
      <c r="I141">
        <v>23.075700000000001</v>
      </c>
      <c r="J141">
        <v>3.2702400000000002E-3</v>
      </c>
      <c r="K141">
        <v>6.0300299999999996E-3</v>
      </c>
      <c r="L141">
        <v>3.53326E-4</v>
      </c>
      <c r="M141">
        <v>4.6627499999999999E-4</v>
      </c>
      <c r="N141">
        <v>4.6627499999999999E-4</v>
      </c>
      <c r="O141" s="4">
        <v>30</v>
      </c>
      <c r="P141" s="4">
        <f t="shared" si="7"/>
        <v>30.499980000000001</v>
      </c>
      <c r="Q141" s="4">
        <f t="shared" si="9"/>
        <v>25.364989999999999</v>
      </c>
      <c r="R141" s="4">
        <f t="shared" si="10"/>
        <v>5.1349900000000019</v>
      </c>
      <c r="S141" s="4">
        <f t="shared" si="11"/>
        <v>5.1349900000000019</v>
      </c>
      <c r="T141">
        <f t="shared" si="8"/>
        <v>39.265450000000001</v>
      </c>
      <c r="U141">
        <f>U140+P141-T141</f>
        <v>143.87876019999999</v>
      </c>
    </row>
    <row r="142" spans="1:21" x14ac:dyDescent="0.3">
      <c r="A142" s="1">
        <v>41610</v>
      </c>
      <c r="B142">
        <v>3.4509800000000002E-3</v>
      </c>
      <c r="C142">
        <v>4.9870000000000001E-3</v>
      </c>
      <c r="D142" s="2">
        <v>7.1428599999999996E-5</v>
      </c>
      <c r="E142">
        <v>0.22072800000000001</v>
      </c>
      <c r="F142">
        <v>0.81469100000000005</v>
      </c>
      <c r="G142">
        <v>0</v>
      </c>
      <c r="H142">
        <v>13.5029</v>
      </c>
      <c r="I142">
        <v>22.375699999999998</v>
      </c>
      <c r="J142">
        <v>3.0450899999999999E-3</v>
      </c>
      <c r="K142">
        <v>5.5193500000000001E-3</v>
      </c>
      <c r="L142">
        <v>4.0589199999999998E-4</v>
      </c>
      <c r="M142">
        <v>3.9611699999999998E-4</v>
      </c>
      <c r="N142">
        <v>3.9611699999999998E-4</v>
      </c>
      <c r="O142" s="4">
        <v>31</v>
      </c>
      <c r="P142" s="4">
        <f t="shared" si="7"/>
        <v>0.50000020000000001</v>
      </c>
      <c r="Q142" s="4">
        <f t="shared" si="9"/>
        <v>24.156860000000002</v>
      </c>
      <c r="R142" s="4">
        <f t="shared" si="10"/>
        <v>-23.656859800000003</v>
      </c>
      <c r="S142" s="4">
        <f t="shared" si="11"/>
        <v>0</v>
      </c>
      <c r="T142">
        <f t="shared" si="8"/>
        <v>34.909000000000006</v>
      </c>
      <c r="U142">
        <f>U141+P142-T142</f>
        <v>109.46976039999997</v>
      </c>
    </row>
    <row r="143" spans="1:21" x14ac:dyDescent="0.3">
      <c r="A143" s="1">
        <v>41617</v>
      </c>
      <c r="B143">
        <v>3.4463599999999999E-3</v>
      </c>
      <c r="C143">
        <v>7.7305200000000003E-3</v>
      </c>
      <c r="D143" s="2">
        <v>2.8571399999999999E-5</v>
      </c>
      <c r="E143">
        <v>0.14816499999999999</v>
      </c>
      <c r="F143">
        <v>0.77593999999999996</v>
      </c>
      <c r="G143">
        <v>0</v>
      </c>
      <c r="H143">
        <v>14.0557</v>
      </c>
      <c r="I143">
        <v>27.0229</v>
      </c>
      <c r="J143">
        <v>3.0417999999999999E-3</v>
      </c>
      <c r="K143">
        <v>8.4718799999999993E-3</v>
      </c>
      <c r="L143">
        <v>4.0456500000000001E-4</v>
      </c>
      <c r="M143">
        <v>3.3533E-4</v>
      </c>
      <c r="N143">
        <v>3.3533E-4</v>
      </c>
      <c r="O143" s="4">
        <v>31</v>
      </c>
      <c r="P143" s="4">
        <f t="shared" si="7"/>
        <v>0.19999980000000001</v>
      </c>
      <c r="Q143" s="4">
        <f t="shared" si="9"/>
        <v>24.12452</v>
      </c>
      <c r="R143" s="4">
        <f t="shared" si="10"/>
        <v>-23.9245202</v>
      </c>
      <c r="S143" s="4">
        <f t="shared" si="11"/>
        <v>0</v>
      </c>
      <c r="T143">
        <f t="shared" si="8"/>
        <v>54.113640000000004</v>
      </c>
      <c r="U143">
        <f>U142+P143-T143</f>
        <v>55.556120199999967</v>
      </c>
    </row>
    <row r="144" spans="1:21" x14ac:dyDescent="0.3">
      <c r="A144" s="1">
        <v>41624</v>
      </c>
      <c r="B144">
        <v>2.5325399999999998E-3</v>
      </c>
      <c r="C144">
        <v>6.2440200000000003E-3</v>
      </c>
      <c r="D144" s="2">
        <v>1.4285699999999999E-5</v>
      </c>
      <c r="E144">
        <v>9.3680600000000003E-2</v>
      </c>
      <c r="F144">
        <v>0.73427299999999995</v>
      </c>
      <c r="G144">
        <v>0</v>
      </c>
      <c r="H144">
        <v>14.231400000000001</v>
      </c>
      <c r="I144">
        <v>24.632899999999999</v>
      </c>
      <c r="J144">
        <v>2.3347200000000002E-3</v>
      </c>
      <c r="K144">
        <v>6.8184200000000004E-3</v>
      </c>
      <c r="L144">
        <v>1.97825E-4</v>
      </c>
      <c r="M144">
        <v>2.7577199999999997E-4</v>
      </c>
      <c r="N144">
        <v>2.7577199999999997E-4</v>
      </c>
      <c r="O144" s="4">
        <v>31</v>
      </c>
      <c r="P144" s="4">
        <f t="shared" si="7"/>
        <v>9.9999900000000003E-2</v>
      </c>
      <c r="Q144" s="4">
        <f t="shared" si="9"/>
        <v>17.727779999999999</v>
      </c>
      <c r="R144" s="4">
        <f t="shared" si="10"/>
        <v>-17.627780099999999</v>
      </c>
      <c r="S144" s="4">
        <f t="shared" si="11"/>
        <v>0</v>
      </c>
      <c r="T144">
        <f t="shared" si="8"/>
        <v>43.70814</v>
      </c>
      <c r="U144">
        <f>U143+P144-T144</f>
        <v>11.947980099999967</v>
      </c>
    </row>
    <row r="145" spans="1:21" x14ac:dyDescent="0.3">
      <c r="A145" s="1">
        <v>41631</v>
      </c>
      <c r="B145">
        <v>1.9768799999999999E-3</v>
      </c>
      <c r="C145">
        <v>7.2941200000000003E-3</v>
      </c>
      <c r="D145" s="2">
        <v>7.1428599999999996E-5</v>
      </c>
      <c r="E145">
        <v>6.1811499999999998E-2</v>
      </c>
      <c r="F145">
        <v>0.69566700000000004</v>
      </c>
      <c r="G145">
        <v>0</v>
      </c>
      <c r="H145">
        <v>12.3543</v>
      </c>
      <c r="I145">
        <v>24.8843</v>
      </c>
      <c r="J145">
        <v>1.8340100000000001E-3</v>
      </c>
      <c r="K145">
        <v>7.9762500000000007E-3</v>
      </c>
      <c r="L145">
        <v>1.42867E-4</v>
      </c>
      <c r="M145">
        <v>2.2751E-4</v>
      </c>
      <c r="N145">
        <v>2.2751E-4</v>
      </c>
      <c r="O145" s="4">
        <v>31</v>
      </c>
      <c r="P145" s="4">
        <f t="shared" si="7"/>
        <v>0.50000020000000001</v>
      </c>
      <c r="Q145" s="4">
        <f t="shared" si="9"/>
        <v>13.838159999999998</v>
      </c>
      <c r="R145" s="4">
        <f t="shared" si="10"/>
        <v>-13.338159799999998</v>
      </c>
      <c r="S145" s="4">
        <f t="shared" si="11"/>
        <v>0</v>
      </c>
      <c r="T145">
        <f t="shared" si="8"/>
        <v>51.058840000000004</v>
      </c>
      <c r="U145">
        <f>U144+P145-T145</f>
        <v>-38.610859700000034</v>
      </c>
    </row>
    <row r="146" spans="1:21" x14ac:dyDescent="0.3">
      <c r="A146" s="1">
        <v>41638</v>
      </c>
      <c r="B146">
        <v>1.5914099999999999E-3</v>
      </c>
      <c r="C146">
        <v>6.9227799999999999E-3</v>
      </c>
      <c r="D146" s="2">
        <v>1.4285699999999999E-5</v>
      </c>
      <c r="E146">
        <v>4.2278700000000002E-2</v>
      </c>
      <c r="F146">
        <v>0.659941</v>
      </c>
      <c r="G146">
        <v>0</v>
      </c>
      <c r="H146">
        <v>12.42</v>
      </c>
      <c r="I146">
        <v>23.778600000000001</v>
      </c>
      <c r="J146">
        <v>1.5045900000000001E-3</v>
      </c>
      <c r="K146">
        <v>7.4721800000000001E-3</v>
      </c>
      <c r="L146" s="2">
        <v>8.6822899999999998E-5</v>
      </c>
      <c r="M146">
        <v>1.8851800000000001E-4</v>
      </c>
      <c r="N146">
        <v>1.8851800000000001E-4</v>
      </c>
      <c r="O146" s="4">
        <v>31</v>
      </c>
      <c r="P146" s="4">
        <f t="shared" si="7"/>
        <v>9.9999900000000003E-2</v>
      </c>
      <c r="Q146" s="4">
        <f t="shared" si="9"/>
        <v>11.13987</v>
      </c>
      <c r="R146" s="4">
        <f t="shared" si="10"/>
        <v>-11.0398701</v>
      </c>
      <c r="S146" s="4">
        <f t="shared" si="11"/>
        <v>0</v>
      </c>
      <c r="T146">
        <f t="shared" si="8"/>
        <v>48.459459999999993</v>
      </c>
      <c r="U146">
        <f>U145+P146-T146</f>
        <v>-86.970319800000027</v>
      </c>
    </row>
    <row r="147" spans="1:21" x14ac:dyDescent="0.3">
      <c r="A147" s="1">
        <v>41645</v>
      </c>
      <c r="B147">
        <v>1.33793E-3</v>
      </c>
      <c r="C147">
        <v>7.9054799999999995E-3</v>
      </c>
      <c r="D147">
        <v>0</v>
      </c>
      <c r="E147">
        <v>2.97364E-2</v>
      </c>
      <c r="F147">
        <v>0.62684099999999998</v>
      </c>
      <c r="G147">
        <v>0</v>
      </c>
      <c r="H147">
        <v>15.901400000000001</v>
      </c>
      <c r="I147">
        <v>28.538599999999999</v>
      </c>
      <c r="J147">
        <v>1.2783899999999999E-3</v>
      </c>
      <c r="K147">
        <v>8.5976000000000004E-3</v>
      </c>
      <c r="L147" s="2">
        <v>5.9531899999999998E-5</v>
      </c>
      <c r="M147">
        <v>1.5690999999999999E-4</v>
      </c>
      <c r="N147">
        <v>1.5690999999999999E-4</v>
      </c>
      <c r="O147" s="4">
        <v>31</v>
      </c>
      <c r="P147" s="4">
        <f t="shared" ref="P147:P178" si="12">D147*7*1000</f>
        <v>0</v>
      </c>
      <c r="Q147" s="4">
        <f t="shared" si="9"/>
        <v>9.3655100000000004</v>
      </c>
      <c r="R147" s="4">
        <f t="shared" si="10"/>
        <v>-9.3655100000000004</v>
      </c>
      <c r="S147" s="4">
        <f t="shared" si="11"/>
        <v>0</v>
      </c>
      <c r="T147">
        <f t="shared" ref="T147:T178" si="13">C147*7*1000</f>
        <v>55.338359999999994</v>
      </c>
      <c r="U147">
        <f>U146+P147-T147</f>
        <v>-142.30867980000002</v>
      </c>
    </row>
    <row r="148" spans="1:21" x14ac:dyDescent="0.3">
      <c r="A148" s="1">
        <v>41652</v>
      </c>
      <c r="B148">
        <v>1.23847E-3</v>
      </c>
      <c r="C148">
        <v>7.1408599999999997E-3</v>
      </c>
      <c r="D148">
        <v>4.2857099999999999E-4</v>
      </c>
      <c r="E148">
        <v>2.8953699999999999E-2</v>
      </c>
      <c r="F148">
        <v>0.59595600000000004</v>
      </c>
      <c r="G148">
        <v>0</v>
      </c>
      <c r="H148">
        <v>14.7014</v>
      </c>
      <c r="I148">
        <v>25.325700000000001</v>
      </c>
      <c r="J148">
        <v>1.1903599999999999E-3</v>
      </c>
      <c r="K148">
        <v>7.5527800000000003E-3</v>
      </c>
      <c r="L148" s="2">
        <v>4.81105E-5</v>
      </c>
      <c r="M148">
        <v>1.3103100000000001E-4</v>
      </c>
      <c r="N148">
        <v>1.3103100000000001E-4</v>
      </c>
      <c r="O148" s="4">
        <v>31</v>
      </c>
      <c r="P148" s="4">
        <f t="shared" si="12"/>
        <v>2.999997</v>
      </c>
      <c r="Q148" s="4">
        <f t="shared" si="9"/>
        <v>8.6692900000000002</v>
      </c>
      <c r="R148" s="4">
        <f t="shared" si="10"/>
        <v>-5.6692929999999997</v>
      </c>
      <c r="S148" s="4">
        <f t="shared" si="11"/>
        <v>0</v>
      </c>
      <c r="T148">
        <f t="shared" si="13"/>
        <v>49.986019999999996</v>
      </c>
      <c r="U148">
        <f>U147+P148-T148</f>
        <v>-189.29470280000001</v>
      </c>
    </row>
    <row r="149" spans="1:21" x14ac:dyDescent="0.3">
      <c r="A149" s="1">
        <v>41659</v>
      </c>
      <c r="B149">
        <v>1.1666000000000001E-3</v>
      </c>
      <c r="C149">
        <v>7.4724099999999996E-3</v>
      </c>
      <c r="D149">
        <v>0</v>
      </c>
      <c r="E149">
        <v>2.5445599999999999E-2</v>
      </c>
      <c r="F149">
        <v>0.56705099999999997</v>
      </c>
      <c r="G149">
        <v>0</v>
      </c>
      <c r="H149">
        <v>18.564299999999999</v>
      </c>
      <c r="I149">
        <v>29.214300000000001</v>
      </c>
      <c r="J149">
        <v>1.12188E-3</v>
      </c>
      <c r="K149">
        <v>7.9204800000000006E-3</v>
      </c>
      <c r="L149" s="2">
        <v>4.4722499999999997E-5</v>
      </c>
      <c r="M149">
        <v>1.09726E-4</v>
      </c>
      <c r="N149">
        <v>1.09726E-4</v>
      </c>
      <c r="O149" s="4">
        <v>31</v>
      </c>
      <c r="P149" s="4">
        <f t="shared" si="12"/>
        <v>0</v>
      </c>
      <c r="Q149" s="4">
        <f t="shared" si="9"/>
        <v>8.1661999999999999</v>
      </c>
      <c r="R149" s="4">
        <f t="shared" si="10"/>
        <v>-8.1661999999999999</v>
      </c>
      <c r="S149" s="4">
        <f t="shared" si="11"/>
        <v>0</v>
      </c>
      <c r="T149">
        <f t="shared" si="13"/>
        <v>52.306869999999996</v>
      </c>
      <c r="U149">
        <f>U148+P149-T149</f>
        <v>-241.60157280000001</v>
      </c>
    </row>
    <row r="150" spans="1:21" x14ac:dyDescent="0.3">
      <c r="A150" s="1">
        <v>41666</v>
      </c>
      <c r="B150">
        <v>1.0377299999999999E-3</v>
      </c>
      <c r="C150">
        <v>6.8839699999999997E-3</v>
      </c>
      <c r="D150">
        <v>2.0000000000000001E-4</v>
      </c>
      <c r="E150">
        <v>2.11527E-2</v>
      </c>
      <c r="F150">
        <v>0.539906</v>
      </c>
      <c r="G150">
        <v>0</v>
      </c>
      <c r="H150">
        <v>15.241400000000001</v>
      </c>
      <c r="I150">
        <v>25.1</v>
      </c>
      <c r="J150">
        <v>1.0113100000000001E-3</v>
      </c>
      <c r="K150">
        <v>7.1936999999999999E-3</v>
      </c>
      <c r="L150" s="2">
        <v>2.64163E-5</v>
      </c>
      <c r="M150" s="2">
        <v>9.2102999999999996E-5</v>
      </c>
      <c r="N150" s="2">
        <v>9.2102999999999996E-5</v>
      </c>
      <c r="O150" s="4">
        <v>31</v>
      </c>
      <c r="P150" s="4">
        <f t="shared" si="12"/>
        <v>1.4</v>
      </c>
      <c r="Q150" s="4">
        <f t="shared" si="9"/>
        <v>7.2641099999999996</v>
      </c>
      <c r="R150" s="4">
        <f t="shared" si="10"/>
        <v>-5.8641100000000002</v>
      </c>
      <c r="S150" s="4">
        <f t="shared" si="11"/>
        <v>0</v>
      </c>
      <c r="T150">
        <f t="shared" si="13"/>
        <v>48.187789999999993</v>
      </c>
      <c r="U150">
        <f>U149+P150-T150</f>
        <v>-288.38936280000001</v>
      </c>
    </row>
    <row r="151" spans="1:21" x14ac:dyDescent="0.3">
      <c r="A151" s="1">
        <v>41673</v>
      </c>
      <c r="B151">
        <v>1.04553E-3</v>
      </c>
      <c r="C151">
        <v>5.5538999999999996E-3</v>
      </c>
      <c r="D151">
        <v>2.9999999999999997E-4</v>
      </c>
      <c r="E151">
        <v>2.5325299999999999E-2</v>
      </c>
      <c r="F151">
        <v>0.51430699999999996</v>
      </c>
      <c r="G151">
        <v>0</v>
      </c>
      <c r="H151">
        <v>15.5557</v>
      </c>
      <c r="I151">
        <v>25.642900000000001</v>
      </c>
      <c r="J151">
        <v>1.0161700000000001E-3</v>
      </c>
      <c r="K151">
        <v>6.1431699999999999E-3</v>
      </c>
      <c r="L151" s="2">
        <v>2.9359399999999999E-5</v>
      </c>
      <c r="M151" s="2">
        <v>7.7417399999999995E-5</v>
      </c>
      <c r="N151" s="2">
        <v>7.7417399999999995E-5</v>
      </c>
      <c r="O151" s="4">
        <v>28</v>
      </c>
      <c r="P151" s="4">
        <f t="shared" si="12"/>
        <v>2.1</v>
      </c>
      <c r="Q151" s="4">
        <f t="shared" si="9"/>
        <v>7.3187100000000003</v>
      </c>
      <c r="R151" s="4">
        <f t="shared" si="10"/>
        <v>-5.2187099999999997</v>
      </c>
      <c r="S151" s="4">
        <f t="shared" si="11"/>
        <v>0</v>
      </c>
      <c r="T151">
        <f t="shared" si="13"/>
        <v>38.877299999999998</v>
      </c>
      <c r="U151">
        <f>U150+P151-T151</f>
        <v>-325.16666279999998</v>
      </c>
    </row>
    <row r="152" spans="1:21" x14ac:dyDescent="0.3">
      <c r="A152" s="1">
        <v>41680</v>
      </c>
      <c r="B152">
        <v>9.9626100000000002E-4</v>
      </c>
      <c r="C152">
        <v>6.5658599999999998E-3</v>
      </c>
      <c r="D152">
        <v>0</v>
      </c>
      <c r="E152">
        <v>2.2179399999999998E-2</v>
      </c>
      <c r="F152">
        <v>0.49007499999999998</v>
      </c>
      <c r="G152">
        <v>0</v>
      </c>
      <c r="H152">
        <v>15.7486</v>
      </c>
      <c r="I152">
        <v>25.68</v>
      </c>
      <c r="J152">
        <v>9.6690000000000003E-4</v>
      </c>
      <c r="K152">
        <v>6.9126099999999996E-3</v>
      </c>
      <c r="L152" s="2">
        <v>2.9360400000000001E-5</v>
      </c>
      <c r="M152" s="2">
        <v>6.5169100000000006E-5</v>
      </c>
      <c r="N152" s="2">
        <v>6.5169100000000006E-5</v>
      </c>
      <c r="O152" s="4">
        <v>28</v>
      </c>
      <c r="P152" s="4">
        <f t="shared" si="12"/>
        <v>0</v>
      </c>
      <c r="Q152" s="4">
        <f t="shared" si="9"/>
        <v>6.973827</v>
      </c>
      <c r="R152" s="4">
        <f t="shared" si="10"/>
        <v>-6.973827</v>
      </c>
      <c r="S152" s="4">
        <f t="shared" si="11"/>
        <v>0</v>
      </c>
      <c r="T152">
        <f t="shared" si="13"/>
        <v>45.961019999999998</v>
      </c>
      <c r="U152">
        <f>U151+P152-T152</f>
        <v>-371.1276828</v>
      </c>
    </row>
    <row r="153" spans="1:21" x14ac:dyDescent="0.3">
      <c r="A153" s="1">
        <v>41687</v>
      </c>
      <c r="B153">
        <v>8.8153000000000005E-4</v>
      </c>
      <c r="C153">
        <v>7.0724200000000003E-3</v>
      </c>
      <c r="D153">
        <v>0</v>
      </c>
      <c r="E153">
        <v>1.7363199999999999E-2</v>
      </c>
      <c r="F153">
        <v>0.46707700000000002</v>
      </c>
      <c r="G153">
        <v>0</v>
      </c>
      <c r="H153">
        <v>16.231400000000001</v>
      </c>
      <c r="I153">
        <v>28.914300000000001</v>
      </c>
      <c r="J153">
        <v>8.6231199999999995E-4</v>
      </c>
      <c r="K153">
        <v>7.7697499999999997E-3</v>
      </c>
      <c r="L153" s="2">
        <v>1.92175E-5</v>
      </c>
      <c r="M153" s="2">
        <v>5.4868199999999998E-5</v>
      </c>
      <c r="N153" s="2">
        <v>5.4868199999999998E-5</v>
      </c>
      <c r="O153" s="4">
        <v>28</v>
      </c>
      <c r="P153" s="4">
        <f t="shared" si="12"/>
        <v>0</v>
      </c>
      <c r="Q153" s="4">
        <f t="shared" si="9"/>
        <v>6.1707100000000006</v>
      </c>
      <c r="R153" s="4">
        <f t="shared" si="10"/>
        <v>-6.1707100000000006</v>
      </c>
      <c r="S153" s="4">
        <f t="shared" si="11"/>
        <v>0</v>
      </c>
      <c r="T153">
        <f t="shared" si="13"/>
        <v>49.50694</v>
      </c>
      <c r="U153">
        <f>U152+P153-T153</f>
        <v>-420.63462279999999</v>
      </c>
    </row>
    <row r="154" spans="1:21" x14ac:dyDescent="0.3">
      <c r="A154" s="1">
        <v>41694</v>
      </c>
      <c r="B154">
        <v>7.9789699999999999E-4</v>
      </c>
      <c r="C154">
        <v>6.4636199999999998E-3</v>
      </c>
      <c r="D154">
        <v>0</v>
      </c>
      <c r="E154">
        <v>1.44651E-2</v>
      </c>
      <c r="F154">
        <v>0.44534699999999999</v>
      </c>
      <c r="G154">
        <v>0</v>
      </c>
      <c r="H154">
        <v>16.032900000000001</v>
      </c>
      <c r="I154">
        <v>28.322900000000001</v>
      </c>
      <c r="J154">
        <v>7.8735800000000005E-4</v>
      </c>
      <c r="K154">
        <v>7.1679500000000002E-3</v>
      </c>
      <c r="L154" s="2">
        <v>1.05396E-5</v>
      </c>
      <c r="M154" s="2">
        <v>4.6260800000000003E-5</v>
      </c>
      <c r="N154" s="2">
        <v>4.6260800000000003E-5</v>
      </c>
      <c r="O154" s="4">
        <v>28</v>
      </c>
      <c r="P154" s="4">
        <f t="shared" si="12"/>
        <v>0</v>
      </c>
      <c r="Q154" s="4">
        <f t="shared" si="9"/>
        <v>5.5852789999999999</v>
      </c>
      <c r="R154" s="4">
        <f t="shared" si="10"/>
        <v>-5.5852789999999999</v>
      </c>
      <c r="S154" s="4">
        <f t="shared" si="11"/>
        <v>0</v>
      </c>
      <c r="T154">
        <f t="shared" si="13"/>
        <v>45.245339999999992</v>
      </c>
      <c r="U154">
        <f>U153+P154-T154</f>
        <v>-465.87996279999999</v>
      </c>
    </row>
    <row r="155" spans="1:21" x14ac:dyDescent="0.3">
      <c r="A155" s="1">
        <v>41701</v>
      </c>
      <c r="B155">
        <v>7.3687999999999998E-4</v>
      </c>
      <c r="C155">
        <v>4.8249699999999996E-3</v>
      </c>
      <c r="D155">
        <v>1.42857E-4</v>
      </c>
      <c r="E155">
        <v>1.3385899999999999E-2</v>
      </c>
      <c r="F155">
        <v>0.42471700000000001</v>
      </c>
      <c r="G155">
        <v>0</v>
      </c>
      <c r="H155">
        <v>15.778600000000001</v>
      </c>
      <c r="I155">
        <v>25.55</v>
      </c>
      <c r="J155">
        <v>7.3205099999999995E-4</v>
      </c>
      <c r="K155">
        <v>5.4034199999999999E-3</v>
      </c>
      <c r="L155" s="2">
        <v>4.8288100000000001E-6</v>
      </c>
      <c r="M155" s="2">
        <v>3.9028800000000001E-5</v>
      </c>
      <c r="N155" s="2">
        <v>3.9028800000000001E-5</v>
      </c>
      <c r="O155" s="4">
        <v>31</v>
      </c>
      <c r="P155" s="4">
        <f t="shared" si="12"/>
        <v>0.99999900000000008</v>
      </c>
      <c r="Q155" s="4">
        <f t="shared" si="9"/>
        <v>5.1581600000000005</v>
      </c>
      <c r="R155" s="4">
        <f t="shared" si="10"/>
        <v>-4.1581610000000007</v>
      </c>
      <c r="S155" s="4">
        <f t="shared" si="11"/>
        <v>0</v>
      </c>
      <c r="T155">
        <f t="shared" si="13"/>
        <v>33.774789999999996</v>
      </c>
      <c r="U155">
        <f>U154+P155-T155</f>
        <v>-498.65475379999998</v>
      </c>
    </row>
    <row r="156" spans="1:21" x14ac:dyDescent="0.3">
      <c r="A156" s="1">
        <v>41708</v>
      </c>
      <c r="B156">
        <v>7.66098E-4</v>
      </c>
      <c r="C156">
        <v>4.1409699999999999E-3</v>
      </c>
      <c r="D156">
        <v>1.2857100000000001E-4</v>
      </c>
      <c r="E156">
        <v>1.7418800000000002E-2</v>
      </c>
      <c r="F156">
        <v>0.405165</v>
      </c>
      <c r="G156">
        <v>0</v>
      </c>
      <c r="H156">
        <v>13.9171</v>
      </c>
      <c r="I156">
        <v>24.005700000000001</v>
      </c>
      <c r="J156">
        <v>7.5581800000000001E-4</v>
      </c>
      <c r="K156">
        <v>4.8306399999999998E-3</v>
      </c>
      <c r="L156" s="2">
        <v>1.02803E-5</v>
      </c>
      <c r="M156" s="2">
        <v>3.2954099999999997E-5</v>
      </c>
      <c r="N156" s="2">
        <v>3.2954099999999997E-5</v>
      </c>
      <c r="O156" s="4">
        <v>31</v>
      </c>
      <c r="P156" s="4">
        <f t="shared" si="12"/>
        <v>0.89999700000000005</v>
      </c>
      <c r="Q156" s="4">
        <f t="shared" si="9"/>
        <v>5.3626860000000001</v>
      </c>
      <c r="R156" s="4">
        <f t="shared" si="10"/>
        <v>-4.4626890000000001</v>
      </c>
      <c r="S156" s="4">
        <f t="shared" si="11"/>
        <v>0</v>
      </c>
      <c r="T156">
        <f t="shared" si="13"/>
        <v>28.986789999999999</v>
      </c>
      <c r="U156">
        <f>U155+P156-T156</f>
        <v>-526.74154680000004</v>
      </c>
    </row>
    <row r="157" spans="1:21" x14ac:dyDescent="0.3">
      <c r="A157" s="1">
        <v>41715</v>
      </c>
      <c r="B157">
        <v>7.3398199999999999E-4</v>
      </c>
      <c r="C157">
        <v>4.6980299999999997E-3</v>
      </c>
      <c r="D157" s="2">
        <v>4.28571E-5</v>
      </c>
      <c r="E157">
        <v>1.6864199999999999E-2</v>
      </c>
      <c r="F157">
        <v>0.38663799999999998</v>
      </c>
      <c r="G157">
        <v>0</v>
      </c>
      <c r="H157">
        <v>15.788600000000001</v>
      </c>
      <c r="I157">
        <v>25.414300000000001</v>
      </c>
      <c r="J157">
        <v>7.226E-4</v>
      </c>
      <c r="K157">
        <v>5.2265100000000002E-3</v>
      </c>
      <c r="L157" s="2">
        <v>1.1382E-5</v>
      </c>
      <c r="M157" s="2">
        <v>2.7852200000000001E-5</v>
      </c>
      <c r="N157" s="2">
        <v>2.7852200000000001E-5</v>
      </c>
      <c r="O157" s="4">
        <v>31</v>
      </c>
      <c r="P157" s="4">
        <f t="shared" si="12"/>
        <v>0.29999969999999998</v>
      </c>
      <c r="Q157" s="4">
        <f t="shared" si="9"/>
        <v>5.1378740000000001</v>
      </c>
      <c r="R157" s="4">
        <f t="shared" si="10"/>
        <v>-4.8378743000000002</v>
      </c>
      <c r="S157" s="4">
        <f t="shared" si="11"/>
        <v>0</v>
      </c>
      <c r="T157">
        <f t="shared" si="13"/>
        <v>32.886209999999998</v>
      </c>
      <c r="U157">
        <f>U156+P157-T157</f>
        <v>-559.3277571000001</v>
      </c>
    </row>
    <row r="158" spans="1:21" x14ac:dyDescent="0.3">
      <c r="A158" s="1">
        <v>41722</v>
      </c>
      <c r="B158">
        <v>8.5745299999999999E-4</v>
      </c>
      <c r="C158">
        <v>2.37623E-3</v>
      </c>
      <c r="D158">
        <v>3.1285699999999998E-3</v>
      </c>
      <c r="E158">
        <v>5.5114299999999998E-2</v>
      </c>
      <c r="F158">
        <v>0.371361</v>
      </c>
      <c r="G158">
        <v>0</v>
      </c>
      <c r="H158">
        <v>17.231400000000001</v>
      </c>
      <c r="I158">
        <v>23.965699999999998</v>
      </c>
      <c r="J158">
        <v>8.2702399999999999E-4</v>
      </c>
      <c r="K158">
        <v>2.89617E-3</v>
      </c>
      <c r="L158" s="2">
        <v>3.0428499999999998E-5</v>
      </c>
      <c r="M158" s="2">
        <v>2.3962399999999999E-5</v>
      </c>
      <c r="N158" s="2">
        <v>2.3962399999999999E-5</v>
      </c>
      <c r="O158" s="4">
        <v>31</v>
      </c>
      <c r="P158" s="4">
        <f t="shared" si="12"/>
        <v>21.899989999999999</v>
      </c>
      <c r="Q158" s="4">
        <f t="shared" si="9"/>
        <v>6.0021709999999997</v>
      </c>
      <c r="R158" s="4">
        <f t="shared" si="10"/>
        <v>15.897818999999998</v>
      </c>
      <c r="S158" s="4">
        <f t="shared" si="11"/>
        <v>15.897818999999998</v>
      </c>
      <c r="T158">
        <f t="shared" si="13"/>
        <v>16.633610000000001</v>
      </c>
      <c r="U158">
        <f>U157+P158-T158</f>
        <v>-554.06137710000007</v>
      </c>
    </row>
    <row r="159" spans="1:21" x14ac:dyDescent="0.3">
      <c r="A159" s="1">
        <v>41729</v>
      </c>
      <c r="B159">
        <v>1.8759099999999999E-3</v>
      </c>
      <c r="C159">
        <v>3.1248700000000001E-3</v>
      </c>
      <c r="D159">
        <v>1.17143E-3</v>
      </c>
      <c r="E159">
        <v>0.108351</v>
      </c>
      <c r="F159">
        <v>0.35663699999999998</v>
      </c>
      <c r="G159">
        <v>0</v>
      </c>
      <c r="H159">
        <v>13.404299999999999</v>
      </c>
      <c r="I159">
        <v>22.8371</v>
      </c>
      <c r="J159">
        <v>1.7730999999999999E-3</v>
      </c>
      <c r="K159">
        <v>3.8226499999999999E-3</v>
      </c>
      <c r="L159">
        <v>1.02812E-4</v>
      </c>
      <c r="M159" s="2">
        <v>2.0798E-5</v>
      </c>
      <c r="N159" s="2">
        <v>2.0798E-5</v>
      </c>
      <c r="O159" s="4">
        <v>31</v>
      </c>
      <c r="P159" s="4">
        <f t="shared" si="12"/>
        <v>8.2000100000000007</v>
      </c>
      <c r="Q159" s="4">
        <f t="shared" si="9"/>
        <v>13.13137</v>
      </c>
      <c r="R159" s="4">
        <f t="shared" si="10"/>
        <v>-4.9313599999999997</v>
      </c>
      <c r="S159" s="4">
        <f t="shared" si="11"/>
        <v>0</v>
      </c>
      <c r="T159">
        <f t="shared" si="13"/>
        <v>21.874089999999999</v>
      </c>
      <c r="U159">
        <f>U158+P159-T159</f>
        <v>-567.73545710000008</v>
      </c>
    </row>
    <row r="160" spans="1:21" x14ac:dyDescent="0.3">
      <c r="A160" s="1">
        <v>41736</v>
      </c>
      <c r="B160">
        <v>1.8244800000000001E-3</v>
      </c>
      <c r="C160">
        <v>3.5070600000000002E-3</v>
      </c>
      <c r="D160">
        <v>8.9999999999999998E-4</v>
      </c>
      <c r="E160">
        <v>0.100369</v>
      </c>
      <c r="F160">
        <v>0.34115499999999999</v>
      </c>
      <c r="G160">
        <v>0</v>
      </c>
      <c r="H160">
        <v>16.141400000000001</v>
      </c>
      <c r="I160">
        <v>26.382899999999999</v>
      </c>
      <c r="J160">
        <v>1.7173500000000001E-3</v>
      </c>
      <c r="K160">
        <v>4.2880399999999999E-3</v>
      </c>
      <c r="L160">
        <v>1.07131E-4</v>
      </c>
      <c r="M160" s="2">
        <v>1.7736200000000001E-5</v>
      </c>
      <c r="N160" s="2">
        <v>1.7736200000000001E-5</v>
      </c>
      <c r="O160" s="4">
        <v>30</v>
      </c>
      <c r="P160" s="4">
        <f t="shared" si="12"/>
        <v>6.3</v>
      </c>
      <c r="Q160" s="4">
        <f t="shared" si="9"/>
        <v>12.771360000000001</v>
      </c>
      <c r="R160" s="4">
        <f t="shared" si="10"/>
        <v>-6.4713600000000016</v>
      </c>
      <c r="S160" s="4">
        <f t="shared" si="11"/>
        <v>0</v>
      </c>
      <c r="T160">
        <f t="shared" si="13"/>
        <v>24.549420000000001</v>
      </c>
      <c r="U160">
        <f>U159+P160-T160</f>
        <v>-585.98487710000018</v>
      </c>
    </row>
    <row r="161" spans="1:21" x14ac:dyDescent="0.3">
      <c r="A161" s="1">
        <v>41743</v>
      </c>
      <c r="B161">
        <v>1.03078E-3</v>
      </c>
      <c r="C161">
        <v>1.79193E-3</v>
      </c>
      <c r="D161">
        <v>2.8571400000000001E-4</v>
      </c>
      <c r="E161">
        <v>7.7051900000000006E-2</v>
      </c>
      <c r="F161">
        <v>0.327845</v>
      </c>
      <c r="G161">
        <v>0</v>
      </c>
      <c r="H161">
        <v>14.197100000000001</v>
      </c>
      <c r="I161">
        <v>22.1343</v>
      </c>
      <c r="J161">
        <v>9.89291E-4</v>
      </c>
      <c r="K161">
        <v>2.5194800000000002E-3</v>
      </c>
      <c r="L161" s="2">
        <v>4.1489300000000003E-5</v>
      </c>
      <c r="M161" s="2">
        <v>1.52564E-5</v>
      </c>
      <c r="N161" s="2">
        <v>1.52564E-5</v>
      </c>
      <c r="O161" s="4">
        <v>30</v>
      </c>
      <c r="P161" s="4">
        <f t="shared" si="12"/>
        <v>1.9999980000000002</v>
      </c>
      <c r="Q161" s="4">
        <f t="shared" si="9"/>
        <v>7.2154600000000002</v>
      </c>
      <c r="R161" s="4">
        <f t="shared" si="10"/>
        <v>-5.2154620000000005</v>
      </c>
      <c r="S161" s="4">
        <f t="shared" si="11"/>
        <v>0</v>
      </c>
      <c r="T161">
        <f t="shared" si="13"/>
        <v>12.543509999999999</v>
      </c>
      <c r="U161">
        <f>U160+P161-T161</f>
        <v>-596.52838910000014</v>
      </c>
    </row>
    <row r="162" spans="1:21" x14ac:dyDescent="0.3">
      <c r="A162" s="1">
        <v>41750</v>
      </c>
      <c r="B162">
        <v>1.10553E-3</v>
      </c>
      <c r="C162">
        <v>1.85322E-3</v>
      </c>
      <c r="D162">
        <v>2.7142900000000001E-4</v>
      </c>
      <c r="E162">
        <v>6.8229499999999998E-2</v>
      </c>
      <c r="F162">
        <v>0.31706800000000002</v>
      </c>
      <c r="G162">
        <v>0</v>
      </c>
      <c r="H162">
        <v>12.1043</v>
      </c>
      <c r="I162">
        <v>22.167100000000001</v>
      </c>
      <c r="J162">
        <v>1.0689600000000001E-3</v>
      </c>
      <c r="K162">
        <v>2.7848399999999998E-3</v>
      </c>
      <c r="L162" s="2">
        <v>3.6566699999999997E-5</v>
      </c>
      <c r="M162" s="2">
        <v>1.35658E-5</v>
      </c>
      <c r="N162" s="2">
        <v>1.35658E-5</v>
      </c>
      <c r="O162" s="4">
        <v>30</v>
      </c>
      <c r="P162" s="4">
        <f t="shared" si="12"/>
        <v>1.9000029999999999</v>
      </c>
      <c r="Q162" s="4">
        <f t="shared" si="9"/>
        <v>7.7387099999999993</v>
      </c>
      <c r="R162" s="4">
        <f t="shared" si="10"/>
        <v>-5.8387069999999994</v>
      </c>
      <c r="S162" s="4">
        <f t="shared" si="11"/>
        <v>0</v>
      </c>
      <c r="T162">
        <f t="shared" si="13"/>
        <v>12.97254</v>
      </c>
      <c r="U162">
        <f>U161+P162-T162</f>
        <v>-607.60092610000015</v>
      </c>
    </row>
    <row r="163" spans="1:21" x14ac:dyDescent="0.3">
      <c r="A163" s="1">
        <v>41757</v>
      </c>
      <c r="B163">
        <v>9.8578100000000003E-4</v>
      </c>
      <c r="C163">
        <v>1.4528399999999999E-3</v>
      </c>
      <c r="D163">
        <v>1.72857E-3</v>
      </c>
      <c r="E163">
        <v>9.5491000000000006E-2</v>
      </c>
      <c r="F163">
        <v>0.30606899999999998</v>
      </c>
      <c r="G163">
        <v>0</v>
      </c>
      <c r="H163">
        <v>11.902900000000001</v>
      </c>
      <c r="I163">
        <v>19.3414</v>
      </c>
      <c r="J163">
        <v>9.5026300000000002E-4</v>
      </c>
      <c r="K163">
        <v>2.09925E-3</v>
      </c>
      <c r="L163" s="2">
        <v>3.55176E-5</v>
      </c>
      <c r="M163" s="2">
        <v>1.18831E-5</v>
      </c>
      <c r="N163" s="2">
        <v>1.18831E-5</v>
      </c>
      <c r="O163" s="4">
        <v>30</v>
      </c>
      <c r="P163" s="4">
        <f t="shared" si="12"/>
        <v>12.09999</v>
      </c>
      <c r="Q163" s="4">
        <f t="shared" si="9"/>
        <v>6.9004670000000008</v>
      </c>
      <c r="R163" s="4">
        <f t="shared" si="10"/>
        <v>5.1995229999999992</v>
      </c>
      <c r="S163" s="4">
        <f t="shared" si="11"/>
        <v>5.1995229999999992</v>
      </c>
      <c r="T163">
        <f t="shared" si="13"/>
        <v>10.169879999999999</v>
      </c>
      <c r="U163">
        <f>U162+P163-T163</f>
        <v>-605.67081610000014</v>
      </c>
    </row>
    <row r="164" spans="1:21" x14ac:dyDescent="0.3">
      <c r="A164" s="1">
        <v>41764</v>
      </c>
      <c r="B164">
        <v>9.1483099999999996E-4</v>
      </c>
      <c r="C164">
        <v>1.22455E-3</v>
      </c>
      <c r="D164">
        <v>7.4428599999999999E-3</v>
      </c>
      <c r="E164">
        <v>0.19456599999999999</v>
      </c>
      <c r="F164">
        <v>0.300145</v>
      </c>
      <c r="G164">
        <v>0</v>
      </c>
      <c r="H164">
        <v>14.5557</v>
      </c>
      <c r="I164">
        <v>20.5914</v>
      </c>
      <c r="J164">
        <v>8.4726199999999999E-4</v>
      </c>
      <c r="K164">
        <v>1.76345E-3</v>
      </c>
      <c r="L164" s="2">
        <v>6.7568499999999995E-5</v>
      </c>
      <c r="M164" s="2">
        <v>1.0969E-5</v>
      </c>
      <c r="N164" s="2">
        <v>1.0969E-5</v>
      </c>
      <c r="O164" s="4">
        <v>31</v>
      </c>
      <c r="P164" s="4">
        <f t="shared" si="12"/>
        <v>52.100019999999994</v>
      </c>
      <c r="Q164" s="4">
        <f t="shared" si="9"/>
        <v>6.4038170000000001</v>
      </c>
      <c r="R164" s="4">
        <f t="shared" si="10"/>
        <v>45.696202999999997</v>
      </c>
      <c r="S164" s="4">
        <f t="shared" si="11"/>
        <v>45.696202999999997</v>
      </c>
      <c r="T164">
        <f t="shared" si="13"/>
        <v>8.5718500000000013</v>
      </c>
      <c r="U164">
        <f>U163+P164-T164</f>
        <v>-562.14264610000021</v>
      </c>
    </row>
    <row r="165" spans="1:21" x14ac:dyDescent="0.3">
      <c r="A165" s="1">
        <v>41771</v>
      </c>
      <c r="B165">
        <v>9.4839900000000005E-4</v>
      </c>
      <c r="C165">
        <v>1.19528E-3</v>
      </c>
      <c r="D165">
        <v>3.7857099999999999E-3</v>
      </c>
      <c r="E165">
        <v>0.35494500000000001</v>
      </c>
      <c r="F165">
        <v>0.30257800000000001</v>
      </c>
      <c r="G165">
        <v>0</v>
      </c>
      <c r="H165">
        <v>15.3857</v>
      </c>
      <c r="I165">
        <v>20.307099999999998</v>
      </c>
      <c r="J165">
        <v>8.27011E-4</v>
      </c>
      <c r="K165">
        <v>1.58927E-3</v>
      </c>
      <c r="L165">
        <v>1.21388E-4</v>
      </c>
      <c r="M165" s="2">
        <v>1.10861E-5</v>
      </c>
      <c r="N165" s="2">
        <v>1.10861E-5</v>
      </c>
      <c r="O165" s="4">
        <v>31</v>
      </c>
      <c r="P165" s="4">
        <f t="shared" si="12"/>
        <v>26.499969999999998</v>
      </c>
      <c r="Q165" s="4">
        <f t="shared" si="9"/>
        <v>6.6387930000000006</v>
      </c>
      <c r="R165" s="4">
        <f t="shared" si="10"/>
        <v>19.861176999999998</v>
      </c>
      <c r="S165" s="4">
        <f t="shared" si="11"/>
        <v>19.861176999999998</v>
      </c>
      <c r="T165">
        <f t="shared" si="13"/>
        <v>8.3669599999999988</v>
      </c>
      <c r="U165">
        <f>U164+P165-T165</f>
        <v>-544.00963610000019</v>
      </c>
    </row>
    <row r="166" spans="1:21" x14ac:dyDescent="0.3">
      <c r="A166" s="1">
        <v>41778</v>
      </c>
      <c r="B166">
        <v>1.0989999999999999E-3</v>
      </c>
      <c r="C166">
        <v>1.31007E-3</v>
      </c>
      <c r="D166">
        <v>9.2857100000000008E-3</v>
      </c>
      <c r="E166">
        <v>0.52482899999999999</v>
      </c>
      <c r="F166">
        <v>0.32281500000000002</v>
      </c>
      <c r="G166">
        <v>0</v>
      </c>
      <c r="H166">
        <v>14.881399999999999</v>
      </c>
      <c r="I166">
        <v>19.822900000000001</v>
      </c>
      <c r="J166">
        <v>9.0642999999999995E-4</v>
      </c>
      <c r="K166">
        <v>1.67022E-3</v>
      </c>
      <c r="L166">
        <v>1.9256699999999999E-4</v>
      </c>
      <c r="M166" s="2">
        <v>1.34353E-5</v>
      </c>
      <c r="N166" s="2">
        <v>1.34353E-5</v>
      </c>
      <c r="O166" s="4">
        <v>31</v>
      </c>
      <c r="P166" s="4">
        <f t="shared" si="12"/>
        <v>64.999970000000005</v>
      </c>
      <c r="Q166" s="4">
        <f t="shared" si="9"/>
        <v>7.6929999999999996</v>
      </c>
      <c r="R166" s="4">
        <f t="shared" si="10"/>
        <v>57.306970000000007</v>
      </c>
      <c r="S166" s="4">
        <f t="shared" si="11"/>
        <v>57.306970000000007</v>
      </c>
      <c r="T166">
        <f t="shared" si="13"/>
        <v>9.1704899999999991</v>
      </c>
      <c r="U166">
        <f>U165+P166-T166</f>
        <v>-488.18015610000015</v>
      </c>
    </row>
    <row r="167" spans="1:21" x14ac:dyDescent="0.3">
      <c r="A167" s="1">
        <v>41785</v>
      </c>
      <c r="B167">
        <v>9.2313499999999995E-4</v>
      </c>
      <c r="C167">
        <v>1.04312E-3</v>
      </c>
      <c r="D167">
        <v>4.3285700000000003E-3</v>
      </c>
      <c r="E167">
        <v>0.62440300000000004</v>
      </c>
      <c r="F167">
        <v>0.388793</v>
      </c>
      <c r="G167">
        <v>0</v>
      </c>
      <c r="H167">
        <v>12.394299999999999</v>
      </c>
      <c r="I167">
        <v>18.71</v>
      </c>
      <c r="J167">
        <v>7.2641600000000002E-4</v>
      </c>
      <c r="K167">
        <v>1.5815200000000001E-3</v>
      </c>
      <c r="L167">
        <v>1.9671900000000001E-4</v>
      </c>
      <c r="M167" s="2">
        <v>2.5358300000000001E-5</v>
      </c>
      <c r="N167" s="2">
        <v>2.5358300000000001E-5</v>
      </c>
      <c r="O167" s="4">
        <v>31</v>
      </c>
      <c r="P167" s="4">
        <f t="shared" si="12"/>
        <v>30.299990000000001</v>
      </c>
      <c r="Q167" s="4">
        <f t="shared" si="9"/>
        <v>6.4619449999999992</v>
      </c>
      <c r="R167" s="4">
        <f t="shared" si="10"/>
        <v>23.838045000000001</v>
      </c>
      <c r="S167" s="4">
        <f t="shared" si="11"/>
        <v>23.838045000000001</v>
      </c>
      <c r="T167">
        <f t="shared" si="13"/>
        <v>7.3018400000000003</v>
      </c>
      <c r="U167">
        <f>U166+P167-T167</f>
        <v>-465.18200610000019</v>
      </c>
    </row>
    <row r="168" spans="1:21" x14ac:dyDescent="0.3">
      <c r="A168" s="1">
        <v>41792</v>
      </c>
      <c r="B168">
        <v>1.17895E-3</v>
      </c>
      <c r="C168">
        <v>1.33373E-3</v>
      </c>
      <c r="D168">
        <v>6.4285700000000004E-4</v>
      </c>
      <c r="E168">
        <v>0.57050900000000004</v>
      </c>
      <c r="F168">
        <v>0.461364</v>
      </c>
      <c r="G168">
        <v>0</v>
      </c>
      <c r="H168">
        <v>11.95</v>
      </c>
      <c r="I168">
        <v>20.100000000000001</v>
      </c>
      <c r="J168">
        <v>9.6314800000000004E-4</v>
      </c>
      <c r="K168">
        <v>2.0189600000000002E-3</v>
      </c>
      <c r="L168">
        <v>2.15804E-4</v>
      </c>
      <c r="M168" s="2">
        <v>4.81231E-5</v>
      </c>
      <c r="N168" s="2">
        <v>4.81231E-5</v>
      </c>
      <c r="O168" s="4">
        <v>30</v>
      </c>
      <c r="P168" s="4">
        <f t="shared" si="12"/>
        <v>4.4999989999999999</v>
      </c>
      <c r="Q168" s="4">
        <f t="shared" si="9"/>
        <v>8.2526500000000009</v>
      </c>
      <c r="R168" s="4">
        <f t="shared" si="10"/>
        <v>-3.7526510000000011</v>
      </c>
      <c r="S168" s="4">
        <f t="shared" si="11"/>
        <v>0</v>
      </c>
      <c r="T168">
        <f t="shared" si="13"/>
        <v>9.3361099999999997</v>
      </c>
      <c r="U168">
        <f>U167+P168-T168</f>
        <v>-470.01811710000021</v>
      </c>
    </row>
    <row r="169" spans="1:21" x14ac:dyDescent="0.3">
      <c r="A169" s="1">
        <v>41799</v>
      </c>
      <c r="B169">
        <v>8.3652599999999998E-4</v>
      </c>
      <c r="C169">
        <v>9.4020200000000001E-4</v>
      </c>
      <c r="D169">
        <v>5.6714299999999999E-3</v>
      </c>
      <c r="E169">
        <v>0.61435499999999998</v>
      </c>
      <c r="F169">
        <v>0.52238799999999996</v>
      </c>
      <c r="G169">
        <v>0</v>
      </c>
      <c r="H169">
        <v>11.242900000000001</v>
      </c>
      <c r="I169">
        <v>17.6343</v>
      </c>
      <c r="J169">
        <v>6.7896600000000003E-4</v>
      </c>
      <c r="K169">
        <v>1.47489E-3</v>
      </c>
      <c r="L169">
        <v>1.5756099999999999E-4</v>
      </c>
      <c r="M169" s="2">
        <v>7.4919999999999994E-5</v>
      </c>
      <c r="N169" s="2">
        <v>7.4919999999999994E-5</v>
      </c>
      <c r="O169" s="4">
        <v>30</v>
      </c>
      <c r="P169" s="4">
        <f t="shared" si="12"/>
        <v>39.700009999999999</v>
      </c>
      <c r="Q169" s="4">
        <f t="shared" si="9"/>
        <v>5.8556819999999998</v>
      </c>
      <c r="R169" s="4">
        <f t="shared" si="10"/>
        <v>33.844327999999997</v>
      </c>
      <c r="S169" s="4">
        <f t="shared" si="11"/>
        <v>33.844327999999997</v>
      </c>
      <c r="T169">
        <f t="shared" si="13"/>
        <v>6.5814139999999997</v>
      </c>
      <c r="U169">
        <f>U168+P169-T169</f>
        <v>-436.89952110000019</v>
      </c>
    </row>
    <row r="170" spans="1:21" x14ac:dyDescent="0.3">
      <c r="A170" s="1">
        <v>41806</v>
      </c>
      <c r="B170">
        <v>9.2961599999999997E-4</v>
      </c>
      <c r="C170">
        <v>9.9613200000000005E-4</v>
      </c>
      <c r="D170">
        <v>1.67571E-2</v>
      </c>
      <c r="E170">
        <v>0.79717099999999996</v>
      </c>
      <c r="F170">
        <v>0.63631199999999999</v>
      </c>
      <c r="G170">
        <v>0</v>
      </c>
      <c r="H170">
        <v>11.8614</v>
      </c>
      <c r="I170">
        <v>17.542899999999999</v>
      </c>
      <c r="J170">
        <v>7.1935599999999999E-4</v>
      </c>
      <c r="K170">
        <v>1.3926399999999999E-3</v>
      </c>
      <c r="L170">
        <v>2.1026000000000001E-4</v>
      </c>
      <c r="M170">
        <v>1.4430000000000001E-4</v>
      </c>
      <c r="N170">
        <v>1.4430000000000001E-4</v>
      </c>
      <c r="O170" s="4">
        <v>30</v>
      </c>
      <c r="P170" s="4">
        <f t="shared" si="12"/>
        <v>117.2997</v>
      </c>
      <c r="Q170" s="4">
        <f t="shared" si="9"/>
        <v>6.5073119999999998</v>
      </c>
      <c r="R170" s="4">
        <f t="shared" si="10"/>
        <v>110.792388</v>
      </c>
      <c r="S170" s="4">
        <f t="shared" si="11"/>
        <v>110.792388</v>
      </c>
      <c r="T170">
        <f t="shared" si="13"/>
        <v>6.9729239999999999</v>
      </c>
      <c r="U170">
        <f>U169+P170-T170</f>
        <v>-326.57274510000019</v>
      </c>
    </row>
    <row r="171" spans="1:21" x14ac:dyDescent="0.3">
      <c r="A171" s="1">
        <v>41813</v>
      </c>
      <c r="B171">
        <v>7.4645899999999999E-4</v>
      </c>
      <c r="C171">
        <v>7.9531000000000003E-4</v>
      </c>
      <c r="D171">
        <v>8.9999999999999998E-4</v>
      </c>
      <c r="E171">
        <v>0.75583800000000001</v>
      </c>
      <c r="F171">
        <v>0.84879800000000005</v>
      </c>
      <c r="G171">
        <v>0</v>
      </c>
      <c r="H171">
        <v>10.052899999999999</v>
      </c>
      <c r="I171">
        <v>16.352900000000002</v>
      </c>
      <c r="J171">
        <v>5.7433199999999999E-4</v>
      </c>
      <c r="K171">
        <v>1.3355000000000001E-3</v>
      </c>
      <c r="L171">
        <v>1.72127E-4</v>
      </c>
      <c r="M171">
        <v>4.0918500000000001E-4</v>
      </c>
      <c r="N171">
        <v>4.0918500000000001E-4</v>
      </c>
      <c r="O171" s="4">
        <v>30</v>
      </c>
      <c r="P171" s="4">
        <f t="shared" si="12"/>
        <v>6.3</v>
      </c>
      <c r="Q171" s="4">
        <f t="shared" si="9"/>
        <v>5.2252130000000001</v>
      </c>
      <c r="R171" s="4">
        <f t="shared" si="10"/>
        <v>1.0747869999999997</v>
      </c>
      <c r="S171" s="4">
        <f t="shared" si="11"/>
        <v>1.0747869999999997</v>
      </c>
      <c r="T171">
        <f t="shared" si="13"/>
        <v>5.56717</v>
      </c>
      <c r="U171">
        <f>U170+P171-T171</f>
        <v>-325.83991510000016</v>
      </c>
    </row>
    <row r="172" spans="1:21" x14ac:dyDescent="0.3">
      <c r="A172" s="1">
        <v>41820</v>
      </c>
      <c r="B172">
        <v>9.4853099999999996E-4</v>
      </c>
      <c r="C172">
        <v>1.0337499999999999E-3</v>
      </c>
      <c r="D172">
        <v>1.0371399999999999E-2</v>
      </c>
      <c r="E172">
        <v>0.72000200000000003</v>
      </c>
      <c r="F172">
        <v>0.96392900000000004</v>
      </c>
      <c r="G172">
        <v>0</v>
      </c>
      <c r="H172">
        <v>11.494300000000001</v>
      </c>
      <c r="I172">
        <v>18.0686</v>
      </c>
      <c r="J172">
        <v>7.6457000000000001E-4</v>
      </c>
      <c r="K172">
        <v>1.56354E-3</v>
      </c>
      <c r="L172">
        <v>1.83962E-4</v>
      </c>
      <c r="M172">
        <v>6.7268000000000004E-4</v>
      </c>
      <c r="N172">
        <v>6.7268000000000004E-4</v>
      </c>
      <c r="O172" s="4">
        <v>30</v>
      </c>
      <c r="P172" s="4">
        <f t="shared" si="12"/>
        <v>72.599799999999988</v>
      </c>
      <c r="Q172" s="4">
        <f t="shared" si="9"/>
        <v>6.6397170000000001</v>
      </c>
      <c r="R172" s="4">
        <f t="shared" si="10"/>
        <v>65.960082999999983</v>
      </c>
      <c r="S172" s="4">
        <f t="shared" si="11"/>
        <v>65.960082999999983</v>
      </c>
      <c r="T172">
        <f t="shared" si="13"/>
        <v>7.2362500000000001</v>
      </c>
      <c r="U172">
        <f>U171+P172-T172</f>
        <v>-260.47636510000018</v>
      </c>
    </row>
    <row r="173" spans="1:21" x14ac:dyDescent="0.3">
      <c r="A173" s="1">
        <v>41827</v>
      </c>
      <c r="B173">
        <v>1.06134E-3</v>
      </c>
      <c r="C173">
        <v>1.06474E-3</v>
      </c>
      <c r="D173">
        <v>7.5571400000000004E-3</v>
      </c>
      <c r="E173">
        <v>0.98546400000000001</v>
      </c>
      <c r="F173">
        <v>1</v>
      </c>
      <c r="G173">
        <v>1.6284800000000001E-3</v>
      </c>
      <c r="H173">
        <v>9.8557100000000002</v>
      </c>
      <c r="I173">
        <v>16.212900000000001</v>
      </c>
      <c r="J173">
        <v>7.9233999999999999E-4</v>
      </c>
      <c r="K173">
        <v>1.5558799999999999E-3</v>
      </c>
      <c r="L173">
        <v>2.6900300000000003E-4</v>
      </c>
      <c r="M173">
        <v>2.4284799999999998E-3</v>
      </c>
      <c r="N173">
        <v>8.0000000000000004E-4</v>
      </c>
      <c r="O173" s="4">
        <v>31</v>
      </c>
      <c r="P173" s="4">
        <f t="shared" si="12"/>
        <v>52.899979999999999</v>
      </c>
      <c r="Q173" s="4">
        <f t="shared" si="9"/>
        <v>7.4293800000000001</v>
      </c>
      <c r="R173" s="4">
        <f t="shared" si="10"/>
        <v>45.470599999999997</v>
      </c>
      <c r="S173" s="4">
        <f t="shared" si="11"/>
        <v>45.470599999999997</v>
      </c>
      <c r="T173">
        <f t="shared" si="13"/>
        <v>7.4531800000000006</v>
      </c>
      <c r="U173">
        <f>U172+P173-T173</f>
        <v>-215.02956510000018</v>
      </c>
    </row>
    <row r="174" spans="1:21" x14ac:dyDescent="0.3">
      <c r="A174" s="1">
        <v>41834</v>
      </c>
      <c r="B174">
        <v>1.1481600000000001E-3</v>
      </c>
      <c r="C174">
        <v>1.1505300000000001E-3</v>
      </c>
      <c r="D174">
        <v>4.8285699999999999E-3</v>
      </c>
      <c r="E174">
        <v>0.99107599999999996</v>
      </c>
      <c r="F174">
        <v>1</v>
      </c>
      <c r="G174">
        <v>2.4530300000000001E-3</v>
      </c>
      <c r="H174">
        <v>9.9142899999999994</v>
      </c>
      <c r="I174">
        <v>16.66</v>
      </c>
      <c r="J174">
        <v>8.5618499999999998E-4</v>
      </c>
      <c r="K174">
        <v>1.6459199999999999E-3</v>
      </c>
      <c r="L174">
        <v>2.9197899999999999E-4</v>
      </c>
      <c r="M174">
        <v>3.2530300000000001E-3</v>
      </c>
      <c r="N174">
        <v>8.0000000000000004E-4</v>
      </c>
      <c r="O174" s="4">
        <v>31</v>
      </c>
      <c r="P174" s="4">
        <f t="shared" si="12"/>
        <v>33.799990000000001</v>
      </c>
      <c r="Q174" s="4">
        <f t="shared" si="9"/>
        <v>8.0371199999999998</v>
      </c>
      <c r="R174" s="4">
        <f t="shared" si="10"/>
        <v>25.762869999999999</v>
      </c>
      <c r="S174" s="4">
        <f t="shared" si="11"/>
        <v>25.762869999999999</v>
      </c>
      <c r="T174">
        <f t="shared" si="13"/>
        <v>8.0537100000000006</v>
      </c>
      <c r="U174">
        <f>U173+P174-T174</f>
        <v>-189.28328510000017</v>
      </c>
    </row>
    <row r="175" spans="1:21" x14ac:dyDescent="0.3">
      <c r="A175" s="1">
        <v>41841</v>
      </c>
      <c r="B175">
        <v>1.3843799999999999E-3</v>
      </c>
      <c r="C175">
        <v>1.3843799999999999E-3</v>
      </c>
      <c r="D175">
        <v>1.00286E-2</v>
      </c>
      <c r="E175">
        <v>1</v>
      </c>
      <c r="F175">
        <v>1</v>
      </c>
      <c r="G175">
        <v>7.8441899999999991E-3</v>
      </c>
      <c r="H175">
        <v>10.85</v>
      </c>
      <c r="I175">
        <v>17.07</v>
      </c>
      <c r="J175">
        <v>1.0302099999999999E-3</v>
      </c>
      <c r="K175">
        <v>1.82803E-3</v>
      </c>
      <c r="L175">
        <v>3.54173E-4</v>
      </c>
      <c r="M175">
        <v>8.6441899999999995E-3</v>
      </c>
      <c r="N175">
        <v>8.0000000000000004E-4</v>
      </c>
      <c r="O175" s="4">
        <v>31</v>
      </c>
      <c r="P175" s="4">
        <f t="shared" si="12"/>
        <v>70.200200000000009</v>
      </c>
      <c r="Q175" s="4">
        <f t="shared" si="9"/>
        <v>9.6906599999999994</v>
      </c>
      <c r="R175" s="4">
        <f t="shared" si="10"/>
        <v>60.509540000000008</v>
      </c>
      <c r="S175" s="4">
        <f t="shared" si="11"/>
        <v>60.509540000000008</v>
      </c>
      <c r="T175">
        <f t="shared" si="13"/>
        <v>9.6906599999999994</v>
      </c>
      <c r="U175">
        <f>U174+P175-T175</f>
        <v>-128.77374510000016</v>
      </c>
    </row>
    <row r="176" spans="1:21" x14ac:dyDescent="0.3">
      <c r="A176" s="1">
        <v>41848</v>
      </c>
      <c r="B176">
        <v>1.7172299999999999E-3</v>
      </c>
      <c r="C176">
        <v>1.7264699999999999E-3</v>
      </c>
      <c r="D176">
        <v>1E-3</v>
      </c>
      <c r="E176">
        <v>0.97659099999999999</v>
      </c>
      <c r="F176">
        <v>1</v>
      </c>
      <c r="G176">
        <v>1.4754500000000001E-4</v>
      </c>
      <c r="H176">
        <v>10.6829</v>
      </c>
      <c r="I176">
        <v>17.0243</v>
      </c>
      <c r="J176">
        <v>1.28085E-3</v>
      </c>
      <c r="K176">
        <v>2.1042299999999999E-3</v>
      </c>
      <c r="L176">
        <v>4.3638299999999999E-4</v>
      </c>
      <c r="M176">
        <v>9.4754500000000005E-4</v>
      </c>
      <c r="N176">
        <v>8.0000000000000004E-4</v>
      </c>
      <c r="O176" s="4">
        <v>31</v>
      </c>
      <c r="P176" s="4">
        <f t="shared" si="12"/>
        <v>7</v>
      </c>
      <c r="Q176" s="4">
        <f t="shared" si="9"/>
        <v>12.02061</v>
      </c>
      <c r="R176" s="4">
        <f t="shared" si="10"/>
        <v>-5.0206099999999996</v>
      </c>
      <c r="S176" s="4">
        <f t="shared" si="11"/>
        <v>0</v>
      </c>
      <c r="T176">
        <f t="shared" si="13"/>
        <v>12.085289999999999</v>
      </c>
      <c r="U176">
        <f>U175+P176-T176</f>
        <v>-133.85903510000014</v>
      </c>
    </row>
    <row r="177" spans="1:21" x14ac:dyDescent="0.3">
      <c r="A177" s="1">
        <v>41855</v>
      </c>
      <c r="B177">
        <v>2.3170999999999999E-3</v>
      </c>
      <c r="C177">
        <v>2.3700599999999998E-3</v>
      </c>
      <c r="D177">
        <v>1E-3</v>
      </c>
      <c r="E177">
        <v>0.90557600000000005</v>
      </c>
      <c r="F177">
        <v>1</v>
      </c>
      <c r="G177">
        <v>0</v>
      </c>
      <c r="H177">
        <v>9.1828599999999998</v>
      </c>
      <c r="I177">
        <v>19.892900000000001</v>
      </c>
      <c r="J177">
        <v>1.75414E-3</v>
      </c>
      <c r="K177">
        <v>3.1545000000000002E-3</v>
      </c>
      <c r="L177">
        <v>5.6296500000000001E-4</v>
      </c>
      <c r="M177">
        <v>8.0000000000000004E-4</v>
      </c>
      <c r="N177">
        <v>8.0000000000000004E-4</v>
      </c>
      <c r="O177" s="4">
        <v>31</v>
      </c>
      <c r="P177" s="4">
        <f t="shared" si="12"/>
        <v>7</v>
      </c>
      <c r="Q177" s="4">
        <f t="shared" si="9"/>
        <v>16.2197</v>
      </c>
      <c r="R177" s="4">
        <f t="shared" si="10"/>
        <v>-9.2196999999999996</v>
      </c>
      <c r="S177" s="4">
        <f t="shared" si="11"/>
        <v>0</v>
      </c>
      <c r="T177">
        <f t="shared" si="13"/>
        <v>16.590419999999998</v>
      </c>
      <c r="U177">
        <f>U176+P177-T177</f>
        <v>-143.44945510000014</v>
      </c>
    </row>
    <row r="178" spans="1:21" x14ac:dyDescent="0.3">
      <c r="A178" s="1">
        <v>41862</v>
      </c>
      <c r="B178">
        <v>1.6758299999999999E-3</v>
      </c>
      <c r="C178">
        <v>1.74175E-3</v>
      </c>
      <c r="D178">
        <v>1.2571399999999999E-3</v>
      </c>
      <c r="E178">
        <v>0.84719500000000003</v>
      </c>
      <c r="F178">
        <v>1</v>
      </c>
      <c r="G178">
        <v>0</v>
      </c>
      <c r="H178">
        <v>11.868600000000001</v>
      </c>
      <c r="I178">
        <v>19.017099999999999</v>
      </c>
      <c r="J178">
        <v>1.28911E-3</v>
      </c>
      <c r="K178">
        <v>2.2869700000000001E-3</v>
      </c>
      <c r="L178">
        <v>3.8672199999999999E-4</v>
      </c>
      <c r="M178">
        <v>8.0000000000000004E-4</v>
      </c>
      <c r="N178">
        <v>8.0000000000000004E-4</v>
      </c>
      <c r="O178" s="4">
        <v>31</v>
      </c>
      <c r="P178" s="4">
        <f t="shared" si="12"/>
        <v>8.7999799999999997</v>
      </c>
      <c r="Q178" s="4">
        <f t="shared" si="9"/>
        <v>11.73081</v>
      </c>
      <c r="R178" s="4">
        <f t="shared" si="10"/>
        <v>-2.9308300000000003</v>
      </c>
      <c r="S178" s="4">
        <f t="shared" si="11"/>
        <v>0</v>
      </c>
      <c r="T178">
        <f t="shared" si="13"/>
        <v>12.19225</v>
      </c>
      <c r="U178">
        <f>U177+P178-T178</f>
        <v>-146.84172510000013</v>
      </c>
    </row>
    <row r="179" spans="1:21" x14ac:dyDescent="0.3">
      <c r="A179" s="1">
        <v>41869</v>
      </c>
      <c r="B179">
        <v>2.28057E-3</v>
      </c>
      <c r="C179">
        <v>2.2953800000000001E-3</v>
      </c>
      <c r="D179">
        <v>9.8428600000000002E-3</v>
      </c>
      <c r="E179">
        <v>0.98743599999999998</v>
      </c>
      <c r="F179">
        <v>1</v>
      </c>
      <c r="G179">
        <v>2.0537300000000001E-3</v>
      </c>
      <c r="H179">
        <v>11.9514</v>
      </c>
      <c r="I179">
        <v>18.597100000000001</v>
      </c>
      <c r="J179">
        <v>1.6988699999999999E-3</v>
      </c>
      <c r="K179">
        <v>2.6857000000000001E-3</v>
      </c>
      <c r="L179">
        <v>5.8170599999999998E-4</v>
      </c>
      <c r="M179">
        <v>2.8537300000000001E-3</v>
      </c>
      <c r="N179">
        <v>8.0000000000000004E-4</v>
      </c>
      <c r="O179" s="4">
        <v>31</v>
      </c>
      <c r="P179" s="4">
        <f t="shared" ref="P179:P207" si="14">D179*7*1000</f>
        <v>68.900020000000012</v>
      </c>
      <c r="Q179" s="4">
        <f t="shared" si="9"/>
        <v>15.963990000000001</v>
      </c>
      <c r="R179" s="4">
        <f t="shared" si="10"/>
        <v>52.936030000000009</v>
      </c>
      <c r="S179" s="4">
        <f t="shared" si="11"/>
        <v>52.936030000000009</v>
      </c>
      <c r="T179">
        <f t="shared" ref="T179:T207" si="15">C179*7*1000</f>
        <v>16.06766</v>
      </c>
      <c r="U179">
        <f>U178+P179-T179</f>
        <v>-94.009365100000124</v>
      </c>
    </row>
    <row r="180" spans="1:21" x14ac:dyDescent="0.3">
      <c r="A180" s="1">
        <v>41876</v>
      </c>
      <c r="B180">
        <v>1.55208E-3</v>
      </c>
      <c r="C180">
        <v>1.55287E-3</v>
      </c>
      <c r="D180">
        <v>1.14571E-2</v>
      </c>
      <c r="E180">
        <v>0.99619800000000003</v>
      </c>
      <c r="F180">
        <v>1</v>
      </c>
      <c r="G180">
        <v>9.1050200000000001E-3</v>
      </c>
      <c r="H180">
        <v>12.8271</v>
      </c>
      <c r="I180">
        <v>17.72</v>
      </c>
      <c r="J180">
        <v>1.1493199999999999E-3</v>
      </c>
      <c r="K180">
        <v>1.87912E-3</v>
      </c>
      <c r="L180">
        <v>4.0276400000000001E-4</v>
      </c>
      <c r="M180">
        <v>9.9050200000000005E-3</v>
      </c>
      <c r="N180">
        <v>8.0000000000000004E-4</v>
      </c>
      <c r="O180" s="4">
        <v>31</v>
      </c>
      <c r="P180" s="4">
        <f t="shared" si="14"/>
        <v>80.199699999999993</v>
      </c>
      <c r="Q180" s="4">
        <f t="shared" ref="Q180:Q207" si="16">B180*7*1000</f>
        <v>10.864559999999999</v>
      </c>
      <c r="R180" s="4">
        <f t="shared" ref="R180:R207" si="17">P180-Q180</f>
        <v>69.335139999999996</v>
      </c>
      <c r="S180" s="4">
        <f t="shared" ref="S180:S207" si="18">IF(R180&lt;0,0,R180)</f>
        <v>69.335139999999996</v>
      </c>
      <c r="T180">
        <f t="shared" si="15"/>
        <v>10.870090000000001</v>
      </c>
      <c r="U180">
        <f>U179+P180-T180</f>
        <v>-24.679755100000133</v>
      </c>
    </row>
    <row r="181" spans="1:21" x14ac:dyDescent="0.3">
      <c r="A181" s="1">
        <v>41883</v>
      </c>
      <c r="B181">
        <v>2.4449099999999998E-3</v>
      </c>
      <c r="C181">
        <v>2.4752300000000001E-3</v>
      </c>
      <c r="D181">
        <v>1.78571E-3</v>
      </c>
      <c r="E181">
        <v>0.949824</v>
      </c>
      <c r="F181">
        <v>1</v>
      </c>
      <c r="G181">
        <v>0</v>
      </c>
      <c r="H181">
        <v>9.6185700000000001</v>
      </c>
      <c r="I181">
        <v>18.5871</v>
      </c>
      <c r="J181">
        <v>1.7640500000000001E-3</v>
      </c>
      <c r="K181">
        <v>3.1266200000000001E-3</v>
      </c>
      <c r="L181">
        <v>6.8086500000000001E-4</v>
      </c>
      <c r="M181">
        <v>8.0000000000000004E-4</v>
      </c>
      <c r="N181">
        <v>8.0000000000000004E-4</v>
      </c>
      <c r="O181" s="4">
        <v>30</v>
      </c>
      <c r="P181" s="4">
        <f t="shared" si="14"/>
        <v>12.499970000000001</v>
      </c>
      <c r="Q181" s="4">
        <f t="shared" si="16"/>
        <v>17.114369999999997</v>
      </c>
      <c r="R181" s="4">
        <f t="shared" si="17"/>
        <v>-4.6143999999999963</v>
      </c>
      <c r="S181" s="4">
        <f t="shared" si="18"/>
        <v>0</v>
      </c>
      <c r="T181">
        <f t="shared" si="15"/>
        <v>17.326609999999999</v>
      </c>
      <c r="U181">
        <f>U180+P181-T181</f>
        <v>-29.50639510000013</v>
      </c>
    </row>
    <row r="182" spans="1:21" x14ac:dyDescent="0.3">
      <c r="A182" s="1">
        <v>41890</v>
      </c>
      <c r="B182">
        <v>2.7043200000000001E-3</v>
      </c>
      <c r="C182">
        <v>2.7264500000000001E-3</v>
      </c>
      <c r="D182">
        <v>3.8285699999999999E-3</v>
      </c>
      <c r="E182">
        <v>0.96994400000000003</v>
      </c>
      <c r="F182">
        <v>1</v>
      </c>
      <c r="G182">
        <v>7.4634899999999999E-4</v>
      </c>
      <c r="H182">
        <v>11.041399999999999</v>
      </c>
      <c r="I182">
        <v>18.16</v>
      </c>
      <c r="J182">
        <v>1.94309E-3</v>
      </c>
      <c r="K182">
        <v>3.1318100000000001E-3</v>
      </c>
      <c r="L182">
        <v>7.61237E-4</v>
      </c>
      <c r="M182">
        <v>1.5463499999999999E-3</v>
      </c>
      <c r="N182">
        <v>8.0000000000000004E-4</v>
      </c>
      <c r="O182" s="4">
        <v>30</v>
      </c>
      <c r="P182" s="4">
        <f t="shared" si="14"/>
        <v>26.799989999999998</v>
      </c>
      <c r="Q182" s="4">
        <f t="shared" si="16"/>
        <v>18.930240000000001</v>
      </c>
      <c r="R182" s="4">
        <f t="shared" si="17"/>
        <v>7.8697499999999962</v>
      </c>
      <c r="S182" s="4">
        <f t="shared" si="18"/>
        <v>7.8697499999999962</v>
      </c>
      <c r="T182">
        <f t="shared" si="15"/>
        <v>19.085150000000002</v>
      </c>
      <c r="U182">
        <f>U181+P182-T182</f>
        <v>-21.791555100000135</v>
      </c>
    </row>
    <row r="183" spans="1:21" x14ac:dyDescent="0.3">
      <c r="A183" s="1">
        <v>41897</v>
      </c>
      <c r="B183">
        <v>3.6418599999999998E-3</v>
      </c>
      <c r="C183">
        <v>3.77268E-3</v>
      </c>
      <c r="D183">
        <v>2.6285700000000002E-3</v>
      </c>
      <c r="E183">
        <v>0.865317</v>
      </c>
      <c r="F183">
        <v>1</v>
      </c>
      <c r="G183">
        <v>0</v>
      </c>
      <c r="H183">
        <v>11.1829</v>
      </c>
      <c r="I183">
        <v>20.537099999999999</v>
      </c>
      <c r="J183">
        <v>2.68871E-3</v>
      </c>
      <c r="K183">
        <v>4.3143900000000004E-3</v>
      </c>
      <c r="L183">
        <v>9.5315299999999999E-4</v>
      </c>
      <c r="M183">
        <v>8.0000000000000004E-4</v>
      </c>
      <c r="N183">
        <v>8.0000000000000004E-4</v>
      </c>
      <c r="O183" s="4">
        <v>30</v>
      </c>
      <c r="P183" s="4">
        <f t="shared" si="14"/>
        <v>18.399990000000003</v>
      </c>
      <c r="Q183" s="4">
        <f t="shared" si="16"/>
        <v>25.493019999999998</v>
      </c>
      <c r="R183" s="4">
        <f t="shared" si="17"/>
        <v>-7.0930299999999953</v>
      </c>
      <c r="S183" s="4">
        <f t="shared" si="18"/>
        <v>0</v>
      </c>
      <c r="T183">
        <f t="shared" si="15"/>
        <v>26.408760000000001</v>
      </c>
      <c r="U183">
        <f>U182+P183-T183</f>
        <v>-29.800325100000133</v>
      </c>
    </row>
    <row r="184" spans="1:21" x14ac:dyDescent="0.3">
      <c r="A184" s="1">
        <v>41904</v>
      </c>
      <c r="B184">
        <v>2.31671E-3</v>
      </c>
      <c r="C184">
        <v>2.38544E-3</v>
      </c>
      <c r="D184">
        <v>4.8999999999999998E-3</v>
      </c>
      <c r="E184">
        <v>0.90982200000000002</v>
      </c>
      <c r="F184">
        <v>1</v>
      </c>
      <c r="G184">
        <v>0</v>
      </c>
      <c r="H184">
        <v>12.1486</v>
      </c>
      <c r="I184">
        <v>17.788599999999999</v>
      </c>
      <c r="J184">
        <v>1.70005E-3</v>
      </c>
      <c r="K184">
        <v>2.7057100000000001E-3</v>
      </c>
      <c r="L184">
        <v>6.1665799999999996E-4</v>
      </c>
      <c r="M184">
        <v>8.0000000000000004E-4</v>
      </c>
      <c r="N184">
        <v>8.0000000000000004E-4</v>
      </c>
      <c r="O184" s="4">
        <v>30</v>
      </c>
      <c r="P184" s="4">
        <f t="shared" si="14"/>
        <v>34.299999999999997</v>
      </c>
      <c r="Q184" s="4">
        <f t="shared" si="16"/>
        <v>16.21697</v>
      </c>
      <c r="R184" s="4">
        <f t="shared" si="17"/>
        <v>18.083029999999997</v>
      </c>
      <c r="S184" s="4">
        <f t="shared" si="18"/>
        <v>18.083029999999997</v>
      </c>
      <c r="T184">
        <f t="shared" si="15"/>
        <v>16.698080000000001</v>
      </c>
      <c r="U184">
        <f>U183+P184-T184</f>
        <v>-12.198405100000137</v>
      </c>
    </row>
    <row r="185" spans="1:21" x14ac:dyDescent="0.3">
      <c r="A185" s="1">
        <v>41911</v>
      </c>
      <c r="B185">
        <v>3.3792499999999999E-3</v>
      </c>
      <c r="C185">
        <v>3.4905800000000001E-3</v>
      </c>
      <c r="D185">
        <v>2.2428600000000002E-3</v>
      </c>
      <c r="E185">
        <v>0.88057399999999997</v>
      </c>
      <c r="F185">
        <v>1</v>
      </c>
      <c r="G185">
        <v>0</v>
      </c>
      <c r="H185">
        <v>13.12</v>
      </c>
      <c r="I185">
        <v>20.724299999999999</v>
      </c>
      <c r="J185">
        <v>2.5168399999999998E-3</v>
      </c>
      <c r="K185">
        <v>3.9207499999999998E-3</v>
      </c>
      <c r="L185">
        <v>8.6240999999999998E-4</v>
      </c>
      <c r="M185">
        <v>8.0000000000000004E-4</v>
      </c>
      <c r="N185">
        <v>8.0000000000000004E-4</v>
      </c>
      <c r="O185" s="4">
        <v>30</v>
      </c>
      <c r="P185" s="4">
        <f t="shared" si="14"/>
        <v>15.700020000000002</v>
      </c>
      <c r="Q185" s="4">
        <f t="shared" si="16"/>
        <v>23.65475</v>
      </c>
      <c r="R185" s="4">
        <f t="shared" si="17"/>
        <v>-7.9547299999999979</v>
      </c>
      <c r="S185" s="4">
        <f t="shared" si="18"/>
        <v>0</v>
      </c>
      <c r="T185">
        <f t="shared" si="15"/>
        <v>24.434059999999999</v>
      </c>
      <c r="U185">
        <f>U184+P185-T185</f>
        <v>-20.932445100000134</v>
      </c>
    </row>
    <row r="186" spans="1:21" x14ac:dyDescent="0.3">
      <c r="A186" s="1">
        <v>41918</v>
      </c>
      <c r="B186">
        <v>2.8891199999999998E-3</v>
      </c>
      <c r="C186">
        <v>3.0188400000000001E-3</v>
      </c>
      <c r="D186">
        <v>1.6000000000000001E-3</v>
      </c>
      <c r="E186">
        <v>0.83908499999999997</v>
      </c>
      <c r="F186">
        <v>1</v>
      </c>
      <c r="G186">
        <v>0</v>
      </c>
      <c r="H186">
        <v>11.6114</v>
      </c>
      <c r="I186">
        <v>18.402899999999999</v>
      </c>
      <c r="J186">
        <v>2.1832800000000001E-3</v>
      </c>
      <c r="K186">
        <v>3.4098399999999999E-3</v>
      </c>
      <c r="L186">
        <v>7.0583400000000002E-4</v>
      </c>
      <c r="M186">
        <v>8.0000000000000004E-4</v>
      </c>
      <c r="N186">
        <v>8.0000000000000004E-4</v>
      </c>
      <c r="O186" s="4">
        <v>31</v>
      </c>
      <c r="P186" s="4">
        <f t="shared" si="14"/>
        <v>11.2</v>
      </c>
      <c r="Q186" s="4">
        <f t="shared" si="16"/>
        <v>20.223839999999999</v>
      </c>
      <c r="R186" s="4">
        <f t="shared" si="17"/>
        <v>-9.0238399999999999</v>
      </c>
      <c r="S186" s="4">
        <f t="shared" si="18"/>
        <v>0</v>
      </c>
      <c r="T186">
        <f t="shared" si="15"/>
        <v>21.131879999999999</v>
      </c>
      <c r="U186">
        <f>U185+P186-T186</f>
        <v>-30.864325100000134</v>
      </c>
    </row>
    <row r="187" spans="1:21" x14ac:dyDescent="0.3">
      <c r="A187" s="1">
        <v>41925</v>
      </c>
      <c r="B187">
        <v>3.99183E-3</v>
      </c>
      <c r="C187">
        <v>4.3088800000000002E-3</v>
      </c>
      <c r="D187">
        <v>1E-4</v>
      </c>
      <c r="E187">
        <v>0.70523999999999998</v>
      </c>
      <c r="F187">
        <v>1</v>
      </c>
      <c r="G187">
        <v>0</v>
      </c>
      <c r="H187">
        <v>12.6686</v>
      </c>
      <c r="I187">
        <v>20.915700000000001</v>
      </c>
      <c r="J187">
        <v>3.11626E-3</v>
      </c>
      <c r="K187">
        <v>4.69871E-3</v>
      </c>
      <c r="L187">
        <v>8.7557100000000001E-4</v>
      </c>
      <c r="M187">
        <v>8.0000000000000004E-4</v>
      </c>
      <c r="N187">
        <v>8.0000000000000004E-4</v>
      </c>
      <c r="O187" s="4">
        <v>31</v>
      </c>
      <c r="P187" s="4">
        <f t="shared" si="14"/>
        <v>0.7</v>
      </c>
      <c r="Q187" s="4">
        <f t="shared" si="16"/>
        <v>27.942809999999998</v>
      </c>
      <c r="R187" s="4">
        <f t="shared" si="17"/>
        <v>-27.242809999999999</v>
      </c>
      <c r="S187" s="4">
        <f t="shared" si="18"/>
        <v>0</v>
      </c>
      <c r="T187">
        <f t="shared" si="15"/>
        <v>30.16216</v>
      </c>
      <c r="U187">
        <f>U186+P187-T187</f>
        <v>-60.326485100000134</v>
      </c>
    </row>
    <row r="188" spans="1:21" x14ac:dyDescent="0.3">
      <c r="A188" s="1">
        <v>41932</v>
      </c>
      <c r="B188">
        <v>4.11715E-3</v>
      </c>
      <c r="C188">
        <v>4.6343499999999998E-3</v>
      </c>
      <c r="D188">
        <v>1.11429E-3</v>
      </c>
      <c r="E188">
        <v>0.58574400000000004</v>
      </c>
      <c r="F188">
        <v>1</v>
      </c>
      <c r="G188">
        <v>0</v>
      </c>
      <c r="H188">
        <v>12.881399999999999</v>
      </c>
      <c r="I188">
        <v>21.1614</v>
      </c>
      <c r="J188">
        <v>3.3516499999999999E-3</v>
      </c>
      <c r="K188">
        <v>4.9936499999999997E-3</v>
      </c>
      <c r="L188">
        <v>7.6549699999999997E-4</v>
      </c>
      <c r="M188">
        <v>8.0000000000000004E-4</v>
      </c>
      <c r="N188">
        <v>8.0000000000000004E-4</v>
      </c>
      <c r="O188" s="4">
        <v>31</v>
      </c>
      <c r="P188" s="4">
        <f t="shared" si="14"/>
        <v>7.8000299999999996</v>
      </c>
      <c r="Q188" s="4">
        <f t="shared" si="16"/>
        <v>28.820049999999998</v>
      </c>
      <c r="R188" s="4">
        <f t="shared" si="17"/>
        <v>-21.020019999999999</v>
      </c>
      <c r="S188" s="4">
        <f t="shared" si="18"/>
        <v>0</v>
      </c>
      <c r="T188">
        <f t="shared" si="15"/>
        <v>32.440449999999998</v>
      </c>
      <c r="U188">
        <f>U187+P188-T188</f>
        <v>-84.966905100000133</v>
      </c>
    </row>
    <row r="189" spans="1:21" x14ac:dyDescent="0.3">
      <c r="A189" s="1">
        <v>41939</v>
      </c>
      <c r="B189">
        <v>3.5845500000000001E-3</v>
      </c>
      <c r="C189">
        <v>4.2504800000000001E-3</v>
      </c>
      <c r="D189">
        <v>4.2857099999999999E-4</v>
      </c>
      <c r="E189">
        <v>0.46065600000000001</v>
      </c>
      <c r="F189">
        <v>0.99636199999999997</v>
      </c>
      <c r="G189">
        <v>0</v>
      </c>
      <c r="H189">
        <v>11.4557</v>
      </c>
      <c r="I189">
        <v>21.494299999999999</v>
      </c>
      <c r="J189">
        <v>3.0008399999999998E-3</v>
      </c>
      <c r="K189">
        <v>4.9692299999999998E-3</v>
      </c>
      <c r="L189">
        <v>5.8371200000000001E-4</v>
      </c>
      <c r="M189">
        <v>7.9344599999999995E-4</v>
      </c>
      <c r="N189">
        <v>7.9344599999999995E-4</v>
      </c>
      <c r="O189" s="4">
        <v>31</v>
      </c>
      <c r="P189" s="4">
        <f t="shared" si="14"/>
        <v>2.999997</v>
      </c>
      <c r="Q189" s="4">
        <f t="shared" si="16"/>
        <v>25.091850000000001</v>
      </c>
      <c r="R189" s="4">
        <f t="shared" si="17"/>
        <v>-22.091853</v>
      </c>
      <c r="S189" s="4">
        <f t="shared" si="18"/>
        <v>0</v>
      </c>
      <c r="T189">
        <f t="shared" si="15"/>
        <v>29.753360000000001</v>
      </c>
      <c r="U189">
        <f>U188+P189-T189</f>
        <v>-111.72026810000014</v>
      </c>
    </row>
    <row r="190" spans="1:21" x14ac:dyDescent="0.3">
      <c r="A190" s="1">
        <v>41946</v>
      </c>
      <c r="B190">
        <v>4.3279499999999997E-3</v>
      </c>
      <c r="C190">
        <v>5.4135099999999998E-3</v>
      </c>
      <c r="D190">
        <v>2.7000000000000001E-3</v>
      </c>
      <c r="E190">
        <v>0.39991500000000002</v>
      </c>
      <c r="F190">
        <v>0.97688200000000003</v>
      </c>
      <c r="G190">
        <v>0</v>
      </c>
      <c r="H190">
        <v>11.3414</v>
      </c>
      <c r="I190">
        <v>20.857099999999999</v>
      </c>
      <c r="J190">
        <v>3.6153600000000002E-3</v>
      </c>
      <c r="K190">
        <v>5.8202899999999997E-3</v>
      </c>
      <c r="L190">
        <v>7.1259299999999997E-4</v>
      </c>
      <c r="M190">
        <v>7.4678799999999997E-4</v>
      </c>
      <c r="N190">
        <v>7.4678799999999997E-4</v>
      </c>
      <c r="O190" s="4">
        <v>30</v>
      </c>
      <c r="P190" s="4">
        <f t="shared" si="14"/>
        <v>18.899999999999999</v>
      </c>
      <c r="Q190" s="4">
        <f t="shared" si="16"/>
        <v>30.295649999999998</v>
      </c>
      <c r="R190" s="4">
        <f t="shared" si="17"/>
        <v>-11.39565</v>
      </c>
      <c r="S190" s="4">
        <f t="shared" si="18"/>
        <v>0</v>
      </c>
      <c r="T190">
        <f t="shared" si="15"/>
        <v>37.894570000000002</v>
      </c>
      <c r="U190">
        <f>U189+P190-T190</f>
        <v>-130.71483810000012</v>
      </c>
    </row>
    <row r="191" spans="1:21" x14ac:dyDescent="0.3">
      <c r="A191" s="1">
        <v>41953</v>
      </c>
      <c r="B191">
        <v>2.9693900000000001E-3</v>
      </c>
      <c r="C191">
        <v>3.7968699999999999E-3</v>
      </c>
      <c r="D191">
        <v>1.1000000000000001E-3</v>
      </c>
      <c r="E191">
        <v>0.34873199999999999</v>
      </c>
      <c r="F191">
        <v>0.95122600000000002</v>
      </c>
      <c r="G191">
        <v>0</v>
      </c>
      <c r="H191">
        <v>10.821400000000001</v>
      </c>
      <c r="I191">
        <v>19.2729</v>
      </c>
      <c r="J191">
        <v>2.5357000000000001E-3</v>
      </c>
      <c r="K191">
        <v>4.3675399999999996E-3</v>
      </c>
      <c r="L191">
        <v>4.3369099999999999E-4</v>
      </c>
      <c r="M191">
        <v>6.7968900000000003E-4</v>
      </c>
      <c r="N191">
        <v>6.7968900000000003E-4</v>
      </c>
      <c r="O191" s="4">
        <v>30</v>
      </c>
      <c r="P191" s="4">
        <f t="shared" si="14"/>
        <v>7.7</v>
      </c>
      <c r="Q191" s="4">
        <f t="shared" si="16"/>
        <v>20.785730000000001</v>
      </c>
      <c r="R191" s="4">
        <f t="shared" si="17"/>
        <v>-13.085730000000002</v>
      </c>
      <c r="S191" s="4">
        <f t="shared" si="18"/>
        <v>0</v>
      </c>
      <c r="T191">
        <f t="shared" si="15"/>
        <v>26.57809</v>
      </c>
      <c r="U191">
        <f>U190+P191-T191</f>
        <v>-149.59292810000011</v>
      </c>
    </row>
    <row r="192" spans="1:21" x14ac:dyDescent="0.3">
      <c r="A192" s="1">
        <v>41960</v>
      </c>
      <c r="B192">
        <v>2.8615300000000001E-3</v>
      </c>
      <c r="C192">
        <v>3.7483199999999999E-3</v>
      </c>
      <c r="D192">
        <v>1.3714300000000001E-3</v>
      </c>
      <c r="E192">
        <v>0.29055599999999998</v>
      </c>
      <c r="F192">
        <v>0.92042800000000002</v>
      </c>
      <c r="G192">
        <v>0</v>
      </c>
      <c r="H192">
        <v>13.7843</v>
      </c>
      <c r="I192">
        <v>20.782900000000001</v>
      </c>
      <c r="J192">
        <v>2.5032800000000001E-3</v>
      </c>
      <c r="K192">
        <v>4.1781500000000003E-3</v>
      </c>
      <c r="L192">
        <v>3.5825499999999998E-4</v>
      </c>
      <c r="M192">
        <v>6.0712600000000004E-4</v>
      </c>
      <c r="N192">
        <v>6.0712600000000004E-4</v>
      </c>
      <c r="O192" s="4">
        <v>30</v>
      </c>
      <c r="P192" s="4">
        <f t="shared" si="14"/>
        <v>9.600010000000001</v>
      </c>
      <c r="Q192" s="4">
        <f t="shared" si="16"/>
        <v>20.030709999999999</v>
      </c>
      <c r="R192" s="4">
        <f t="shared" si="17"/>
        <v>-10.430699999999998</v>
      </c>
      <c r="S192" s="4">
        <f t="shared" si="18"/>
        <v>0</v>
      </c>
      <c r="T192">
        <f t="shared" si="15"/>
        <v>26.238240000000001</v>
      </c>
      <c r="U192">
        <f>U191+P192-T192</f>
        <v>-166.2311581000001</v>
      </c>
    </row>
    <row r="193" spans="1:21" x14ac:dyDescent="0.3">
      <c r="A193" s="1">
        <v>41967</v>
      </c>
      <c r="B193">
        <v>3.0173999999999999E-3</v>
      </c>
      <c r="C193">
        <v>3.98935E-3</v>
      </c>
      <c r="D193">
        <v>1.85714E-3</v>
      </c>
      <c r="E193">
        <v>0.27042300000000002</v>
      </c>
      <c r="F193">
        <v>0.88798999999999995</v>
      </c>
      <c r="G193">
        <v>0</v>
      </c>
      <c r="H193">
        <v>14.1014</v>
      </c>
      <c r="I193">
        <v>23.037099999999999</v>
      </c>
      <c r="J193">
        <v>2.6628699999999999E-3</v>
      </c>
      <c r="K193">
        <v>4.6846600000000002E-3</v>
      </c>
      <c r="L193">
        <v>3.54528E-4</v>
      </c>
      <c r="M193">
        <v>5.3546400000000004E-4</v>
      </c>
      <c r="N193">
        <v>5.3546400000000004E-4</v>
      </c>
      <c r="O193" s="4">
        <v>30</v>
      </c>
      <c r="P193" s="4">
        <f t="shared" si="14"/>
        <v>12.999979999999999</v>
      </c>
      <c r="Q193" s="4">
        <f t="shared" si="16"/>
        <v>21.1218</v>
      </c>
      <c r="R193" s="4">
        <f t="shared" si="17"/>
        <v>-8.1218200000000014</v>
      </c>
      <c r="S193" s="4">
        <f t="shared" si="18"/>
        <v>0</v>
      </c>
      <c r="T193">
        <f t="shared" si="15"/>
        <v>27.925450000000001</v>
      </c>
      <c r="U193">
        <f>U192+P193-T193</f>
        <v>-181.15662810000012</v>
      </c>
    </row>
    <row r="194" spans="1:21" x14ac:dyDescent="0.3">
      <c r="A194" s="1">
        <v>41974</v>
      </c>
      <c r="B194">
        <v>3.9937799999999997E-3</v>
      </c>
      <c r="C194">
        <v>5.9753000000000002E-3</v>
      </c>
      <c r="D194">
        <v>3.5714299999999998E-4</v>
      </c>
      <c r="E194">
        <v>0.22479299999999999</v>
      </c>
      <c r="F194">
        <v>0.85197699999999998</v>
      </c>
      <c r="G194">
        <v>0</v>
      </c>
      <c r="H194">
        <v>12.5929</v>
      </c>
      <c r="I194">
        <v>22.191400000000002</v>
      </c>
      <c r="J194">
        <v>3.5066199999999998E-3</v>
      </c>
      <c r="K194">
        <v>6.4013400000000002E-3</v>
      </c>
      <c r="L194">
        <v>4.87157E-4</v>
      </c>
      <c r="M194">
        <v>4.6554700000000002E-4</v>
      </c>
      <c r="N194">
        <v>4.6554700000000002E-4</v>
      </c>
      <c r="O194" s="4">
        <v>31</v>
      </c>
      <c r="P194" s="4">
        <f t="shared" si="14"/>
        <v>2.5000010000000001</v>
      </c>
      <c r="Q194" s="4">
        <f t="shared" si="16"/>
        <v>27.95646</v>
      </c>
      <c r="R194" s="4">
        <f t="shared" si="17"/>
        <v>-25.456458999999999</v>
      </c>
      <c r="S194" s="4">
        <f t="shared" si="18"/>
        <v>0</v>
      </c>
      <c r="T194">
        <f t="shared" si="15"/>
        <v>41.827100000000002</v>
      </c>
      <c r="U194">
        <f>U193+P194-T194</f>
        <v>-220.48372710000012</v>
      </c>
    </row>
    <row r="195" spans="1:21" x14ac:dyDescent="0.3">
      <c r="A195" s="1">
        <v>41981</v>
      </c>
      <c r="B195">
        <v>3.2074299999999998E-3</v>
      </c>
      <c r="C195">
        <v>6.1607600000000004E-3</v>
      </c>
      <c r="D195" s="2">
        <v>8.5714299999999993E-5</v>
      </c>
      <c r="E195">
        <v>0.154002</v>
      </c>
      <c r="F195">
        <v>0.81068600000000002</v>
      </c>
      <c r="G195">
        <v>0</v>
      </c>
      <c r="H195">
        <v>12.63</v>
      </c>
      <c r="I195">
        <v>21.672899999999998</v>
      </c>
      <c r="J195">
        <v>2.87478E-3</v>
      </c>
      <c r="K195">
        <v>6.4572700000000002E-3</v>
      </c>
      <c r="L195">
        <v>3.32641E-4</v>
      </c>
      <c r="M195">
        <v>3.9115500000000002E-4</v>
      </c>
      <c r="N195">
        <v>3.9115500000000002E-4</v>
      </c>
      <c r="O195" s="4">
        <v>31</v>
      </c>
      <c r="P195" s="4">
        <f t="shared" si="14"/>
        <v>0.60000010000000004</v>
      </c>
      <c r="Q195" s="4">
        <f t="shared" si="16"/>
        <v>22.452009999999998</v>
      </c>
      <c r="R195" s="4">
        <f t="shared" si="17"/>
        <v>-21.852009899999999</v>
      </c>
      <c r="S195" s="4">
        <f t="shared" si="18"/>
        <v>0</v>
      </c>
      <c r="T195">
        <f t="shared" si="15"/>
        <v>43.125320000000002</v>
      </c>
      <c r="U195">
        <f>U194+P195-T195</f>
        <v>-263.00904700000012</v>
      </c>
    </row>
    <row r="196" spans="1:21" x14ac:dyDescent="0.3">
      <c r="A196" s="1">
        <v>41988</v>
      </c>
      <c r="B196">
        <v>2.6313199999999999E-3</v>
      </c>
      <c r="C196">
        <v>6.4898000000000004E-3</v>
      </c>
      <c r="D196">
        <v>1.7142899999999999E-4</v>
      </c>
      <c r="E196">
        <v>0.101005</v>
      </c>
      <c r="F196">
        <v>0.76738600000000001</v>
      </c>
      <c r="G196">
        <v>0</v>
      </c>
      <c r="H196">
        <v>13.1829</v>
      </c>
      <c r="I196">
        <v>23.231400000000001</v>
      </c>
      <c r="J196">
        <v>2.4119499999999999E-3</v>
      </c>
      <c r="K196">
        <v>6.9180500000000002E-3</v>
      </c>
      <c r="L196">
        <v>2.1937200000000001E-4</v>
      </c>
      <c r="M196">
        <v>3.2249900000000002E-4</v>
      </c>
      <c r="N196">
        <v>3.2249900000000002E-4</v>
      </c>
      <c r="O196" s="4">
        <v>31</v>
      </c>
      <c r="P196" s="4">
        <f t="shared" si="14"/>
        <v>1.2000029999999999</v>
      </c>
      <c r="Q196" s="4">
        <f t="shared" si="16"/>
        <v>18.419239999999999</v>
      </c>
      <c r="R196" s="4">
        <f t="shared" si="17"/>
        <v>-17.219237</v>
      </c>
      <c r="S196" s="4">
        <f t="shared" si="18"/>
        <v>0</v>
      </c>
      <c r="T196">
        <f t="shared" si="15"/>
        <v>45.428600000000003</v>
      </c>
      <c r="U196">
        <f>U195+P196-T196</f>
        <v>-307.23764400000016</v>
      </c>
    </row>
    <row r="197" spans="1:21" x14ac:dyDescent="0.3">
      <c r="A197" s="1">
        <v>41995</v>
      </c>
      <c r="B197">
        <v>2.13007E-3</v>
      </c>
      <c r="C197">
        <v>7.6205700000000001E-3</v>
      </c>
      <c r="D197">
        <v>0</v>
      </c>
      <c r="E197">
        <v>6.7258299999999993E-2</v>
      </c>
      <c r="F197">
        <v>0.726217</v>
      </c>
      <c r="G197">
        <v>0</v>
      </c>
      <c r="H197">
        <v>13.6557</v>
      </c>
      <c r="I197">
        <v>24.5243</v>
      </c>
      <c r="J197">
        <v>1.9638699999999999E-3</v>
      </c>
      <c r="K197">
        <v>7.9876900000000004E-3</v>
      </c>
      <c r="L197">
        <v>1.66205E-4</v>
      </c>
      <c r="M197">
        <v>2.65159E-4</v>
      </c>
      <c r="N197">
        <v>2.65159E-4</v>
      </c>
      <c r="O197" s="4">
        <v>31</v>
      </c>
      <c r="P197" s="4">
        <f t="shared" si="14"/>
        <v>0</v>
      </c>
      <c r="Q197" s="4">
        <f t="shared" si="16"/>
        <v>14.910489999999999</v>
      </c>
      <c r="R197" s="4">
        <f t="shared" si="17"/>
        <v>-14.910489999999999</v>
      </c>
      <c r="S197" s="4">
        <f t="shared" si="18"/>
        <v>0</v>
      </c>
      <c r="T197">
        <f t="shared" si="15"/>
        <v>53.343989999999998</v>
      </c>
      <c r="U197">
        <f>U196+P197-T197</f>
        <v>-360.58163400000018</v>
      </c>
    </row>
    <row r="198" spans="1:21" x14ac:dyDescent="0.3">
      <c r="A198" s="1">
        <v>42002</v>
      </c>
      <c r="B198">
        <v>1.6773700000000001E-3</v>
      </c>
      <c r="C198">
        <v>6.9378399999999998E-3</v>
      </c>
      <c r="D198" s="2">
        <v>1.4285699999999999E-5</v>
      </c>
      <c r="E198">
        <v>4.4666499999999998E-2</v>
      </c>
      <c r="F198">
        <v>0.68822899999999998</v>
      </c>
      <c r="G198">
        <v>0</v>
      </c>
      <c r="H198">
        <v>13.937099999999999</v>
      </c>
      <c r="I198">
        <v>25.3414</v>
      </c>
      <c r="J198">
        <v>1.5850899999999999E-3</v>
      </c>
      <c r="K198">
        <v>7.5437999999999998E-3</v>
      </c>
      <c r="L198" s="2">
        <v>9.2274200000000005E-5</v>
      </c>
      <c r="M198">
        <v>2.1894300000000001E-4</v>
      </c>
      <c r="N198">
        <v>2.1894300000000001E-4</v>
      </c>
      <c r="O198" s="4">
        <v>31</v>
      </c>
      <c r="P198" s="4">
        <f t="shared" si="14"/>
        <v>9.9999900000000003E-2</v>
      </c>
      <c r="Q198" s="4">
        <f t="shared" si="16"/>
        <v>11.74159</v>
      </c>
      <c r="R198" s="4">
        <f t="shared" si="17"/>
        <v>-11.6415901</v>
      </c>
      <c r="S198" s="4">
        <f t="shared" si="18"/>
        <v>0</v>
      </c>
      <c r="T198">
        <f t="shared" si="15"/>
        <v>48.564879999999995</v>
      </c>
      <c r="U198">
        <f>U197+P198-T198</f>
        <v>-409.04651410000019</v>
      </c>
    </row>
    <row r="199" spans="1:21" x14ac:dyDescent="0.3">
      <c r="A199" s="1">
        <v>42009</v>
      </c>
      <c r="B199">
        <v>1.4052699999999999E-3</v>
      </c>
      <c r="C199">
        <v>7.4548599999999998E-3</v>
      </c>
      <c r="D199" s="2">
        <v>2.8571399999999999E-5</v>
      </c>
      <c r="E199">
        <v>3.1548E-2</v>
      </c>
      <c r="F199">
        <v>0.65314899999999998</v>
      </c>
      <c r="G199">
        <v>0</v>
      </c>
      <c r="H199">
        <v>15.505699999999999</v>
      </c>
      <c r="I199">
        <v>25.45</v>
      </c>
      <c r="J199">
        <v>1.3442199999999999E-3</v>
      </c>
      <c r="K199">
        <v>7.73072E-3</v>
      </c>
      <c r="L199" s="2">
        <v>6.1056200000000007E-5</v>
      </c>
      <c r="M199">
        <v>1.8168399999999999E-4</v>
      </c>
      <c r="N199">
        <v>1.8168399999999999E-4</v>
      </c>
      <c r="O199" s="4">
        <v>31</v>
      </c>
      <c r="P199" s="4">
        <f t="shared" si="14"/>
        <v>0.19999980000000001</v>
      </c>
      <c r="Q199" s="4">
        <f t="shared" si="16"/>
        <v>9.8368899999999986</v>
      </c>
      <c r="R199" s="4">
        <f t="shared" si="17"/>
        <v>-9.6368901999999981</v>
      </c>
      <c r="S199" s="4">
        <f t="shared" si="18"/>
        <v>0</v>
      </c>
      <c r="T199">
        <f t="shared" si="15"/>
        <v>52.184019999999997</v>
      </c>
      <c r="U199">
        <f>U198+P199-T199</f>
        <v>-461.03053430000017</v>
      </c>
    </row>
    <row r="200" spans="1:21" x14ac:dyDescent="0.3">
      <c r="A200" s="1">
        <v>42016</v>
      </c>
      <c r="B200">
        <v>1.2210599999999999E-3</v>
      </c>
      <c r="C200">
        <v>7.8424600000000007E-3</v>
      </c>
      <c r="D200">
        <v>0</v>
      </c>
      <c r="E200">
        <v>2.3324000000000001E-2</v>
      </c>
      <c r="F200">
        <v>0.62051299999999998</v>
      </c>
      <c r="G200">
        <v>0</v>
      </c>
      <c r="H200">
        <v>15.4229</v>
      </c>
      <c r="I200">
        <v>26.808599999999998</v>
      </c>
      <c r="J200">
        <v>1.1809399999999999E-3</v>
      </c>
      <c r="K200">
        <v>8.2755399999999996E-3</v>
      </c>
      <c r="L200" s="2">
        <v>4.0112399999999999E-5</v>
      </c>
      <c r="M200">
        <v>1.5133400000000001E-4</v>
      </c>
      <c r="N200">
        <v>1.5133400000000001E-4</v>
      </c>
      <c r="O200" s="4">
        <v>31</v>
      </c>
      <c r="P200" s="4">
        <f t="shared" si="14"/>
        <v>0</v>
      </c>
      <c r="Q200" s="4">
        <f t="shared" si="16"/>
        <v>8.5474200000000007</v>
      </c>
      <c r="R200" s="4">
        <f t="shared" si="17"/>
        <v>-8.5474200000000007</v>
      </c>
      <c r="S200" s="4">
        <f t="shared" si="18"/>
        <v>0</v>
      </c>
      <c r="T200">
        <f t="shared" si="15"/>
        <v>54.897220000000004</v>
      </c>
      <c r="U200">
        <f>U199+P200-T200</f>
        <v>-515.92775430000017</v>
      </c>
    </row>
    <row r="201" spans="1:21" x14ac:dyDescent="0.3">
      <c r="A201" s="1">
        <v>42023</v>
      </c>
      <c r="B201">
        <v>1.08077E-3</v>
      </c>
      <c r="C201">
        <v>7.0529299999999998E-3</v>
      </c>
      <c r="D201">
        <v>0</v>
      </c>
      <c r="E201">
        <v>1.80447E-2</v>
      </c>
      <c r="F201">
        <v>0.59004000000000001</v>
      </c>
      <c r="G201">
        <v>0</v>
      </c>
      <c r="H201">
        <v>15.3386</v>
      </c>
      <c r="I201">
        <v>25.428599999999999</v>
      </c>
      <c r="J201">
        <v>1.0590899999999999E-3</v>
      </c>
      <c r="K201">
        <v>7.3993499999999999E-3</v>
      </c>
      <c r="L201" s="2">
        <v>2.1682300000000001E-5</v>
      </c>
      <c r="M201">
        <v>1.2644899999999999E-4</v>
      </c>
      <c r="N201">
        <v>1.2644899999999999E-4</v>
      </c>
      <c r="O201" s="4">
        <v>31</v>
      </c>
      <c r="P201" s="4">
        <f t="shared" si="14"/>
        <v>0</v>
      </c>
      <c r="Q201" s="4">
        <f t="shared" si="16"/>
        <v>7.5653899999999998</v>
      </c>
      <c r="R201" s="4">
        <f t="shared" si="17"/>
        <v>-7.5653899999999998</v>
      </c>
      <c r="S201" s="4">
        <f t="shared" si="18"/>
        <v>0</v>
      </c>
      <c r="T201">
        <f t="shared" si="15"/>
        <v>49.370509999999996</v>
      </c>
      <c r="U201">
        <f>U200+P201-T201</f>
        <v>-565.29826430000014</v>
      </c>
    </row>
    <row r="202" spans="1:21" x14ac:dyDescent="0.3">
      <c r="A202" s="1">
        <v>42030</v>
      </c>
      <c r="B202">
        <v>9.9219400000000006E-4</v>
      </c>
      <c r="C202">
        <v>7.0925399999999996E-3</v>
      </c>
      <c r="D202" s="2">
        <v>4.28571E-5</v>
      </c>
      <c r="E202">
        <v>1.5524700000000001E-2</v>
      </c>
      <c r="F202">
        <v>0.56149700000000002</v>
      </c>
      <c r="G202">
        <v>0</v>
      </c>
      <c r="H202">
        <v>17.468599999999999</v>
      </c>
      <c r="I202">
        <v>30.47</v>
      </c>
      <c r="J202">
        <v>9.77716E-4</v>
      </c>
      <c r="K202">
        <v>7.9889499999999999E-3</v>
      </c>
      <c r="L202" s="2">
        <v>1.44783E-5</v>
      </c>
      <c r="M202">
        <v>1.05942E-4</v>
      </c>
      <c r="N202">
        <v>1.05942E-4</v>
      </c>
      <c r="O202" s="4">
        <v>31</v>
      </c>
      <c r="P202" s="4">
        <f t="shared" si="14"/>
        <v>0.29999969999999998</v>
      </c>
      <c r="Q202" s="4">
        <f t="shared" si="16"/>
        <v>6.9453580000000006</v>
      </c>
      <c r="R202" s="4">
        <f t="shared" si="17"/>
        <v>-6.6453583000000007</v>
      </c>
      <c r="S202" s="4">
        <f t="shared" si="18"/>
        <v>0</v>
      </c>
      <c r="T202">
        <f t="shared" si="15"/>
        <v>49.647779999999997</v>
      </c>
      <c r="U202">
        <f>U201+P202-T202</f>
        <v>-614.64604460000021</v>
      </c>
    </row>
    <row r="203" spans="1:21" x14ac:dyDescent="0.3">
      <c r="A203" s="1">
        <v>42037</v>
      </c>
      <c r="B203">
        <v>1.0043700000000001E-3</v>
      </c>
      <c r="C203">
        <v>6.3506500000000002E-3</v>
      </c>
      <c r="D203">
        <v>3.71429E-4</v>
      </c>
      <c r="E203">
        <v>1.9842700000000001E-2</v>
      </c>
      <c r="F203">
        <v>0.534443</v>
      </c>
      <c r="G203">
        <v>0</v>
      </c>
      <c r="H203">
        <v>17.814299999999999</v>
      </c>
      <c r="I203">
        <v>29.532900000000001</v>
      </c>
      <c r="J203">
        <v>9.8532900000000007E-4</v>
      </c>
      <c r="K203">
        <v>7.1555400000000002E-3</v>
      </c>
      <c r="L203" s="2">
        <v>1.9038999999999998E-5</v>
      </c>
      <c r="M203" s="2">
        <v>8.8842099999999994E-5</v>
      </c>
      <c r="N203" s="2">
        <v>8.8842099999999994E-5</v>
      </c>
      <c r="O203" s="4">
        <v>28</v>
      </c>
      <c r="P203" s="4">
        <f t="shared" si="14"/>
        <v>2.6000030000000001</v>
      </c>
      <c r="Q203" s="4">
        <f t="shared" si="16"/>
        <v>7.030590000000001</v>
      </c>
      <c r="R203" s="4">
        <f t="shared" si="17"/>
        <v>-4.4305870000000009</v>
      </c>
      <c r="S203" s="4">
        <f t="shared" si="18"/>
        <v>0</v>
      </c>
      <c r="T203">
        <f t="shared" si="15"/>
        <v>44.454550000000005</v>
      </c>
      <c r="U203">
        <f>U202+P203-T203</f>
        <v>-656.50059160000023</v>
      </c>
    </row>
    <row r="204" spans="1:21" x14ac:dyDescent="0.3">
      <c r="A204" s="1">
        <v>42044</v>
      </c>
      <c r="B204">
        <v>9.9858900000000003E-4</v>
      </c>
      <c r="C204">
        <v>6.2477100000000001E-3</v>
      </c>
      <c r="D204">
        <v>1.8571399999999999E-4</v>
      </c>
      <c r="E204">
        <v>2.1272800000000001E-2</v>
      </c>
      <c r="F204">
        <v>0.50889099999999998</v>
      </c>
      <c r="G204">
        <v>0</v>
      </c>
      <c r="H204">
        <v>15.61</v>
      </c>
      <c r="I204">
        <v>25.6571</v>
      </c>
      <c r="J204">
        <v>9.7408100000000001E-4</v>
      </c>
      <c r="K204">
        <v>6.66717E-3</v>
      </c>
      <c r="L204" s="2">
        <v>2.4507200000000001E-5</v>
      </c>
      <c r="M204" s="2">
        <v>7.4570600000000001E-5</v>
      </c>
      <c r="N204" s="2">
        <v>7.4570600000000001E-5</v>
      </c>
      <c r="O204" s="4">
        <v>28</v>
      </c>
      <c r="P204" s="4">
        <f t="shared" si="14"/>
        <v>1.299998</v>
      </c>
      <c r="Q204" s="4">
        <f t="shared" si="16"/>
        <v>6.9901229999999996</v>
      </c>
      <c r="R204" s="4">
        <f t="shared" si="17"/>
        <v>-5.6901250000000001</v>
      </c>
      <c r="S204" s="4">
        <f t="shared" si="18"/>
        <v>0</v>
      </c>
      <c r="T204">
        <f t="shared" si="15"/>
        <v>43.733969999999999</v>
      </c>
      <c r="U204">
        <f>U203+P204-T204</f>
        <v>-698.93456360000027</v>
      </c>
    </row>
    <row r="205" spans="1:21" x14ac:dyDescent="0.3">
      <c r="A205" s="1">
        <v>42051</v>
      </c>
      <c r="B205">
        <v>9.4937099999999996E-4</v>
      </c>
      <c r="C205">
        <v>5.1860600000000001E-3</v>
      </c>
      <c r="D205" s="2">
        <v>7.1428599999999996E-5</v>
      </c>
      <c r="E205">
        <v>2.0470599999999999E-2</v>
      </c>
      <c r="F205">
        <v>0.48482500000000001</v>
      </c>
      <c r="G205">
        <v>0</v>
      </c>
      <c r="H205">
        <v>16.278600000000001</v>
      </c>
      <c r="I205">
        <v>25.835699999999999</v>
      </c>
      <c r="J205">
        <v>9.2982099999999995E-4</v>
      </c>
      <c r="K205">
        <v>5.7362400000000001E-3</v>
      </c>
      <c r="L205" s="2">
        <v>1.9549099999999999E-5</v>
      </c>
      <c r="M205" s="2">
        <v>6.2705299999999997E-5</v>
      </c>
      <c r="N205" s="2">
        <v>6.2705299999999997E-5</v>
      </c>
      <c r="O205" s="4">
        <v>28</v>
      </c>
      <c r="P205" s="4">
        <f t="shared" si="14"/>
        <v>0.50000020000000001</v>
      </c>
      <c r="Q205" s="4">
        <f t="shared" si="16"/>
        <v>6.6455969999999995</v>
      </c>
      <c r="R205" s="4">
        <f t="shared" si="17"/>
        <v>-6.1455967999999999</v>
      </c>
      <c r="S205" s="4">
        <f t="shared" si="18"/>
        <v>0</v>
      </c>
      <c r="T205">
        <f t="shared" si="15"/>
        <v>36.302420000000005</v>
      </c>
      <c r="U205">
        <f>U204+P205-T205</f>
        <v>-734.73698340000021</v>
      </c>
    </row>
    <row r="206" spans="1:21" x14ac:dyDescent="0.3">
      <c r="A206" s="1">
        <v>42058</v>
      </c>
      <c r="B206">
        <v>1.103E-3</v>
      </c>
      <c r="C206">
        <v>5.4961799999999998E-3</v>
      </c>
      <c r="D206">
        <v>1.3142900000000001E-3</v>
      </c>
      <c r="E206">
        <v>3.8037399999999999E-2</v>
      </c>
      <c r="F206">
        <v>0.462119</v>
      </c>
      <c r="G206">
        <v>0</v>
      </c>
      <c r="H206">
        <v>15.915699999999999</v>
      </c>
      <c r="I206">
        <v>26.122900000000001</v>
      </c>
      <c r="J206">
        <v>1.05697E-3</v>
      </c>
      <c r="K206">
        <v>6.05012E-3</v>
      </c>
      <c r="L206" s="2">
        <v>4.60307E-5</v>
      </c>
      <c r="M206" s="2">
        <v>5.2811700000000001E-5</v>
      </c>
      <c r="N206" s="2">
        <v>5.2811700000000001E-5</v>
      </c>
      <c r="O206" s="4">
        <v>28</v>
      </c>
      <c r="P206" s="4">
        <f t="shared" si="14"/>
        <v>9.2000300000000017</v>
      </c>
      <c r="Q206" s="4">
        <f t="shared" si="16"/>
        <v>7.7210000000000001</v>
      </c>
      <c r="R206" s="4">
        <f t="shared" si="17"/>
        <v>1.4790300000000016</v>
      </c>
      <c r="S206" s="4">
        <f t="shared" si="18"/>
        <v>1.4790300000000016</v>
      </c>
      <c r="T206">
        <f t="shared" si="15"/>
        <v>38.473259999999996</v>
      </c>
      <c r="U206">
        <f>U205+P206-T206</f>
        <v>-764.01021340000023</v>
      </c>
    </row>
    <row r="207" spans="1:21" x14ac:dyDescent="0.3">
      <c r="A207" s="1">
        <v>42065</v>
      </c>
      <c r="B207">
        <v>1.22299E-3</v>
      </c>
      <c r="C207">
        <v>5.7806400000000001E-3</v>
      </c>
      <c r="D207">
        <v>0</v>
      </c>
      <c r="E207">
        <v>4.1438900000000001E-2</v>
      </c>
      <c r="F207">
        <v>0.44059399999999999</v>
      </c>
      <c r="G207">
        <v>0</v>
      </c>
      <c r="H207">
        <v>15.608599999999999</v>
      </c>
      <c r="I207">
        <v>25.892900000000001</v>
      </c>
      <c r="J207">
        <v>1.15609E-3</v>
      </c>
      <c r="K207">
        <v>6.2537799999999996E-3</v>
      </c>
      <c r="L207" s="2">
        <v>6.6901499999999996E-5</v>
      </c>
      <c r="M207" s="2">
        <v>4.4519399999999999E-5</v>
      </c>
      <c r="N207" s="2">
        <v>4.4519399999999999E-5</v>
      </c>
      <c r="O207" s="4">
        <v>31</v>
      </c>
      <c r="P207" s="4">
        <f t="shared" si="14"/>
        <v>0</v>
      </c>
      <c r="Q207" s="4">
        <f t="shared" si="16"/>
        <v>8.560929999999999</v>
      </c>
      <c r="R207" s="4">
        <f t="shared" si="17"/>
        <v>-8.560929999999999</v>
      </c>
      <c r="S207" s="4">
        <f t="shared" si="18"/>
        <v>0</v>
      </c>
      <c r="T207">
        <f t="shared" si="15"/>
        <v>40.464479999999995</v>
      </c>
      <c r="U207">
        <f>U206+P207-T207</f>
        <v>-804.47469340000021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awap2-weekly-Golgotha_Kashif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</dc:creator>
  <cp:lastModifiedBy>Kashif</cp:lastModifiedBy>
  <dcterms:created xsi:type="dcterms:W3CDTF">2015-04-22T02:40:39Z</dcterms:created>
  <dcterms:modified xsi:type="dcterms:W3CDTF">2015-06-02T06:40:46Z</dcterms:modified>
</cp:coreProperties>
</file>