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16815" windowHeight="7620" firstSheet="5" activeTab="6"/>
  </bookViews>
  <sheets>
    <sheet name="Adjusting_formula" sheetId="5" r:id="rId1"/>
    <sheet name="Formatting_align" sheetId="1" r:id="rId2"/>
    <sheet name="Statistical Functions" sheetId="13" r:id="rId3"/>
    <sheet name=" Tabs &amp; Groups" sheetId="12" r:id="rId4"/>
    <sheet name=" Text to Columns" sheetId="15" r:id="rId5"/>
    <sheet name="Fill Series" sheetId="16" r:id="rId6"/>
    <sheet name="Flash Fill" sheetId="17" r:id="rId7"/>
    <sheet name="Custom View" sheetId="18" r:id="rId8"/>
    <sheet name="Cell_Refrence" sheetId="1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4" l="1"/>
  <c r="H4" i="14"/>
  <c r="D3" i="14"/>
  <c r="D5" i="14"/>
  <c r="D4" i="14"/>
  <c r="K6" i="14"/>
  <c r="L6" i="14"/>
  <c r="M6" i="14"/>
  <c r="N6" i="14"/>
  <c r="K7" i="14"/>
  <c r="L7" i="14"/>
  <c r="M7" i="14"/>
  <c r="N7" i="14"/>
  <c r="K8" i="14"/>
  <c r="L8" i="14"/>
  <c r="M8" i="14"/>
  <c r="N8" i="14"/>
  <c r="L5" i="14"/>
  <c r="M5" i="14"/>
  <c r="N5" i="14"/>
  <c r="K5" i="14"/>
  <c r="H6" i="14"/>
  <c r="H7" i="14"/>
  <c r="H8" i="14"/>
  <c r="H9" i="14"/>
  <c r="D6" i="14"/>
  <c r="D7" i="14"/>
  <c r="D8" i="14"/>
  <c r="K24" i="13" l="1"/>
  <c r="K22" i="13"/>
  <c r="K20" i="13"/>
  <c r="K5" i="13"/>
  <c r="K18" i="13"/>
  <c r="K9" i="13"/>
  <c r="K7" i="13"/>
  <c r="K3" i="13"/>
  <c r="M4" i="5" l="1"/>
  <c r="I4" i="5"/>
  <c r="J4" i="5"/>
  <c r="H4" i="5"/>
  <c r="G4" i="5"/>
  <c r="C9" i="5" l="1"/>
  <c r="D8" i="1"/>
</calcChain>
</file>

<file path=xl/comments1.xml><?xml version="1.0" encoding="utf-8"?>
<comments xmlns="http://schemas.openxmlformats.org/spreadsheetml/2006/main">
  <authors>
    <author>PC</author>
  </authors>
  <commentList>
    <comment ref="P3" authorId="0" shapeId="0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3" authorId="0" shapeId="0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<sst xmlns="http://schemas.openxmlformats.org/spreadsheetml/2006/main" count="486" uniqueCount="179">
  <si>
    <t>Monday</t>
  </si>
  <si>
    <t>Total</t>
  </si>
  <si>
    <t>Monday Days</t>
  </si>
  <si>
    <t>add</t>
  </si>
  <si>
    <t>sub</t>
  </si>
  <si>
    <t>div</t>
  </si>
  <si>
    <t>mul</t>
  </si>
  <si>
    <t>Free</t>
  </si>
  <si>
    <t>Estimated</t>
  </si>
  <si>
    <t>cost per Min</t>
  </si>
  <si>
    <t>danish</t>
  </si>
  <si>
    <t>Danish javed or Ka Bandar Pakad de</t>
  </si>
  <si>
    <t>days</t>
  </si>
  <si>
    <t>numbers</t>
  </si>
  <si>
    <t>Sunday</t>
  </si>
  <si>
    <t>Tuesday</t>
  </si>
  <si>
    <t>Wednesday</t>
  </si>
  <si>
    <t>Friday</t>
  </si>
  <si>
    <t>Saturday</t>
  </si>
  <si>
    <t>Thursday</t>
  </si>
  <si>
    <t>sunday</t>
  </si>
  <si>
    <t>name</t>
  </si>
  <si>
    <t>sameer</t>
  </si>
  <si>
    <t>salman</t>
  </si>
  <si>
    <t>johny</t>
  </si>
  <si>
    <t>afjal</t>
  </si>
  <si>
    <t>anas</t>
  </si>
  <si>
    <t>javed</t>
  </si>
  <si>
    <t>sakib</t>
  </si>
  <si>
    <t>shadab</t>
  </si>
  <si>
    <t>sum of number less than 50</t>
  </si>
  <si>
    <t>count of number less than 50</t>
  </si>
  <si>
    <t>average of number less than 50</t>
  </si>
  <si>
    <t>sum of number against Sunday</t>
  </si>
  <si>
    <t xml:space="preserve">sum of number belong to Sunday and sakib </t>
  </si>
  <si>
    <t>sum of number  belong to Sunday and shadab</t>
  </si>
  <si>
    <t>average of number belonging to Sunday and johny</t>
  </si>
  <si>
    <t>count of number where they have johny and Tuesday</t>
  </si>
  <si>
    <t>Relative Refrence</t>
  </si>
  <si>
    <t>Month</t>
  </si>
  <si>
    <t>Total Revenue</t>
  </si>
  <si>
    <t>total Expense</t>
  </si>
  <si>
    <t>Net Income</t>
  </si>
  <si>
    <t>jan</t>
  </si>
  <si>
    <t>fe</t>
  </si>
  <si>
    <t>mar</t>
  </si>
  <si>
    <t>apr</t>
  </si>
  <si>
    <t>may</t>
  </si>
  <si>
    <t>jun</t>
  </si>
  <si>
    <t>Absolute Refrence</t>
  </si>
  <si>
    <t xml:space="preserve">Name </t>
  </si>
  <si>
    <t>Max score</t>
  </si>
  <si>
    <t>john</t>
  </si>
  <si>
    <t>rita</t>
  </si>
  <si>
    <t>Grade Total</t>
  </si>
  <si>
    <t>Percentage</t>
  </si>
  <si>
    <t>Mixed Refrence</t>
  </si>
  <si>
    <t>Multipication Table</t>
  </si>
  <si>
    <t>row</t>
  </si>
  <si>
    <t>columns</t>
  </si>
  <si>
    <t>Name</t>
  </si>
  <si>
    <t>shah</t>
  </si>
  <si>
    <t>farsi</t>
  </si>
  <si>
    <t>bahiyya</t>
  </si>
  <si>
    <t>sir</t>
  </si>
  <si>
    <t>delhi</t>
  </si>
  <si>
    <t>dada</t>
  </si>
  <si>
    <t>malik</t>
  </si>
  <si>
    <t>bca</t>
  </si>
  <si>
    <t>mstr</t>
  </si>
  <si>
    <t>anas@delhi</t>
  </si>
  <si>
    <t>javed@dada</t>
  </si>
  <si>
    <t>danish@malik</t>
  </si>
  <si>
    <t>sakib@bca</t>
  </si>
  <si>
    <t>shadab@mstr</t>
  </si>
  <si>
    <t>SEPARATOR</t>
  </si>
  <si>
    <t>sh</t>
  </si>
  <si>
    <t>ah</t>
  </si>
  <si>
    <t>fa</t>
  </si>
  <si>
    <t>rsi</t>
  </si>
  <si>
    <t>ba</t>
  </si>
  <si>
    <t>hiyya</t>
  </si>
  <si>
    <t>si</t>
  </si>
  <si>
    <t>r</t>
  </si>
  <si>
    <t>de</t>
  </si>
  <si>
    <t>lhi</t>
  </si>
  <si>
    <t>da</t>
  </si>
  <si>
    <t>ma</t>
  </si>
  <si>
    <t>lik</t>
  </si>
  <si>
    <t>bc</t>
  </si>
  <si>
    <t>a</t>
  </si>
  <si>
    <t>ms</t>
  </si>
  <si>
    <t>tr</t>
  </si>
  <si>
    <t>mon</t>
  </si>
  <si>
    <t>tue</t>
  </si>
  <si>
    <t>wed</t>
  </si>
  <si>
    <t>thu</t>
  </si>
  <si>
    <t>fri</t>
  </si>
  <si>
    <t>sat</t>
  </si>
  <si>
    <t>sun</t>
  </si>
  <si>
    <t>Date</t>
  </si>
  <si>
    <t>Day</t>
  </si>
  <si>
    <t>Interval</t>
  </si>
  <si>
    <t>feb</t>
  </si>
  <si>
    <t>jul</t>
  </si>
  <si>
    <t>aug</t>
  </si>
  <si>
    <t>sep</t>
  </si>
  <si>
    <t>oct</t>
  </si>
  <si>
    <t>nov</t>
  </si>
  <si>
    <t>dec</t>
  </si>
  <si>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</si>
  <si>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</si>
  <si>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</si>
  <si>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</si>
  <si>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</si>
  <si>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</si>
  <si>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</si>
  <si>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</si>
  <si>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</si>
  <si>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</si>
  <si>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</si>
  <si>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</si>
  <si>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</si>
  <si>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</si>
  <si>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</si>
  <si>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</si>
  <si>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</si>
  <si>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</si>
  <si>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</si>
  <si>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</si>
  <si>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</si>
  <si>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</si>
  <si>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</si>
  <si>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</si>
  <si>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</si>
  <si>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</si>
  <si>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</si>
  <si>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</t>
  </si>
  <si>
    <t>Product Code</t>
  </si>
  <si>
    <t>First 4 digit</t>
  </si>
  <si>
    <t>1000-165-B100</t>
  </si>
  <si>
    <t>1001-165-B101</t>
  </si>
  <si>
    <t>1002-165-B102</t>
  </si>
  <si>
    <t>1003-165-B103</t>
  </si>
  <si>
    <t>1004-165-B104</t>
  </si>
  <si>
    <t>1005-165-B105</t>
  </si>
  <si>
    <t>1006-165-B106</t>
  </si>
  <si>
    <t>Last 4 digit</t>
  </si>
  <si>
    <t>B100</t>
  </si>
  <si>
    <t>B101</t>
  </si>
  <si>
    <t>B102</t>
  </si>
  <si>
    <t>B103</t>
  </si>
  <si>
    <t>B104</t>
  </si>
  <si>
    <t>B105</t>
  </si>
  <si>
    <t>B106</t>
  </si>
  <si>
    <t>Middle 3 digit</t>
  </si>
  <si>
    <t>mo</t>
  </si>
  <si>
    <t>tu</t>
  </si>
  <si>
    <t>we</t>
  </si>
  <si>
    <t>th</t>
  </si>
  <si>
    <t>fr</t>
  </si>
  <si>
    <t>sa</t>
  </si>
  <si>
    <t>su</t>
  </si>
  <si>
    <t>First 2 alphabet</t>
  </si>
  <si>
    <t>Last 2 alphabet</t>
  </si>
  <si>
    <t>ay</t>
  </si>
  <si>
    <t>First</t>
  </si>
  <si>
    <t>Second</t>
  </si>
  <si>
    <t>kashif</t>
  </si>
  <si>
    <t>aahad</t>
  </si>
  <si>
    <t>rahi</t>
  </si>
  <si>
    <t>kashif-malik</t>
  </si>
  <si>
    <t>anas-malik</t>
  </si>
  <si>
    <t>sakib-malik</t>
  </si>
  <si>
    <t>salman-farsi</t>
  </si>
  <si>
    <t>afjal-sir</t>
  </si>
  <si>
    <t>danish-malik</t>
  </si>
  <si>
    <t>aahad-rahi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</si>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</sst>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yyyy/mm/dd;@"/>
    <numFmt numFmtId="165" formatCode="&quot;₹&quot;\ #,##0"/>
  </numFmts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Font="1" applyBorder="1"/>
    <xf numFmtId="0" fontId="0" fillId="0" borderId="3" xfId="0" applyBorder="1"/>
    <xf numFmtId="0" fontId="0" fillId="0" borderId="3" xfId="0" quotePrefix="1" applyBorder="1"/>
    <xf numFmtId="0" fontId="2" fillId="6" borderId="3" xfId="0" applyFont="1" applyFill="1" applyBorder="1"/>
    <xf numFmtId="0" fontId="0" fillId="0" borderId="0" xfId="0" applyFont="1"/>
    <xf numFmtId="0" fontId="3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8" borderId="0" xfId="0" applyFill="1" applyAlignment="1">
      <alignment wrapText="1"/>
    </xf>
    <xf numFmtId="0" fontId="0" fillId="8" borderId="0" xfId="0" applyFill="1" applyAlignment="1"/>
    <xf numFmtId="0" fontId="0" fillId="6" borderId="0" xfId="0" applyFill="1"/>
    <xf numFmtId="4" fontId="0" fillId="0" borderId="0" xfId="0" applyNumberFormat="1"/>
    <xf numFmtId="0" fontId="0" fillId="10" borderId="0" xfId="0" applyFill="1"/>
    <xf numFmtId="0" fontId="4" fillId="6" borderId="0" xfId="0" applyFont="1" applyFill="1" applyAlignment="1">
      <alignment horizontal="left" wrapText="1" indent="1"/>
    </xf>
    <xf numFmtId="0" fontId="4" fillId="6" borderId="0" xfId="0" applyFont="1" applyFill="1"/>
    <xf numFmtId="0" fontId="5" fillId="8" borderId="0" xfId="1" applyFill="1"/>
    <xf numFmtId="0" fontId="0" fillId="11" borderId="0" xfId="0" applyFill="1"/>
    <xf numFmtId="0" fontId="0" fillId="0" borderId="0" xfId="0" applyAlignment="1">
      <alignment horizontal="left" vertical="center" indent="8"/>
    </xf>
    <xf numFmtId="0" fontId="0" fillId="0" borderId="4" xfId="0" applyBorder="1"/>
    <xf numFmtId="0" fontId="0" fillId="4" borderId="4" xfId="0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akib@bca" TargetMode="External"/><Relationship Id="rId3" Type="http://schemas.openxmlformats.org/officeDocument/2006/relationships/hyperlink" Target="mailto:johny@bahiyya" TargetMode="External"/><Relationship Id="rId7" Type="http://schemas.openxmlformats.org/officeDocument/2006/relationships/hyperlink" Target="mailto:danish@malik" TargetMode="External"/><Relationship Id="rId2" Type="http://schemas.openxmlformats.org/officeDocument/2006/relationships/hyperlink" Target="mailto:salman@farsi" TargetMode="External"/><Relationship Id="rId1" Type="http://schemas.openxmlformats.org/officeDocument/2006/relationships/hyperlink" Target="mailto:sameer@shah" TargetMode="External"/><Relationship Id="rId6" Type="http://schemas.openxmlformats.org/officeDocument/2006/relationships/hyperlink" Target="mailto:javed@dada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anas@delhi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afjal@sir" TargetMode="External"/><Relationship Id="rId9" Type="http://schemas.openxmlformats.org/officeDocument/2006/relationships/hyperlink" Target="mailto:shadab@mst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21"/>
  <sheetViews>
    <sheetView workbookViewId="0"/>
  </sheetViews>
  <sheetFormatPr defaultRowHeight="15" x14ac:dyDescent="0.25"/>
  <cols>
    <col min="3" max="3" width="12.85546875" bestFit="1" customWidth="1"/>
    <col min="11" max="11" width="9.140625" style="4"/>
  </cols>
  <sheetData>
    <row r="1" spans="1:15" ht="17.25" thickTop="1" thickBot="1" x14ac:dyDescent="0.3">
      <c r="A1" s="2"/>
      <c r="C1" s="1" t="s">
        <v>2</v>
      </c>
      <c r="G1" t="s">
        <v>3</v>
      </c>
      <c r="H1" t="s">
        <v>4</v>
      </c>
      <c r="I1" t="s">
        <v>5</v>
      </c>
      <c r="J1" s="3" t="s">
        <v>6</v>
      </c>
      <c r="L1" s="12" t="s">
        <v>7</v>
      </c>
      <c r="M1" s="8">
        <v>120</v>
      </c>
    </row>
    <row r="2" spans="1:15" ht="16.5" thickTop="1" thickBot="1" x14ac:dyDescent="0.3">
      <c r="A2" s="2"/>
      <c r="C2">
        <v>10</v>
      </c>
      <c r="G2">
        <v>10</v>
      </c>
      <c r="H2">
        <v>10</v>
      </c>
      <c r="I2">
        <v>10</v>
      </c>
      <c r="J2" s="3">
        <v>10</v>
      </c>
      <c r="L2" s="8" t="s">
        <v>8</v>
      </c>
      <c r="M2" s="8">
        <v>200</v>
      </c>
    </row>
    <row r="3" spans="1:15" ht="16.5" thickTop="1" thickBot="1" x14ac:dyDescent="0.3">
      <c r="A3" s="2"/>
      <c r="C3">
        <v>20</v>
      </c>
      <c r="G3">
        <v>20</v>
      </c>
      <c r="H3">
        <v>20</v>
      </c>
      <c r="I3">
        <v>20</v>
      </c>
      <c r="J3" s="3">
        <v>20</v>
      </c>
      <c r="L3" s="8" t="s">
        <v>9</v>
      </c>
      <c r="M3" s="9">
        <v>2</v>
      </c>
    </row>
    <row r="4" spans="1:15" ht="16.5" thickTop="1" thickBot="1" x14ac:dyDescent="0.3">
      <c r="A4" s="2"/>
      <c r="C4">
        <v>30</v>
      </c>
      <c r="G4">
        <f>G2+G3</f>
        <v>30</v>
      </c>
      <c r="H4">
        <f>H2-H3</f>
        <v>-10</v>
      </c>
      <c r="I4">
        <f>I3/I2</f>
        <v>2</v>
      </c>
      <c r="J4" s="3">
        <f>J2*J3</f>
        <v>200</v>
      </c>
      <c r="L4" s="10" t="s">
        <v>1</v>
      </c>
      <c r="M4" s="8">
        <f>(M2-M1)*M3</f>
        <v>160</v>
      </c>
    </row>
    <row r="5" spans="1:15" ht="15.75" thickTop="1" x14ac:dyDescent="0.25">
      <c r="A5" s="2"/>
      <c r="C5">
        <v>40</v>
      </c>
      <c r="J5" s="3"/>
    </row>
    <row r="6" spans="1:15" x14ac:dyDescent="0.25">
      <c r="A6" s="2"/>
      <c r="C6">
        <v>50</v>
      </c>
      <c r="J6" s="3"/>
    </row>
    <row r="7" spans="1:15" x14ac:dyDescent="0.25">
      <c r="A7" s="2"/>
      <c r="C7">
        <v>60</v>
      </c>
      <c r="J7" s="3"/>
    </row>
    <row r="8" spans="1:15" ht="15.75" thickBot="1" x14ac:dyDescent="0.3">
      <c r="A8" s="2"/>
      <c r="C8" s="5">
        <v>70</v>
      </c>
      <c r="J8" s="3"/>
    </row>
    <row r="9" spans="1:15" ht="16.5" thickTop="1" thickBot="1" x14ac:dyDescent="0.3">
      <c r="A9" s="2"/>
      <c r="B9" s="6"/>
      <c r="C9" s="7">
        <f>SUM(C2:C8)</f>
        <v>280</v>
      </c>
      <c r="J9" s="3"/>
      <c r="O9" s="11"/>
    </row>
    <row r="10" spans="1:15" ht="15.75" thickTop="1" x14ac:dyDescent="0.25">
      <c r="A10" s="2"/>
      <c r="J10" s="3"/>
    </row>
    <row r="11" spans="1:15" x14ac:dyDescent="0.25">
      <c r="A11" s="2"/>
      <c r="J11" s="3"/>
    </row>
    <row r="12" spans="1:15" x14ac:dyDescent="0.25">
      <c r="A12" s="2"/>
      <c r="J12" s="3"/>
    </row>
    <row r="13" spans="1:15" x14ac:dyDescent="0.25">
      <c r="J13" s="3"/>
    </row>
    <row r="14" spans="1:15" x14ac:dyDescent="0.25">
      <c r="J14" s="3"/>
    </row>
    <row r="15" spans="1:15" x14ac:dyDescent="0.25">
      <c r="J15" s="3"/>
    </row>
    <row r="16" spans="1:15" x14ac:dyDescent="0.25">
      <c r="J16" s="3"/>
    </row>
    <row r="17" spans="10:10" x14ac:dyDescent="0.25">
      <c r="J17" s="3"/>
    </row>
    <row r="18" spans="10:10" x14ac:dyDescent="0.25">
      <c r="J18" s="3"/>
    </row>
    <row r="19" spans="10:10" x14ac:dyDescent="0.25">
      <c r="J19" s="3"/>
    </row>
    <row r="20" spans="10:10" x14ac:dyDescent="0.25">
      <c r="J20" s="3"/>
    </row>
    <row r="21" spans="10:10" x14ac:dyDescent="0.25">
      <c r="J2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"/>
  <sheetViews>
    <sheetView workbookViewId="0"/>
  </sheetViews>
  <sheetFormatPr defaultRowHeight="15" x14ac:dyDescent="0.25"/>
  <cols>
    <col min="15" max="15" width="14.140625" bestFit="1" customWidth="1"/>
  </cols>
  <sheetData>
    <row r="1" spans="1:15" x14ac:dyDescent="0.25">
      <c r="A1" s="2"/>
      <c r="C1" s="1" t="s">
        <v>0</v>
      </c>
      <c r="D1">
        <v>10</v>
      </c>
      <c r="F1" s="13"/>
      <c r="G1" s="13"/>
      <c r="H1" s="13"/>
      <c r="I1" s="13"/>
    </row>
    <row r="2" spans="1:15" x14ac:dyDescent="0.25">
      <c r="A2" s="2"/>
      <c r="D2">
        <v>20</v>
      </c>
      <c r="F2" s="13"/>
      <c r="G2" s="13"/>
      <c r="H2" s="13"/>
      <c r="I2" s="13"/>
    </row>
    <row r="3" spans="1:15" ht="75" x14ac:dyDescent="0.25">
      <c r="A3" s="2"/>
      <c r="D3">
        <v>30</v>
      </c>
      <c r="F3" s="13"/>
      <c r="G3" s="13"/>
      <c r="H3" s="13"/>
      <c r="I3" s="13"/>
      <c r="K3" s="14" t="s">
        <v>11</v>
      </c>
    </row>
    <row r="4" spans="1:15" x14ac:dyDescent="0.25">
      <c r="A4" s="2"/>
      <c r="D4" s="15">
        <v>40</v>
      </c>
      <c r="F4" s="13"/>
      <c r="G4" s="13"/>
      <c r="O4" s="16">
        <v>45058</v>
      </c>
    </row>
    <row r="5" spans="1:15" x14ac:dyDescent="0.25">
      <c r="A5" s="2"/>
      <c r="D5" s="15">
        <v>50</v>
      </c>
      <c r="F5" s="13"/>
      <c r="G5" s="13"/>
      <c r="O5" s="16">
        <v>43951</v>
      </c>
    </row>
    <row r="6" spans="1:15" x14ac:dyDescent="0.25">
      <c r="A6" s="2"/>
      <c r="D6" s="15">
        <v>60</v>
      </c>
      <c r="F6" s="13"/>
      <c r="G6" s="13"/>
      <c r="H6" s="30" t="s">
        <v>10</v>
      </c>
      <c r="I6" s="30"/>
      <c r="J6" s="30"/>
      <c r="O6" s="16">
        <v>43691</v>
      </c>
    </row>
    <row r="7" spans="1:15" x14ac:dyDescent="0.25">
      <c r="A7" s="2"/>
      <c r="D7">
        <v>70</v>
      </c>
      <c r="F7" s="13"/>
      <c r="H7" s="30"/>
      <c r="I7" s="30"/>
      <c r="J7" s="30"/>
    </row>
    <row r="8" spans="1:15" x14ac:dyDescent="0.25">
      <c r="A8" s="2"/>
      <c r="C8" t="s">
        <v>1</v>
      </c>
      <c r="D8">
        <f>SUM(D1:D7)</f>
        <v>280</v>
      </c>
      <c r="H8" s="30"/>
      <c r="I8" s="30"/>
      <c r="J8" s="30"/>
    </row>
    <row r="9" spans="1:15" x14ac:dyDescent="0.25">
      <c r="A9" s="2"/>
      <c r="H9" s="30"/>
      <c r="I9" s="30"/>
      <c r="J9" s="30"/>
      <c r="O9" s="17">
        <v>10</v>
      </c>
    </row>
    <row r="10" spans="1:15" x14ac:dyDescent="0.25">
      <c r="A10" s="2"/>
      <c r="O10" s="17">
        <v>20</v>
      </c>
    </row>
    <row r="11" spans="1:15" x14ac:dyDescent="0.25">
      <c r="O11" s="17">
        <v>30</v>
      </c>
    </row>
    <row r="12" spans="1:15" x14ac:dyDescent="0.25">
      <c r="O12" s="17">
        <v>40</v>
      </c>
    </row>
    <row r="13" spans="1:15" x14ac:dyDescent="0.25">
      <c r="O13" s="17"/>
    </row>
  </sheetData>
  <mergeCells count="1">
    <mergeCell ref="H6:J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D2:K26"/>
  <sheetViews>
    <sheetView workbookViewId="0"/>
  </sheetViews>
  <sheetFormatPr defaultRowHeight="15" x14ac:dyDescent="0.25"/>
  <cols>
    <col min="7" max="7" width="9.140625" customWidth="1"/>
  </cols>
  <sheetData>
    <row r="2" spans="4:11" x14ac:dyDescent="0.25">
      <c r="D2" s="20" t="s">
        <v>21</v>
      </c>
      <c r="E2" s="20" t="s">
        <v>12</v>
      </c>
      <c r="F2" s="20" t="s">
        <v>13</v>
      </c>
      <c r="G2" s="19"/>
      <c r="H2" s="19"/>
      <c r="I2" s="19"/>
      <c r="J2" s="19"/>
      <c r="K2" s="19"/>
    </row>
    <row r="3" spans="4:11" x14ac:dyDescent="0.25">
      <c r="D3" s="19" t="s">
        <v>22</v>
      </c>
      <c r="E3" s="19" t="s">
        <v>14</v>
      </c>
      <c r="F3" s="19">
        <v>10</v>
      </c>
      <c r="G3" s="19" t="s">
        <v>30</v>
      </c>
      <c r="H3" s="19"/>
      <c r="I3" s="19"/>
      <c r="J3" s="19"/>
      <c r="K3" s="19">
        <f>SUMIF(F3:F11,"&lt;= 50")</f>
        <v>150</v>
      </c>
    </row>
    <row r="4" spans="4:11" x14ac:dyDescent="0.25">
      <c r="D4" s="19" t="s">
        <v>23</v>
      </c>
      <c r="E4" s="19" t="s">
        <v>0</v>
      </c>
      <c r="F4" s="19">
        <v>20</v>
      </c>
      <c r="G4" s="19"/>
      <c r="H4" s="19"/>
      <c r="I4" s="19"/>
      <c r="J4" s="19"/>
      <c r="K4" s="19"/>
    </row>
    <row r="5" spans="4:11" x14ac:dyDescent="0.25">
      <c r="D5" s="19" t="s">
        <v>24</v>
      </c>
      <c r="E5" s="19" t="s">
        <v>15</v>
      </c>
      <c r="F5" s="19">
        <v>30</v>
      </c>
      <c r="G5" s="19" t="s">
        <v>33</v>
      </c>
      <c r="H5" s="19"/>
      <c r="I5" s="19"/>
      <c r="J5" s="19"/>
      <c r="K5" s="19">
        <f>SUMIF(E3:E11,"Sunday",F3:F11)</f>
        <v>180</v>
      </c>
    </row>
    <row r="6" spans="4:11" x14ac:dyDescent="0.25">
      <c r="D6" s="19" t="s">
        <v>25</v>
      </c>
      <c r="E6" s="19" t="s">
        <v>16</v>
      </c>
      <c r="F6" s="19">
        <v>40</v>
      </c>
      <c r="G6" s="19"/>
      <c r="H6" s="19"/>
      <c r="I6" s="19"/>
      <c r="J6" s="19"/>
      <c r="K6" s="19"/>
    </row>
    <row r="7" spans="4:11" x14ac:dyDescent="0.25">
      <c r="D7" s="19" t="s">
        <v>26</v>
      </c>
      <c r="E7" s="19" t="s">
        <v>19</v>
      </c>
      <c r="F7" s="19">
        <v>50</v>
      </c>
      <c r="G7" s="19" t="s">
        <v>31</v>
      </c>
      <c r="H7" s="19"/>
      <c r="I7" s="19"/>
      <c r="J7" s="19"/>
      <c r="K7" s="19">
        <f>COUNTIF(F3:F11,"&lt;=50")</f>
        <v>5</v>
      </c>
    </row>
    <row r="8" spans="4:11" x14ac:dyDescent="0.25">
      <c r="D8" s="19" t="s">
        <v>27</v>
      </c>
      <c r="E8" s="19" t="s">
        <v>17</v>
      </c>
      <c r="F8" s="19">
        <v>60</v>
      </c>
      <c r="G8" s="19"/>
      <c r="H8" s="19"/>
      <c r="I8" s="19"/>
      <c r="J8" s="19"/>
      <c r="K8" s="19"/>
    </row>
    <row r="9" spans="4:11" x14ac:dyDescent="0.25">
      <c r="D9" s="19" t="s">
        <v>10</v>
      </c>
      <c r="E9" s="19" t="s">
        <v>18</v>
      </c>
      <c r="F9" s="19">
        <v>70</v>
      </c>
      <c r="G9" s="19" t="s">
        <v>32</v>
      </c>
      <c r="H9" s="19"/>
      <c r="I9" s="19"/>
      <c r="J9" s="19"/>
      <c r="K9" s="19">
        <f>AVERAGEIF(F3:F11,"&lt;=50")</f>
        <v>30</v>
      </c>
    </row>
    <row r="10" spans="4:11" x14ac:dyDescent="0.25">
      <c r="D10" s="19" t="s">
        <v>28</v>
      </c>
      <c r="E10" s="20" t="s">
        <v>20</v>
      </c>
      <c r="F10" s="20">
        <v>80</v>
      </c>
      <c r="G10" s="19"/>
      <c r="H10" s="19"/>
      <c r="I10" s="19"/>
      <c r="J10" s="19"/>
      <c r="K10" s="19"/>
    </row>
    <row r="11" spans="4:11" x14ac:dyDescent="0.25">
      <c r="D11" s="19" t="s">
        <v>29</v>
      </c>
      <c r="E11" s="20" t="s">
        <v>20</v>
      </c>
      <c r="F11" s="20">
        <v>90</v>
      </c>
      <c r="G11" s="19"/>
      <c r="H11" s="19"/>
      <c r="I11" s="19"/>
      <c r="J11" s="19"/>
      <c r="K11" s="19"/>
    </row>
    <row r="17" spans="4:11" x14ac:dyDescent="0.25">
      <c r="D17" s="18" t="s">
        <v>21</v>
      </c>
      <c r="E17" s="18" t="s">
        <v>12</v>
      </c>
      <c r="F17" s="18" t="s">
        <v>13</v>
      </c>
      <c r="G17" s="19"/>
      <c r="H17" s="19"/>
      <c r="I17" s="19"/>
      <c r="J17" s="19"/>
      <c r="K17" s="19"/>
    </row>
    <row r="18" spans="4:11" x14ac:dyDescent="0.25">
      <c r="D18" s="19" t="s">
        <v>22</v>
      </c>
      <c r="E18" s="19" t="s">
        <v>14</v>
      </c>
      <c r="F18" s="19">
        <v>10</v>
      </c>
      <c r="G18" s="19" t="s">
        <v>34</v>
      </c>
      <c r="H18" s="19"/>
      <c r="I18" s="19"/>
      <c r="J18" s="19"/>
      <c r="K18" s="19">
        <f>SUMIFS(F18:F26,E18:E26,E18,D18:D26,D26)</f>
        <v>90</v>
      </c>
    </row>
    <row r="19" spans="4:11" x14ac:dyDescent="0.25">
      <c r="D19" s="19" t="s">
        <v>23</v>
      </c>
      <c r="E19" s="19" t="s">
        <v>0</v>
      </c>
      <c r="F19" s="19">
        <v>20</v>
      </c>
      <c r="G19" s="19"/>
      <c r="H19" s="19"/>
      <c r="I19" s="19"/>
      <c r="J19" s="19"/>
      <c r="K19" s="19"/>
    </row>
    <row r="20" spans="4:11" x14ac:dyDescent="0.25">
      <c r="D20" s="19" t="s">
        <v>24</v>
      </c>
      <c r="E20" s="19" t="s">
        <v>15</v>
      </c>
      <c r="F20" s="19">
        <v>30</v>
      </c>
      <c r="G20" s="19" t="s">
        <v>35</v>
      </c>
      <c r="H20" s="19"/>
      <c r="I20" s="19"/>
      <c r="J20" s="19"/>
      <c r="K20" s="19">
        <f>SUMIFS(F18:F26,E18:E26,E19,D18:D26,D19)</f>
        <v>20</v>
      </c>
    </row>
    <row r="21" spans="4:11" x14ac:dyDescent="0.25">
      <c r="D21" s="19" t="s">
        <v>25</v>
      </c>
      <c r="E21" s="19" t="s">
        <v>16</v>
      </c>
      <c r="F21" s="19">
        <v>40</v>
      </c>
      <c r="G21" s="19"/>
      <c r="H21" s="19"/>
      <c r="I21" s="19"/>
      <c r="J21" s="19"/>
      <c r="K21" s="19"/>
    </row>
    <row r="22" spans="4:11" s="14" customFormat="1" ht="15" customHeight="1" x14ac:dyDescent="0.25">
      <c r="D22" s="21" t="s">
        <v>26</v>
      </c>
      <c r="E22" s="21" t="s">
        <v>19</v>
      </c>
      <c r="F22" s="21">
        <v>50</v>
      </c>
      <c r="G22" s="22" t="s">
        <v>37</v>
      </c>
      <c r="H22" s="21"/>
      <c r="I22" s="21"/>
      <c r="J22" s="21"/>
      <c r="K22" s="22">
        <f>COUNTIFS(E18:E26,E20,D18:D26,D20)</f>
        <v>1</v>
      </c>
    </row>
    <row r="23" spans="4:11" x14ac:dyDescent="0.25">
      <c r="D23" s="19" t="s">
        <v>27</v>
      </c>
      <c r="E23" s="19" t="s">
        <v>17</v>
      </c>
      <c r="F23" s="19">
        <v>60</v>
      </c>
      <c r="G23" s="19"/>
      <c r="H23" s="19"/>
      <c r="I23" s="19"/>
      <c r="J23" s="19"/>
      <c r="K23" s="19"/>
    </row>
    <row r="24" spans="4:11" x14ac:dyDescent="0.25">
      <c r="D24" s="19" t="s">
        <v>10</v>
      </c>
      <c r="E24" s="19" t="s">
        <v>18</v>
      </c>
      <c r="F24" s="19">
        <v>70</v>
      </c>
      <c r="G24" s="19" t="s">
        <v>36</v>
      </c>
      <c r="H24" s="19"/>
      <c r="I24" s="19"/>
      <c r="J24" s="19"/>
      <c r="K24" s="19">
        <f>AVERAGEIFS(F18:F26,E18:E26,E26,D18:D26,D26)</f>
        <v>90</v>
      </c>
    </row>
    <row r="25" spans="4:11" x14ac:dyDescent="0.25">
      <c r="D25" s="19" t="s">
        <v>28</v>
      </c>
      <c r="E25" s="18" t="s">
        <v>20</v>
      </c>
      <c r="F25" s="18">
        <v>80</v>
      </c>
      <c r="G25" s="19"/>
      <c r="H25" s="19"/>
      <c r="I25" s="19"/>
      <c r="J25" s="19"/>
      <c r="K25" s="19"/>
    </row>
    <row r="26" spans="4:11" x14ac:dyDescent="0.25">
      <c r="D26" s="19" t="s">
        <v>24</v>
      </c>
      <c r="E26" s="18" t="s">
        <v>20</v>
      </c>
      <c r="F26" s="18">
        <v>90</v>
      </c>
      <c r="G26" s="19"/>
      <c r="H26" s="19"/>
      <c r="I26" s="19"/>
      <c r="J26" s="19"/>
      <c r="K26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Q13"/>
  <sheetViews>
    <sheetView workbookViewId="0"/>
  </sheetViews>
  <sheetFormatPr defaultRowHeight="15" x14ac:dyDescent="0.25"/>
  <sheetData>
    <row r="1" spans="5:17" x14ac:dyDescent="0.25">
      <c r="G1" t="s">
        <v>75</v>
      </c>
    </row>
    <row r="3" spans="5:17" x14ac:dyDescent="0.25"/>
    <row r="4" spans="5:17" x14ac:dyDescent="0.25">
      <c r="E4" t="s">
        <v>60</v>
      </c>
    </row>
    <row r="5" spans="5:17" x14ac:dyDescent="0.25">
      <c r="E5" s="19" t="s">
        <v>22</v>
      </c>
      <c r="F5" t="s">
        <v>61</v>
      </c>
      <c r="G5" t="s">
        <v>22</v>
      </c>
      <c r="H5" t="s">
        <v>76</v>
      </c>
      <c r="I5" t="s">
        <v>77</v>
      </c>
      <c r="K5" s="28" t="s">
        <v>22</v>
      </c>
      <c r="L5" t="s">
        <v>61</v>
      </c>
    </row>
    <row r="6" spans="5:17" x14ac:dyDescent="0.25">
      <c r="E6" s="19" t="s">
        <v>23</v>
      </c>
      <c r="F6" t="s">
        <v>62</v>
      </c>
      <c r="G6" t="s">
        <v>23</v>
      </c>
      <c r="H6" t="s">
        <v>78</v>
      </c>
      <c r="I6" t="s">
        <v>79</v>
      </c>
      <c r="K6" s="28" t="s">
        <v>23</v>
      </c>
      <c r="L6" t="s">
        <v>62</v>
      </c>
    </row>
    <row r="7" spans="5:17" x14ac:dyDescent="0.25">
      <c r="E7" s="19" t="s">
        <v>24</v>
      </c>
      <c r="F7" t="s">
        <v>63</v>
      </c>
      <c r="G7" t="s">
        <v>24</v>
      </c>
      <c r="H7" t="s">
        <v>80</v>
      </c>
      <c r="I7" t="s">
        <v>81</v>
      </c>
      <c r="K7" s="28" t="s">
        <v>24</v>
      </c>
      <c r="L7" t="s">
        <v>63</v>
      </c>
    </row>
    <row r="8" spans="5:17" x14ac:dyDescent="0.25">
      <c r="E8" s="19" t="s">
        <v>25</v>
      </c>
      <c r="F8" t="s">
        <v>64</v>
      </c>
      <c r="G8" t="s">
        <v>25</v>
      </c>
      <c r="H8" t="s">
        <v>82</v>
      </c>
      <c r="I8" t="s">
        <v>83</v>
      </c>
      <c r="K8" s="28" t="s">
        <v>25</v>
      </c>
      <c r="L8" t="s">
        <v>64</v>
      </c>
    </row>
    <row r="9" spans="5:17" x14ac:dyDescent="0.25">
      <c r="E9" s="19" t="s">
        <v>26</v>
      </c>
      <c r="F9" t="s">
        <v>65</v>
      </c>
      <c r="G9" t="s">
        <v>26</v>
      </c>
      <c r="H9" t="s">
        <v>84</v>
      </c>
      <c r="I9" t="s">
        <v>85</v>
      </c>
      <c r="K9" s="28" t="s">
        <v>70</v>
      </c>
    </row>
    <row r="10" spans="5:17" x14ac:dyDescent="0.25">
      <c r="E10" s="19" t="s">
        <v>27</v>
      </c>
      <c r="F10" t="s">
        <v>66</v>
      </c>
      <c r="G10" t="s">
        <v>27</v>
      </c>
      <c r="H10" t="s">
        <v>86</v>
      </c>
      <c r="I10" t="s">
        <v>86</v>
      </c>
      <c r="K10" s="28" t="s">
        <v>71</v>
      </c>
    </row>
    <row r="11" spans="5:17" x14ac:dyDescent="0.25">
      <c r="E11" s="19" t="s">
        <v>10</v>
      </c>
      <c r="F11" t="s">
        <v>67</v>
      </c>
      <c r="G11" t="s">
        <v>10</v>
      </c>
      <c r="H11" t="s">
        <v>87</v>
      </c>
      <c r="I11" t="s">
        <v>88</v>
      </c>
      <c r="K11" s="28" t="s">
        <v>72</v>
      </c>
    </row>
    <row r="12" spans="5:17" x14ac:dyDescent="0.25">
      <c r="E12" s="19" t="s">
        <v>28</v>
      </c>
      <c r="F12" t="s">
        <v>68</v>
      </c>
      <c r="G12" t="s">
        <v>28</v>
      </c>
      <c r="H12" t="s">
        <v>89</v>
      </c>
      <c r="I12" t="s">
        <v>90</v>
      </c>
      <c r="K12" s="28" t="s">
        <v>73</v>
      </c>
    </row>
    <row r="13" spans="5:17" x14ac:dyDescent="0.25">
      <c r="E13" s="19" t="s">
        <v>29</v>
      </c>
      <c r="F13" t="s">
        <v>69</v>
      </c>
      <c r="G13" t="s">
        <v>29</v>
      </c>
      <c r="H13" t="s">
        <v>91</v>
      </c>
      <c r="I13" t="s">
        <v>92</v>
      </c>
      <c r="K13" s="28" t="s">
        <v>74</v>
      </c>
    </row>
  </sheetData>
  <hyperlinks>
    <hyperlink ref="K5" r:id="rId1" display="sameer@shah"/>
    <hyperlink ref="K6" r:id="rId2" display="salman@farsi"/>
    <hyperlink ref="K7" r:id="rId3" display="johny@bahiyya"/>
    <hyperlink ref="K8" r:id="rId4" display="afjal@sir"/>
    <hyperlink ref="K9" r:id="rId5"/>
    <hyperlink ref="K10" r:id="rId6"/>
    <hyperlink ref="K11" r:id="rId7"/>
    <hyperlink ref="K12" r:id="rId8"/>
    <hyperlink ref="K13" r:id="rId9"/>
  </hyperlinks>
  <pageMargins left="0.7" right="0.7" top="0.75" bottom="0.75" header="0.3" footer="0.3"/>
  <legacy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70"/>
  <sheetViews>
    <sheetView workbookViewId="0"/>
  </sheetViews>
  <sheetFormatPr defaultRowHeight="15" x14ac:dyDescent="0.25"/>
  <sheetData>
    <row r="1" spans="3:19" x14ac:dyDescent="0.25">
      <c r="C1" s="29" t="s">
        <v>100</v>
      </c>
      <c r="D1" s="29" t="s">
        <v>101</v>
      </c>
      <c r="G1" s="29" t="s">
        <v>102</v>
      </c>
      <c r="I1" s="29" t="s">
        <v>39</v>
      </c>
      <c r="K1" s="29" t="s">
        <v>110</v>
      </c>
      <c r="O1" t="s">
        <v>43</v>
      </c>
      <c r="P1" t="s">
        <v>43</v>
      </c>
      <c r="Q1" t="s">
        <v>43</v>
      </c>
      <c r="R1" t="s">
        <v>43</v>
      </c>
      <c r="S1" t="s">
        <v>43</v>
      </c>
    </row>
    <row r="2" spans="3:19" x14ac:dyDescent="0.25">
      <c r="C2">
        <v>1</v>
      </c>
      <c r="D2" t="s">
        <v>93</v>
      </c>
      <c r="G2">
        <v>10</v>
      </c>
      <c r="I2" t="s">
        <v>43</v>
      </c>
      <c r="K2" t="s">
        <v>111</v>
      </c>
      <c r="O2" t="s">
        <v>43</v>
      </c>
      <c r="P2" t="s">
        <v>43</v>
      </c>
      <c r="Q2" t="s">
        <v>43</v>
      </c>
      <c r="R2" t="s">
        <v>43</v>
      </c>
      <c r="S2" t="s">
        <v>43</v>
      </c>
    </row>
    <row r="3" spans="3:19" x14ac:dyDescent="0.25">
      <c r="C3">
        <v>2</v>
      </c>
      <c r="D3" t="s">
        <v>94</v>
      </c>
      <c r="G3">
        <v>20</v>
      </c>
      <c r="I3" t="s">
        <v>103</v>
      </c>
      <c r="K3" t="s">
        <v>112</v>
      </c>
      <c r="O3" t="s">
        <v>43</v>
      </c>
      <c r="P3" t="s">
        <v>43</v>
      </c>
      <c r="Q3" t="s">
        <v>43</v>
      </c>
      <c r="R3" t="s">
        <v>43</v>
      </c>
      <c r="S3" t="s">
        <v>43</v>
      </c>
    </row>
    <row r="4" spans="3:19" x14ac:dyDescent="0.25">
      <c r="C4">
        <v>3</v>
      </c>
      <c r="D4" t="s">
        <v>95</v>
      </c>
      <c r="G4">
        <v>30</v>
      </c>
      <c r="I4" t="s">
        <v>45</v>
      </c>
      <c r="K4" t="s">
        <v>113</v>
      </c>
      <c r="O4" t="s">
        <v>43</v>
      </c>
      <c r="P4" t="s">
        <v>43</v>
      </c>
      <c r="Q4" t="s">
        <v>43</v>
      </c>
      <c r="R4" t="s">
        <v>43</v>
      </c>
      <c r="S4" t="s">
        <v>43</v>
      </c>
    </row>
    <row r="5" spans="3:19" x14ac:dyDescent="0.25">
      <c r="C5">
        <v>4</v>
      </c>
      <c r="D5" t="s">
        <v>96</v>
      </c>
      <c r="G5">
        <v>40</v>
      </c>
      <c r="I5" t="s">
        <v>46</v>
      </c>
      <c r="K5" t="s">
        <v>114</v>
      </c>
      <c r="O5" t="s">
        <v>43</v>
      </c>
      <c r="P5" t="s">
        <v>43</v>
      </c>
      <c r="Q5" t="s">
        <v>43</v>
      </c>
      <c r="R5" t="s">
        <v>43</v>
      </c>
      <c r="S5" t="s">
        <v>43</v>
      </c>
    </row>
    <row r="6" spans="3:19" x14ac:dyDescent="0.25">
      <c r="C6">
        <v>5</v>
      </c>
      <c r="D6" t="s">
        <v>97</v>
      </c>
      <c r="G6">
        <v>50</v>
      </c>
      <c r="I6" t="s">
        <v>47</v>
      </c>
      <c r="K6" t="s">
        <v>115</v>
      </c>
      <c r="O6" t="s">
        <v>43</v>
      </c>
      <c r="P6" t="s">
        <v>43</v>
      </c>
      <c r="Q6" t="s">
        <v>43</v>
      </c>
      <c r="R6" t="s">
        <v>43</v>
      </c>
      <c r="S6" t="s">
        <v>43</v>
      </c>
    </row>
    <row r="7" spans="3:19" x14ac:dyDescent="0.25">
      <c r="C7">
        <v>6</v>
      </c>
      <c r="D7" t="s">
        <v>98</v>
      </c>
      <c r="G7">
        <v>60</v>
      </c>
      <c r="I7" t="s">
        <v>48</v>
      </c>
      <c r="K7" t="s">
        <v>116</v>
      </c>
      <c r="O7" t="s">
        <v>43</v>
      </c>
      <c r="P7" t="s">
        <v>43</v>
      </c>
      <c r="Q7" t="s">
        <v>43</v>
      </c>
      <c r="R7" t="s">
        <v>43</v>
      </c>
      <c r="S7" t="s">
        <v>43</v>
      </c>
    </row>
    <row r="8" spans="3:19" x14ac:dyDescent="0.25">
      <c r="C8">
        <v>7</v>
      </c>
      <c r="D8" t="s">
        <v>99</v>
      </c>
      <c r="G8">
        <v>70</v>
      </c>
      <c r="I8" t="s">
        <v>104</v>
      </c>
      <c r="K8" t="s">
        <v>117</v>
      </c>
    </row>
    <row r="9" spans="3:19" x14ac:dyDescent="0.25">
      <c r="C9">
        <v>8</v>
      </c>
      <c r="D9" t="s">
        <v>93</v>
      </c>
      <c r="G9">
        <v>80</v>
      </c>
      <c r="I9" t="s">
        <v>105</v>
      </c>
      <c r="K9" t="s">
        <v>118</v>
      </c>
    </row>
    <row r="10" spans="3:19" x14ac:dyDescent="0.25">
      <c r="C10">
        <v>9</v>
      </c>
      <c r="D10" t="s">
        <v>94</v>
      </c>
      <c r="G10">
        <v>90</v>
      </c>
      <c r="I10" t="s">
        <v>106</v>
      </c>
      <c r="K10" t="s">
        <v>119</v>
      </c>
    </row>
    <row r="11" spans="3:19" x14ac:dyDescent="0.25">
      <c r="C11">
        <v>10</v>
      </c>
      <c r="D11" t="s">
        <v>95</v>
      </c>
      <c r="G11">
        <v>100</v>
      </c>
      <c r="I11" t="s">
        <v>107</v>
      </c>
      <c r="K11" t="s">
        <v>120</v>
      </c>
    </row>
    <row r="12" spans="3:19" x14ac:dyDescent="0.25">
      <c r="C12">
        <v>11</v>
      </c>
      <c r="D12" t="s">
        <v>96</v>
      </c>
      <c r="G12">
        <v>110</v>
      </c>
      <c r="I12" t="s">
        <v>108</v>
      </c>
      <c r="K12" t="s">
        <v>121</v>
      </c>
    </row>
    <row r="13" spans="3:19" x14ac:dyDescent="0.25">
      <c r="C13">
        <v>12</v>
      </c>
      <c r="D13" t="s">
        <v>97</v>
      </c>
      <c r="G13">
        <v>120</v>
      </c>
      <c r="I13" t="s">
        <v>109</v>
      </c>
      <c r="K13" t="s">
        <v>122</v>
      </c>
    </row>
    <row r="14" spans="3:19" x14ac:dyDescent="0.25">
      <c r="C14">
        <v>13</v>
      </c>
      <c r="D14" t="s">
        <v>98</v>
      </c>
      <c r="G14">
        <v>130</v>
      </c>
      <c r="I14" t="s">
        <v>43</v>
      </c>
      <c r="K14" t="s">
        <v>123</v>
      </c>
    </row>
    <row r="15" spans="3:19" x14ac:dyDescent="0.25">
      <c r="C15">
        <v>14</v>
      </c>
      <c r="D15" t="s">
        <v>99</v>
      </c>
      <c r="G15">
        <v>140</v>
      </c>
      <c r="I15" t="s">
        <v>103</v>
      </c>
      <c r="K15" t="s">
        <v>124</v>
      </c>
    </row>
    <row r="16" spans="3:19" x14ac:dyDescent="0.25">
      <c r="C16">
        <v>15</v>
      </c>
      <c r="D16" t="s">
        <v>93</v>
      </c>
      <c r="G16">
        <v>150</v>
      </c>
      <c r="I16" t="s">
        <v>45</v>
      </c>
      <c r="K16" t="s">
        <v>125</v>
      </c>
    </row>
    <row r="17" spans="3:11" x14ac:dyDescent="0.25">
      <c r="C17">
        <v>16</v>
      </c>
      <c r="D17" t="s">
        <v>94</v>
      </c>
      <c r="G17">
        <v>160</v>
      </c>
      <c r="I17" t="s">
        <v>46</v>
      </c>
      <c r="K17" t="s">
        <v>126</v>
      </c>
    </row>
    <row r="18" spans="3:11" x14ac:dyDescent="0.25">
      <c r="C18">
        <v>17</v>
      </c>
      <c r="D18" t="s">
        <v>95</v>
      </c>
      <c r="G18">
        <v>170</v>
      </c>
      <c r="I18" t="s">
        <v>47</v>
      </c>
      <c r="K18" t="s">
        <v>127</v>
      </c>
    </row>
    <row r="19" spans="3:11" x14ac:dyDescent="0.25">
      <c r="C19">
        <v>18</v>
      </c>
      <c r="D19" t="s">
        <v>96</v>
      </c>
      <c r="G19">
        <v>180</v>
      </c>
      <c r="I19" t="s">
        <v>48</v>
      </c>
      <c r="K19" t="s">
        <v>128</v>
      </c>
    </row>
    <row r="20" spans="3:11" x14ac:dyDescent="0.25">
      <c r="C20">
        <v>19</v>
      </c>
      <c r="D20" t="s">
        <v>97</v>
      </c>
      <c r="G20">
        <v>190</v>
      </c>
      <c r="I20" t="s">
        <v>104</v>
      </c>
      <c r="K20" t="s">
        <v>129</v>
      </c>
    </row>
    <row r="21" spans="3:11" x14ac:dyDescent="0.25">
      <c r="C21">
        <v>20</v>
      </c>
      <c r="D21" t="s">
        <v>98</v>
      </c>
      <c r="G21">
        <v>200</v>
      </c>
      <c r="I21" t="s">
        <v>105</v>
      </c>
      <c r="K21" t="s">
        <v>130</v>
      </c>
    </row>
    <row r="22" spans="3:11" x14ac:dyDescent="0.25">
      <c r="C22">
        <v>21</v>
      </c>
      <c r="D22" t="s">
        <v>99</v>
      </c>
      <c r="G22">
        <v>210</v>
      </c>
      <c r="I22" t="s">
        <v>106</v>
      </c>
      <c r="K22" t="s">
        <v>131</v>
      </c>
    </row>
    <row r="23" spans="3:11" x14ac:dyDescent="0.25">
      <c r="C23">
        <v>22</v>
      </c>
      <c r="D23" t="s">
        <v>93</v>
      </c>
      <c r="G23">
        <v>220</v>
      </c>
      <c r="I23" t="s">
        <v>107</v>
      </c>
      <c r="K23" t="s">
        <v>132</v>
      </c>
    </row>
    <row r="24" spans="3:11" x14ac:dyDescent="0.25">
      <c r="C24">
        <v>23</v>
      </c>
      <c r="D24" t="s">
        <v>94</v>
      </c>
      <c r="G24">
        <v>230</v>
      </c>
      <c r="I24" t="s">
        <v>108</v>
      </c>
      <c r="K24" t="s">
        <v>133</v>
      </c>
    </row>
    <row r="25" spans="3:11" x14ac:dyDescent="0.25">
      <c r="C25">
        <v>24</v>
      </c>
      <c r="D25" t="s">
        <v>95</v>
      </c>
      <c r="G25">
        <v>240</v>
      </c>
      <c r="I25" t="s">
        <v>109</v>
      </c>
      <c r="K25" t="s">
        <v>134</v>
      </c>
    </row>
    <row r="26" spans="3:11" x14ac:dyDescent="0.25">
      <c r="C26">
        <v>25</v>
      </c>
      <c r="D26" t="s">
        <v>96</v>
      </c>
      <c r="G26">
        <v>250</v>
      </c>
      <c r="I26" t="s">
        <v>43</v>
      </c>
      <c r="K26" t="s">
        <v>135</v>
      </c>
    </row>
    <row r="27" spans="3:11" x14ac:dyDescent="0.25">
      <c r="C27">
        <v>26</v>
      </c>
      <c r="D27" t="s">
        <v>97</v>
      </c>
      <c r="G27">
        <v>260</v>
      </c>
      <c r="I27" t="s">
        <v>103</v>
      </c>
      <c r="K27" t="s">
        <v>136</v>
      </c>
    </row>
    <row r="28" spans="3:11" x14ac:dyDescent="0.25">
      <c r="C28">
        <v>27</v>
      </c>
      <c r="D28" t="s">
        <v>98</v>
      </c>
      <c r="G28">
        <v>270</v>
      </c>
      <c r="I28" t="s">
        <v>45</v>
      </c>
      <c r="K28" t="s">
        <v>137</v>
      </c>
    </row>
    <row r="29" spans="3:11" x14ac:dyDescent="0.25">
      <c r="C29">
        <v>28</v>
      </c>
      <c r="D29" t="s">
        <v>99</v>
      </c>
      <c r="G29">
        <v>280</v>
      </c>
      <c r="I29" t="s">
        <v>46</v>
      </c>
      <c r="K29" t="s">
        <v>111</v>
      </c>
    </row>
    <row r="30" spans="3:11" x14ac:dyDescent="0.25">
      <c r="C30">
        <v>29</v>
      </c>
      <c r="D30" t="s">
        <v>93</v>
      </c>
      <c r="G30">
        <v>290</v>
      </c>
      <c r="I30" t="s">
        <v>47</v>
      </c>
      <c r="K30" t="s">
        <v>112</v>
      </c>
    </row>
    <row r="31" spans="3:11" x14ac:dyDescent="0.25">
      <c r="C31">
        <v>30</v>
      </c>
      <c r="D31" t="s">
        <v>94</v>
      </c>
      <c r="G31">
        <v>300</v>
      </c>
      <c r="I31" t="s">
        <v>48</v>
      </c>
      <c r="K31" t="s">
        <v>113</v>
      </c>
    </row>
    <row r="32" spans="3:11" x14ac:dyDescent="0.25">
      <c r="C32">
        <v>31</v>
      </c>
      <c r="D32" t="s">
        <v>95</v>
      </c>
      <c r="G32">
        <v>310</v>
      </c>
      <c r="I32" t="s">
        <v>104</v>
      </c>
      <c r="K32" t="s">
        <v>114</v>
      </c>
    </row>
    <row r="33" spans="3:11" x14ac:dyDescent="0.25">
      <c r="C33">
        <v>32</v>
      </c>
      <c r="D33" t="s">
        <v>96</v>
      </c>
      <c r="G33">
        <v>320</v>
      </c>
      <c r="I33" t="s">
        <v>105</v>
      </c>
      <c r="K33" t="s">
        <v>115</v>
      </c>
    </row>
    <row r="34" spans="3:11" x14ac:dyDescent="0.25">
      <c r="C34">
        <v>33</v>
      </c>
      <c r="D34" t="s">
        <v>97</v>
      </c>
      <c r="G34">
        <v>330</v>
      </c>
      <c r="I34" t="s">
        <v>106</v>
      </c>
      <c r="K34" t="s">
        <v>116</v>
      </c>
    </row>
    <row r="35" spans="3:11" x14ac:dyDescent="0.25">
      <c r="C35">
        <v>34</v>
      </c>
      <c r="D35" t="s">
        <v>98</v>
      </c>
      <c r="G35">
        <v>340</v>
      </c>
      <c r="I35" t="s">
        <v>107</v>
      </c>
      <c r="K35" t="s">
        <v>117</v>
      </c>
    </row>
    <row r="36" spans="3:11" x14ac:dyDescent="0.25">
      <c r="C36">
        <v>35</v>
      </c>
      <c r="D36" t="s">
        <v>99</v>
      </c>
      <c r="G36">
        <v>350</v>
      </c>
      <c r="I36" t="s">
        <v>108</v>
      </c>
      <c r="K36" t="s">
        <v>118</v>
      </c>
    </row>
    <row r="37" spans="3:11" x14ac:dyDescent="0.25">
      <c r="C37">
        <v>36</v>
      </c>
      <c r="D37" t="s">
        <v>93</v>
      </c>
      <c r="G37">
        <v>360</v>
      </c>
      <c r="I37" t="s">
        <v>109</v>
      </c>
      <c r="K37" t="s">
        <v>119</v>
      </c>
    </row>
    <row r="38" spans="3:11" x14ac:dyDescent="0.25">
      <c r="C38">
        <v>37</v>
      </c>
      <c r="D38" t="s">
        <v>94</v>
      </c>
      <c r="G38">
        <v>370</v>
      </c>
      <c r="I38" t="s">
        <v>43</v>
      </c>
      <c r="K38" t="s">
        <v>120</v>
      </c>
    </row>
    <row r="39" spans="3:11" x14ac:dyDescent="0.25">
      <c r="C39">
        <v>38</v>
      </c>
      <c r="D39" t="s">
        <v>95</v>
      </c>
      <c r="G39">
        <v>380</v>
      </c>
      <c r="I39" t="s">
        <v>103</v>
      </c>
      <c r="K39" t="s">
        <v>121</v>
      </c>
    </row>
    <row r="40" spans="3:11" x14ac:dyDescent="0.25">
      <c r="C40">
        <v>39</v>
      </c>
      <c r="D40" t="s">
        <v>96</v>
      </c>
      <c r="G40">
        <v>390</v>
      </c>
      <c r="I40" t="s">
        <v>45</v>
      </c>
      <c r="K40" t="s">
        <v>122</v>
      </c>
    </row>
    <row r="41" spans="3:11" x14ac:dyDescent="0.25">
      <c r="C41">
        <v>40</v>
      </c>
      <c r="D41" t="s">
        <v>97</v>
      </c>
      <c r="G41">
        <v>400</v>
      </c>
      <c r="I41" t="s">
        <v>46</v>
      </c>
      <c r="K41" t="s">
        <v>123</v>
      </c>
    </row>
    <row r="42" spans="3:11" x14ac:dyDescent="0.25">
      <c r="C42">
        <v>41</v>
      </c>
      <c r="D42" t="s">
        <v>98</v>
      </c>
      <c r="G42">
        <v>410</v>
      </c>
      <c r="I42" t="s">
        <v>47</v>
      </c>
      <c r="K42" t="s">
        <v>124</v>
      </c>
    </row>
    <row r="43" spans="3:11" x14ac:dyDescent="0.25">
      <c r="C43">
        <v>42</v>
      </c>
      <c r="D43" t="s">
        <v>99</v>
      </c>
      <c r="G43">
        <v>420</v>
      </c>
      <c r="I43" t="s">
        <v>48</v>
      </c>
      <c r="K43" t="s">
        <v>125</v>
      </c>
    </row>
    <row r="44" spans="3:11" x14ac:dyDescent="0.25">
      <c r="C44">
        <v>43</v>
      </c>
      <c r="D44" t="s">
        <v>93</v>
      </c>
      <c r="G44">
        <v>430</v>
      </c>
      <c r="I44" t="s">
        <v>104</v>
      </c>
      <c r="K44" t="s">
        <v>126</v>
      </c>
    </row>
    <row r="45" spans="3:11" x14ac:dyDescent="0.25">
      <c r="C45">
        <v>44</v>
      </c>
      <c r="D45" t="s">
        <v>94</v>
      </c>
      <c r="G45">
        <v>440</v>
      </c>
      <c r="I45" t="s">
        <v>105</v>
      </c>
      <c r="K45" t="s">
        <v>127</v>
      </c>
    </row>
    <row r="46" spans="3:11" x14ac:dyDescent="0.25">
      <c r="C46">
        <v>45</v>
      </c>
      <c r="D46" t="s">
        <v>95</v>
      </c>
      <c r="G46">
        <v>450</v>
      </c>
      <c r="I46" t="s">
        <v>106</v>
      </c>
      <c r="K46" t="s">
        <v>128</v>
      </c>
    </row>
    <row r="47" spans="3:11" x14ac:dyDescent="0.25">
      <c r="C47">
        <v>46</v>
      </c>
      <c r="D47" t="s">
        <v>96</v>
      </c>
      <c r="G47">
        <v>460</v>
      </c>
      <c r="I47" t="s">
        <v>107</v>
      </c>
      <c r="K47" t="s">
        <v>129</v>
      </c>
    </row>
    <row r="48" spans="3:11" x14ac:dyDescent="0.25">
      <c r="C48">
        <v>47</v>
      </c>
      <c r="D48" t="s">
        <v>97</v>
      </c>
      <c r="G48">
        <v>470</v>
      </c>
      <c r="I48" t="s">
        <v>108</v>
      </c>
      <c r="K48" t="s">
        <v>130</v>
      </c>
    </row>
    <row r="49" spans="3:11" x14ac:dyDescent="0.25">
      <c r="C49">
        <v>48</v>
      </c>
      <c r="D49" t="s">
        <v>98</v>
      </c>
      <c r="G49">
        <v>480</v>
      </c>
      <c r="I49" t="s">
        <v>109</v>
      </c>
      <c r="K49" t="s">
        <v>131</v>
      </c>
    </row>
    <row r="50" spans="3:11" x14ac:dyDescent="0.25">
      <c r="C50">
        <v>49</v>
      </c>
      <c r="D50" t="s">
        <v>99</v>
      </c>
      <c r="G50">
        <v>490</v>
      </c>
      <c r="I50" t="s">
        <v>43</v>
      </c>
      <c r="K50" t="s">
        <v>132</v>
      </c>
    </row>
    <row r="51" spans="3:11" x14ac:dyDescent="0.25">
      <c r="C51">
        <v>50</v>
      </c>
      <c r="D51" t="s">
        <v>93</v>
      </c>
      <c r="G51">
        <v>500</v>
      </c>
      <c r="I51" t="s">
        <v>103</v>
      </c>
      <c r="K51" t="s">
        <v>133</v>
      </c>
    </row>
    <row r="52" spans="3:11" x14ac:dyDescent="0.25">
      <c r="C52">
        <v>51</v>
      </c>
      <c r="D52" t="s">
        <v>94</v>
      </c>
      <c r="G52">
        <v>510</v>
      </c>
      <c r="I52" t="s">
        <v>45</v>
      </c>
      <c r="K52" t="s">
        <v>134</v>
      </c>
    </row>
    <row r="53" spans="3:11" x14ac:dyDescent="0.25">
      <c r="C53">
        <v>52</v>
      </c>
      <c r="D53" t="s">
        <v>95</v>
      </c>
      <c r="G53">
        <v>520</v>
      </c>
      <c r="I53" t="s">
        <v>46</v>
      </c>
      <c r="K53" t="s">
        <v>135</v>
      </c>
    </row>
    <row r="54" spans="3:11" x14ac:dyDescent="0.25">
      <c r="C54">
        <v>53</v>
      </c>
      <c r="D54" t="s">
        <v>96</v>
      </c>
      <c r="G54">
        <v>530</v>
      </c>
      <c r="I54" t="s">
        <v>47</v>
      </c>
      <c r="K54" t="s">
        <v>136</v>
      </c>
    </row>
    <row r="55" spans="3:11" x14ac:dyDescent="0.25">
      <c r="C55">
        <v>54</v>
      </c>
      <c r="D55" t="s">
        <v>97</v>
      </c>
      <c r="G55">
        <v>540</v>
      </c>
      <c r="I55" t="s">
        <v>48</v>
      </c>
      <c r="K55" t="s">
        <v>137</v>
      </c>
    </row>
    <row r="56" spans="3:11" x14ac:dyDescent="0.25">
      <c r="C56">
        <v>55</v>
      </c>
      <c r="D56" t="s">
        <v>98</v>
      </c>
      <c r="G56">
        <v>550</v>
      </c>
      <c r="I56" t="s">
        <v>104</v>
      </c>
      <c r="K56" t="s">
        <v>111</v>
      </c>
    </row>
    <row r="57" spans="3:11" x14ac:dyDescent="0.25">
      <c r="C57">
        <v>56</v>
      </c>
      <c r="D57" t="s">
        <v>99</v>
      </c>
      <c r="G57">
        <v>560</v>
      </c>
      <c r="I57" t="s">
        <v>105</v>
      </c>
      <c r="K57" t="s">
        <v>112</v>
      </c>
    </row>
    <row r="58" spans="3:11" x14ac:dyDescent="0.25">
      <c r="C58">
        <v>57</v>
      </c>
      <c r="D58" t="s">
        <v>93</v>
      </c>
      <c r="G58">
        <v>570</v>
      </c>
      <c r="I58" t="s">
        <v>106</v>
      </c>
      <c r="K58" t="s">
        <v>113</v>
      </c>
    </row>
    <row r="59" spans="3:11" x14ac:dyDescent="0.25">
      <c r="C59">
        <v>58</v>
      </c>
      <c r="D59" t="s">
        <v>94</v>
      </c>
      <c r="G59">
        <v>580</v>
      </c>
      <c r="I59" t="s">
        <v>107</v>
      </c>
      <c r="K59" t="s">
        <v>114</v>
      </c>
    </row>
    <row r="60" spans="3:11" x14ac:dyDescent="0.25">
      <c r="C60">
        <v>59</v>
      </c>
      <c r="D60" t="s">
        <v>95</v>
      </c>
      <c r="G60">
        <v>590</v>
      </c>
      <c r="I60" t="s">
        <v>108</v>
      </c>
      <c r="K60" t="s">
        <v>115</v>
      </c>
    </row>
    <row r="61" spans="3:11" x14ac:dyDescent="0.25">
      <c r="C61">
        <v>60</v>
      </c>
      <c r="D61" t="s">
        <v>96</v>
      </c>
      <c r="G61">
        <v>600</v>
      </c>
      <c r="I61" t="s">
        <v>109</v>
      </c>
      <c r="K61" t="s">
        <v>116</v>
      </c>
    </row>
    <row r="62" spans="3:11" x14ac:dyDescent="0.25">
      <c r="C62">
        <v>61</v>
      </c>
      <c r="D62" t="s">
        <v>97</v>
      </c>
      <c r="G62">
        <v>610</v>
      </c>
      <c r="I62" t="s">
        <v>43</v>
      </c>
      <c r="K62" t="s">
        <v>117</v>
      </c>
    </row>
    <row r="63" spans="3:11" x14ac:dyDescent="0.25">
      <c r="C63">
        <v>62</v>
      </c>
      <c r="D63" t="s">
        <v>98</v>
      </c>
      <c r="G63">
        <v>620</v>
      </c>
      <c r="I63" t="s">
        <v>103</v>
      </c>
      <c r="K63" t="s">
        <v>118</v>
      </c>
    </row>
    <row r="64" spans="3:11" x14ac:dyDescent="0.25">
      <c r="C64">
        <v>63</v>
      </c>
      <c r="D64" t="s">
        <v>99</v>
      </c>
      <c r="G64">
        <v>630</v>
      </c>
      <c r="I64" t="s">
        <v>45</v>
      </c>
      <c r="K64" t="s">
        <v>119</v>
      </c>
    </row>
    <row r="65" spans="3:11" x14ac:dyDescent="0.25">
      <c r="C65">
        <v>64</v>
      </c>
      <c r="D65" t="s">
        <v>93</v>
      </c>
      <c r="G65">
        <v>640</v>
      </c>
      <c r="I65" t="s">
        <v>46</v>
      </c>
      <c r="K65" t="s">
        <v>120</v>
      </c>
    </row>
    <row r="66" spans="3:11" x14ac:dyDescent="0.25">
      <c r="C66">
        <v>65</v>
      </c>
      <c r="D66" t="s">
        <v>94</v>
      </c>
      <c r="G66">
        <v>650</v>
      </c>
      <c r="I66" t="s">
        <v>47</v>
      </c>
      <c r="K66" t="s">
        <v>121</v>
      </c>
    </row>
    <row r="67" spans="3:11" x14ac:dyDescent="0.25">
      <c r="C67">
        <v>66</v>
      </c>
      <c r="D67" t="s">
        <v>95</v>
      </c>
      <c r="G67">
        <v>660</v>
      </c>
      <c r="I67" t="s">
        <v>48</v>
      </c>
      <c r="K67" t="s">
        <v>122</v>
      </c>
    </row>
    <row r="68" spans="3:11" x14ac:dyDescent="0.25">
      <c r="C68">
        <v>67</v>
      </c>
      <c r="D68" t="s">
        <v>96</v>
      </c>
      <c r="G68">
        <v>670</v>
      </c>
      <c r="I68" t="s">
        <v>104</v>
      </c>
      <c r="K68" t="s">
        <v>123</v>
      </c>
    </row>
    <row r="69" spans="3:11" x14ac:dyDescent="0.25">
      <c r="C69">
        <v>68</v>
      </c>
      <c r="D69" t="s">
        <v>97</v>
      </c>
      <c r="G69">
        <v>680</v>
      </c>
      <c r="I69" t="s">
        <v>105</v>
      </c>
      <c r="K69" t="s">
        <v>124</v>
      </c>
    </row>
    <row r="70" spans="3:11" x14ac:dyDescent="0.25">
      <c r="C70">
        <v>69</v>
      </c>
      <c r="D70" t="s">
        <v>98</v>
      </c>
      <c r="G70">
        <v>690</v>
      </c>
      <c r="I70" t="s">
        <v>106</v>
      </c>
      <c r="K70" t="s"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tabSelected="1" zoomScaleNormal="100" workbookViewId="0">
      <selection activeCell="H12" sqref="H12"/>
    </sheetView>
  </sheetViews>
  <sheetFormatPr defaultRowHeight="15" x14ac:dyDescent="0.25"/>
  <cols>
    <col min="1" max="1" width="13.7109375" bestFit="1" customWidth="1"/>
    <col min="2" max="2" width="14.7109375" bestFit="1" customWidth="1"/>
    <col min="5" max="5" width="13.7109375" bestFit="1" customWidth="1"/>
    <col min="6" max="6" width="10.7109375" bestFit="1" customWidth="1"/>
    <col min="9" max="9" width="13.7109375" bestFit="1" customWidth="1"/>
    <col min="10" max="10" width="13.28515625" bestFit="1" customWidth="1"/>
  </cols>
  <sheetData>
    <row r="2" spans="1:11" x14ac:dyDescent="0.25">
      <c r="A2" s="32" t="s">
        <v>138</v>
      </c>
      <c r="B2" s="32" t="s">
        <v>139</v>
      </c>
      <c r="E2" s="32" t="s">
        <v>138</v>
      </c>
      <c r="F2" s="32" t="s">
        <v>147</v>
      </c>
      <c r="I2" s="32" t="s">
        <v>138</v>
      </c>
      <c r="J2" s="32" t="s">
        <v>155</v>
      </c>
    </row>
    <row r="3" spans="1:11" x14ac:dyDescent="0.25">
      <c r="A3" s="31" t="s">
        <v>140</v>
      </c>
      <c r="B3" s="31">
        <v>1000</v>
      </c>
      <c r="E3" s="31" t="s">
        <v>140</v>
      </c>
      <c r="F3" s="31" t="s">
        <v>148</v>
      </c>
      <c r="I3" s="31" t="s">
        <v>140</v>
      </c>
      <c r="J3" s="31">
        <v>165</v>
      </c>
    </row>
    <row r="4" spans="1:11" x14ac:dyDescent="0.25">
      <c r="A4" s="31" t="s">
        <v>141</v>
      </c>
      <c r="B4" s="31">
        <v>1001</v>
      </c>
      <c r="E4" s="31" t="s">
        <v>141</v>
      </c>
      <c r="F4" s="31" t="s">
        <v>149</v>
      </c>
      <c r="I4" s="31" t="s">
        <v>141</v>
      </c>
      <c r="J4" s="31">
        <v>165</v>
      </c>
    </row>
    <row r="5" spans="1:11" x14ac:dyDescent="0.25">
      <c r="A5" s="31" t="s">
        <v>142</v>
      </c>
      <c r="B5" s="31">
        <v>1002</v>
      </c>
      <c r="E5" s="31" t="s">
        <v>142</v>
      </c>
      <c r="F5" s="31" t="s">
        <v>150</v>
      </c>
      <c r="I5" s="31" t="s">
        <v>142</v>
      </c>
      <c r="J5" s="31">
        <v>165</v>
      </c>
    </row>
    <row r="6" spans="1:11" x14ac:dyDescent="0.25">
      <c r="A6" s="31" t="s">
        <v>143</v>
      </c>
      <c r="B6" s="31">
        <v>1003</v>
      </c>
      <c r="E6" s="31" t="s">
        <v>143</v>
      </c>
      <c r="F6" s="31" t="s">
        <v>151</v>
      </c>
      <c r="I6" s="31" t="s">
        <v>143</v>
      </c>
      <c r="J6" s="31">
        <v>165</v>
      </c>
    </row>
    <row r="7" spans="1:11" x14ac:dyDescent="0.25">
      <c r="A7" s="31" t="s">
        <v>144</v>
      </c>
      <c r="B7" s="31">
        <v>1004</v>
      </c>
      <c r="E7" s="31" t="s">
        <v>144</v>
      </c>
      <c r="F7" s="31" t="s">
        <v>152</v>
      </c>
      <c r="I7" s="31" t="s">
        <v>144</v>
      </c>
      <c r="J7" s="31">
        <v>165</v>
      </c>
    </row>
    <row r="8" spans="1:11" x14ac:dyDescent="0.25">
      <c r="A8" s="31" t="s">
        <v>145</v>
      </c>
      <c r="B8" s="31">
        <v>1005</v>
      </c>
      <c r="E8" s="31" t="s">
        <v>145</v>
      </c>
      <c r="F8" s="31" t="s">
        <v>153</v>
      </c>
      <c r="I8" s="31" t="s">
        <v>145</v>
      </c>
      <c r="J8" s="31">
        <v>165</v>
      </c>
    </row>
    <row r="9" spans="1:11" x14ac:dyDescent="0.25">
      <c r="A9" s="31" t="s">
        <v>146</v>
      </c>
      <c r="B9" s="31">
        <v>1006</v>
      </c>
      <c r="E9" s="31" t="s">
        <v>146</v>
      </c>
      <c r="F9" s="31" t="s">
        <v>154</v>
      </c>
      <c r="I9" s="31" t="s">
        <v>146</v>
      </c>
      <c r="J9" s="31">
        <v>165</v>
      </c>
    </row>
    <row r="13" spans="1:11" x14ac:dyDescent="0.25">
      <c r="A13" s="32" t="s">
        <v>101</v>
      </c>
      <c r="B13" s="32" t="s">
        <v>163</v>
      </c>
      <c r="E13" s="32" t="s">
        <v>101</v>
      </c>
      <c r="F13" s="32" t="s">
        <v>164</v>
      </c>
      <c r="I13" s="32" t="s">
        <v>166</v>
      </c>
      <c r="J13" s="32" t="s">
        <v>167</v>
      </c>
    </row>
    <row r="14" spans="1:11" x14ac:dyDescent="0.25">
      <c r="A14" s="31" t="s">
        <v>0</v>
      </c>
      <c r="B14" s="31" t="s">
        <v>156</v>
      </c>
      <c r="E14" s="31" t="s">
        <v>0</v>
      </c>
      <c r="F14" s="31" t="s">
        <v>165</v>
      </c>
      <c r="I14" s="31" t="s">
        <v>168</v>
      </c>
      <c r="J14" s="31" t="s">
        <v>67</v>
      </c>
      <c r="K14" s="33" t="s">
        <v>171</v>
      </c>
    </row>
    <row r="15" spans="1:11" x14ac:dyDescent="0.25">
      <c r="A15" s="31" t="s">
        <v>15</v>
      </c>
      <c r="B15" s="31" t="s">
        <v>157</v>
      </c>
      <c r="E15" s="31" t="s">
        <v>15</v>
      </c>
      <c r="F15" s="31" t="s">
        <v>165</v>
      </c>
      <c r="I15" s="31" t="s">
        <v>26</v>
      </c>
      <c r="J15" s="31" t="s">
        <v>67</v>
      </c>
      <c r="K15" s="33" t="s">
        <v>172</v>
      </c>
    </row>
    <row r="16" spans="1:11" x14ac:dyDescent="0.25">
      <c r="A16" s="31" t="s">
        <v>16</v>
      </c>
      <c r="B16" s="31" t="s">
        <v>158</v>
      </c>
      <c r="E16" s="31" t="s">
        <v>16</v>
      </c>
      <c r="F16" s="31" t="s">
        <v>165</v>
      </c>
      <c r="I16" s="31" t="s">
        <v>28</v>
      </c>
      <c r="J16" s="31" t="s">
        <v>67</v>
      </c>
      <c r="K16" s="33" t="s">
        <v>173</v>
      </c>
    </row>
    <row r="17" spans="1:11" x14ac:dyDescent="0.25">
      <c r="A17" s="31" t="s">
        <v>19</v>
      </c>
      <c r="B17" s="31" t="s">
        <v>159</v>
      </c>
      <c r="E17" s="31" t="s">
        <v>19</v>
      </c>
      <c r="F17" s="31" t="s">
        <v>165</v>
      </c>
      <c r="I17" s="31" t="s">
        <v>23</v>
      </c>
      <c r="J17" s="31" t="s">
        <v>62</v>
      </c>
      <c r="K17" s="33" t="s">
        <v>174</v>
      </c>
    </row>
    <row r="18" spans="1:11" x14ac:dyDescent="0.25">
      <c r="A18" s="31" t="s">
        <v>17</v>
      </c>
      <c r="B18" s="31" t="s">
        <v>160</v>
      </c>
      <c r="E18" s="31" t="s">
        <v>17</v>
      </c>
      <c r="F18" s="31" t="s">
        <v>165</v>
      </c>
      <c r="I18" s="31" t="s">
        <v>25</v>
      </c>
      <c r="J18" s="31" t="s">
        <v>64</v>
      </c>
      <c r="K18" s="33" t="s">
        <v>175</v>
      </c>
    </row>
    <row r="19" spans="1:11" x14ac:dyDescent="0.25">
      <c r="A19" s="31" t="s">
        <v>18</v>
      </c>
      <c r="B19" s="31" t="s">
        <v>161</v>
      </c>
      <c r="E19" s="31" t="s">
        <v>18</v>
      </c>
      <c r="F19" s="31" t="s">
        <v>165</v>
      </c>
      <c r="I19" s="31" t="s">
        <v>10</v>
      </c>
      <c r="J19" s="31" t="s">
        <v>67</v>
      </c>
      <c r="K19" s="33" t="s">
        <v>176</v>
      </c>
    </row>
    <row r="20" spans="1:11" x14ac:dyDescent="0.25">
      <c r="A20" s="31" t="s">
        <v>14</v>
      </c>
      <c r="B20" s="31" t="s">
        <v>162</v>
      </c>
      <c r="E20" s="31" t="s">
        <v>14</v>
      </c>
      <c r="F20" s="31" t="s">
        <v>165</v>
      </c>
      <c r="I20" s="31" t="s">
        <v>169</v>
      </c>
      <c r="J20" s="31" t="s">
        <v>170</v>
      </c>
      <c r="K20" s="33" t="s">
        <v>177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"/>
  <sheetViews>
    <sheetView workbookViewId="0"/>
  </sheetViews>
  <sheetFormatPr defaultColWidth="9.140625" defaultRowHeight="15" x14ac:dyDescent="0.25"/>
  <sheetData>
    <row r="3" spans="6:6" x14ac:dyDescent="0.25">
      <c r="F3" t="s">
        <v>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N9"/>
  <sheetViews>
    <sheetView workbookViewId="0"/>
  </sheetViews>
  <sheetFormatPr defaultRowHeight="15" x14ac:dyDescent="0.25"/>
  <cols>
    <col min="1" max="1" width="16.85546875" bestFit="1" customWidth="1"/>
    <col min="2" max="2" width="13.85546875" bestFit="1" customWidth="1"/>
    <col min="3" max="3" width="13.140625" bestFit="1" customWidth="1"/>
    <col min="4" max="4" width="11.28515625" bestFit="1" customWidth="1"/>
    <col min="6" max="6" width="17.7109375" bestFit="1" customWidth="1"/>
    <col min="7" max="7" width="11.140625" bestFit="1" customWidth="1"/>
    <col min="8" max="8" width="11" bestFit="1" customWidth="1"/>
    <col min="10" max="10" width="15.140625" bestFit="1" customWidth="1"/>
    <col min="11" max="11" width="18.42578125" bestFit="1" customWidth="1"/>
  </cols>
  <sheetData>
    <row r="1" spans="1:14" x14ac:dyDescent="0.25">
      <c r="A1" s="25" t="s">
        <v>38</v>
      </c>
      <c r="F1" s="25" t="s">
        <v>49</v>
      </c>
      <c r="J1" s="25" t="s">
        <v>56</v>
      </c>
    </row>
    <row r="2" spans="1:14" x14ac:dyDescent="0.25">
      <c r="A2" s="23" t="s">
        <v>39</v>
      </c>
      <c r="B2" s="23" t="s">
        <v>40</v>
      </c>
      <c r="C2" s="23" t="s">
        <v>41</v>
      </c>
      <c r="D2" s="23" t="s">
        <v>42</v>
      </c>
      <c r="F2" s="23" t="s">
        <v>50</v>
      </c>
      <c r="G2" s="23" t="s">
        <v>54</v>
      </c>
      <c r="H2" s="23" t="s">
        <v>55</v>
      </c>
      <c r="J2" s="23"/>
      <c r="K2" s="23" t="s">
        <v>57</v>
      </c>
    </row>
    <row r="3" spans="1:14" ht="18.75" x14ac:dyDescent="0.3">
      <c r="A3" t="s">
        <v>43</v>
      </c>
      <c r="B3" s="24">
        <v>20000</v>
      </c>
      <c r="C3" s="24">
        <v>13050</v>
      </c>
      <c r="D3" s="24">
        <f>B3-C3</f>
        <v>6950</v>
      </c>
      <c r="F3" s="23" t="s">
        <v>51</v>
      </c>
      <c r="G3" s="23">
        <v>100</v>
      </c>
      <c r="J3" s="26" t="s">
        <v>58</v>
      </c>
      <c r="K3" s="27" t="s">
        <v>59</v>
      </c>
    </row>
    <row r="4" spans="1:14" x14ac:dyDescent="0.25">
      <c r="A4" t="s">
        <v>44</v>
      </c>
      <c r="B4" s="24">
        <v>20300</v>
      </c>
      <c r="C4" s="24">
        <v>13250</v>
      </c>
      <c r="D4" s="24">
        <f>B4-C4</f>
        <v>7050</v>
      </c>
      <c r="F4" t="s">
        <v>52</v>
      </c>
      <c r="G4">
        <v>85</v>
      </c>
      <c r="H4">
        <f>G4/$G$3*100</f>
        <v>85</v>
      </c>
      <c r="K4">
        <v>1</v>
      </c>
      <c r="L4">
        <v>2</v>
      </c>
      <c r="M4">
        <v>3</v>
      </c>
      <c r="N4">
        <v>4</v>
      </c>
    </row>
    <row r="5" spans="1:14" x14ac:dyDescent="0.25">
      <c r="A5" t="s">
        <v>45</v>
      </c>
      <c r="B5" s="24">
        <v>20600</v>
      </c>
      <c r="C5" s="24">
        <v>13950</v>
      </c>
      <c r="D5" s="24">
        <f>B5-C5</f>
        <v>6650</v>
      </c>
      <c r="F5" t="s">
        <v>53</v>
      </c>
      <c r="G5">
        <v>65</v>
      </c>
      <c r="H5">
        <f>G5/$G$3*100</f>
        <v>65</v>
      </c>
      <c r="J5">
        <v>10</v>
      </c>
      <c r="K5">
        <f t="shared" ref="K5:N8" si="0">$J5*K$4</f>
        <v>10</v>
      </c>
      <c r="L5">
        <f t="shared" si="0"/>
        <v>20</v>
      </c>
      <c r="M5">
        <f t="shared" si="0"/>
        <v>30</v>
      </c>
      <c r="N5">
        <f t="shared" si="0"/>
        <v>40</v>
      </c>
    </row>
    <row r="6" spans="1:14" x14ac:dyDescent="0.25">
      <c r="A6" t="s">
        <v>46</v>
      </c>
      <c r="B6" s="24">
        <v>20900</v>
      </c>
      <c r="C6" s="24">
        <v>14250</v>
      </c>
      <c r="D6" s="24">
        <f t="shared" ref="D6:D8" si="1">B6-C6</f>
        <v>6650</v>
      </c>
      <c r="F6" t="s">
        <v>22</v>
      </c>
      <c r="G6">
        <v>88</v>
      </c>
      <c r="H6">
        <f t="shared" ref="H6:H9" si="2">G6/$G$3*100</f>
        <v>88</v>
      </c>
      <c r="J6">
        <v>20</v>
      </c>
      <c r="K6">
        <f t="shared" si="0"/>
        <v>20</v>
      </c>
      <c r="L6">
        <f t="shared" si="0"/>
        <v>40</v>
      </c>
      <c r="M6">
        <f t="shared" si="0"/>
        <v>60</v>
      </c>
      <c r="N6">
        <f t="shared" si="0"/>
        <v>80</v>
      </c>
    </row>
    <row r="7" spans="1:14" x14ac:dyDescent="0.25">
      <c r="A7" t="s">
        <v>47</v>
      </c>
      <c r="B7" s="24">
        <v>21600</v>
      </c>
      <c r="C7" s="24">
        <v>18250</v>
      </c>
      <c r="D7" s="24">
        <f t="shared" si="1"/>
        <v>3350</v>
      </c>
      <c r="F7" t="s">
        <v>23</v>
      </c>
      <c r="G7">
        <v>78</v>
      </c>
      <c r="H7">
        <f t="shared" si="2"/>
        <v>78</v>
      </c>
      <c r="J7">
        <v>30</v>
      </c>
      <c r="K7">
        <f t="shared" si="0"/>
        <v>30</v>
      </c>
      <c r="L7">
        <f t="shared" si="0"/>
        <v>60</v>
      </c>
      <c r="M7">
        <f t="shared" si="0"/>
        <v>90</v>
      </c>
      <c r="N7">
        <f t="shared" si="0"/>
        <v>120</v>
      </c>
    </row>
    <row r="8" spans="1:14" x14ac:dyDescent="0.25">
      <c r="A8" t="s">
        <v>48</v>
      </c>
      <c r="B8" s="24">
        <v>21900</v>
      </c>
      <c r="C8" s="24">
        <v>11250</v>
      </c>
      <c r="D8" s="24">
        <f t="shared" si="1"/>
        <v>10650</v>
      </c>
      <c r="F8" t="s">
        <v>27</v>
      </c>
      <c r="G8">
        <v>59</v>
      </c>
      <c r="H8">
        <f t="shared" si="2"/>
        <v>59</v>
      </c>
      <c r="J8">
        <v>40</v>
      </c>
      <c r="K8">
        <f t="shared" si="0"/>
        <v>40</v>
      </c>
      <c r="L8">
        <f t="shared" si="0"/>
        <v>80</v>
      </c>
      <c r="M8">
        <f t="shared" si="0"/>
        <v>120</v>
      </c>
      <c r="N8">
        <f t="shared" si="0"/>
        <v>160</v>
      </c>
    </row>
    <row r="9" spans="1:14" x14ac:dyDescent="0.25">
      <c r="F9" t="s">
        <v>10</v>
      </c>
      <c r="G9">
        <v>68</v>
      </c>
      <c r="H9">
        <f t="shared" si="2"/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Adjusting_formula</vt:lpstr>
      <vt:lpstr>Formatting_align</vt:lpstr>
      <vt:lpstr>Statistical Functions</vt:lpstr>
      <vt:lpstr> Tabs &amp; Groups</vt:lpstr>
      <vt:lpstr> Text to Columns</vt:lpstr>
      <vt:lpstr>Fill Series</vt:lpstr>
      <vt:lpstr>Flash Fill</vt:lpstr>
      <vt:lpstr>Custom View</vt:lpstr>
      <vt:lpstr>Cell_Refrence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2023-05-21T05:13:10Z</dcterms:created>
  <dcterms:modified xsi:type="dcterms:W3CDTF">2023-05-29T13:47:42Z</dcterms:modified>
</cp:coreProperties>
</file>