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ZS Challenge\"/>
    </mc:Choice>
  </mc:AlternateContent>
  <xr:revisionPtr revIDLastSave="0" documentId="8_{4DFC58DD-A786-4D54-8812-25DB592D8090}" xr6:coauthVersionLast="46" xr6:coauthVersionMax="46" xr10:uidLastSave="{00000000-0000-0000-0000-000000000000}"/>
  <bookViews>
    <workbookView xWindow="-108" yWindow="-108" windowWidth="23256" windowHeight="12720" xr2:uid="{0B307A53-7B87-4AD2-810E-1CC8EABAD191}"/>
  </bookViews>
  <sheets>
    <sheet name="PART 1" sheetId="1" r:id="rId1"/>
    <sheet name="PART 2" sheetId="3" r:id="rId2"/>
    <sheet name="Table 1" sheetId="5" r:id="rId3"/>
  </sheets>
  <definedNames>
    <definedName name="_xlnm._FilterDatabase" localSheetId="2" hidden="1">'Table 1'!$A$1:$K$16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3" i="1"/>
  <c r="F6" i="1"/>
  <c r="J13" i="3" l="1"/>
  <c r="I13" i="3"/>
  <c r="H13" i="3"/>
  <c r="D13" i="3"/>
  <c r="H12" i="3"/>
  <c r="I12" i="3" s="1"/>
  <c r="D12" i="3"/>
  <c r="J12" i="3" s="1"/>
  <c r="J11" i="3"/>
  <c r="I11" i="3"/>
  <c r="H11" i="3"/>
  <c r="D11" i="3"/>
  <c r="F8" i="1"/>
  <c r="F9" i="1"/>
  <c r="F10" i="1"/>
  <c r="F7" i="1"/>
  <c r="C8" i="1"/>
  <c r="G8" i="1" s="1"/>
  <c r="H8" i="1" l="1"/>
  <c r="K8" i="1" s="1"/>
  <c r="H9" i="1"/>
  <c r="K9" i="1" s="1"/>
  <c r="C6" i="1"/>
  <c r="G6" i="1" s="1"/>
  <c r="H6" i="1" s="1"/>
  <c r="K6" i="1" s="1"/>
  <c r="C7" i="1"/>
  <c r="G7" i="1" s="1"/>
  <c r="H7" i="1" s="1"/>
  <c r="K7" i="1" s="1"/>
  <c r="C10" i="1"/>
  <c r="G10" i="1" s="1"/>
  <c r="H10" i="1" s="1"/>
  <c r="K10" i="1" s="1"/>
  <c r="G9" i="1"/>
</calcChain>
</file>

<file path=xl/sharedStrings.xml><?xml version="1.0" encoding="utf-8"?>
<sst xmlns="http://schemas.openxmlformats.org/spreadsheetml/2006/main" count="105" uniqueCount="59">
  <si>
    <t>Total Sales</t>
  </si>
  <si>
    <t>Sales From promotions</t>
  </si>
  <si>
    <t>TV Ads</t>
  </si>
  <si>
    <t>Print Ads</t>
  </si>
  <si>
    <t>Website Display</t>
  </si>
  <si>
    <t>Social Media</t>
  </si>
  <si>
    <t xml:space="preserve">Events </t>
  </si>
  <si>
    <t>300X</t>
  </si>
  <si>
    <t>200X</t>
  </si>
  <si>
    <t>1.5X</t>
  </si>
  <si>
    <t>1X</t>
  </si>
  <si>
    <t>1500X</t>
  </si>
  <si>
    <t>Total Promotion Budget</t>
  </si>
  <si>
    <t>Channel</t>
  </si>
  <si>
    <t>% Revenue Share</t>
  </si>
  <si>
    <t>Revenue</t>
  </si>
  <si>
    <t>Historical Activity</t>
  </si>
  <si>
    <t>Revenue/Historical Activity</t>
  </si>
  <si>
    <t>Income to Cost Ratio</t>
  </si>
  <si>
    <t>Assumptions Made</t>
  </si>
  <si>
    <t>Cost/Unit</t>
  </si>
  <si>
    <t>Relative Cost/Unit</t>
  </si>
  <si>
    <t xml:space="preserve">Cost of 1 social media Activity </t>
  </si>
  <si>
    <t>Access Rating</t>
  </si>
  <si>
    <t>Popularity Rating</t>
  </si>
  <si>
    <t>Score</t>
  </si>
  <si>
    <t>Yearly Sales %</t>
  </si>
  <si>
    <t>Yearly Sales</t>
  </si>
  <si>
    <t>Market Share</t>
  </si>
  <si>
    <t>Relevant Population</t>
  </si>
  <si>
    <t>Current Customers</t>
  </si>
  <si>
    <t>Customers Opportunity</t>
  </si>
  <si>
    <t>Target %</t>
  </si>
  <si>
    <t>Sale per Customer</t>
  </si>
  <si>
    <t>Region1</t>
  </si>
  <si>
    <t>Region2</t>
  </si>
  <si>
    <t>Region3</t>
  </si>
  <si>
    <t>Ad #</t>
  </si>
  <si>
    <t>Aired During</t>
  </si>
  <si>
    <t>Time of Ad</t>
  </si>
  <si>
    <t>Length of Ad</t>
  </si>
  <si>
    <t>Upbeat Music</t>
  </si>
  <si>
    <t>Spend ($)</t>
  </si>
  <si>
    <t>Sl</t>
  </si>
  <si>
    <t>S2</t>
  </si>
  <si>
    <t>S3</t>
  </si>
  <si>
    <t>S4</t>
  </si>
  <si>
    <t>cartoons</t>
  </si>
  <si>
    <t>10:00-11:59p</t>
  </si>
  <si>
    <t>No</t>
  </si>
  <si>
    <t>Spons event</t>
  </si>
  <si>
    <t>7:00-lO:OOp</t>
  </si>
  <si>
    <t>Yes</t>
  </si>
  <si>
    <t>5:00-7:00p</t>
  </si>
  <si>
    <t>Movie</t>
  </si>
  <si>
    <t>Sports event</t>
  </si>
  <si>
    <t>TV series</t>
  </si>
  <si>
    <t>Cartoons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</si>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</sst>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409]* #,##0.00_ ;_-[$$-409]* \-#,##0.00\ ;_-[$$-409]* &quot;-&quot;??_ ;_-@_ "/>
    <numFmt numFmtId="165" formatCode="_(&quot;$&quot;* #,##0_);_(&quot;$&quot;* \(#,##0\);_(&quot;$&quot;* &quot;-&quot;??_);_(@_)"/>
    <numFmt numFmtId="166" formatCode="###0;###0"/>
    <numFmt numFmtId="167" formatCode="\$###0;\$###0"/>
    <numFmt numFmtId="168" formatCode="\$#,##0;\$#,##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3"/>
      <name val="Times New Roman"/>
      <family val="2"/>
    </font>
    <font>
      <sz val="12"/>
      <name val="Times New Roman"/>
      <family val="2"/>
    </font>
    <font>
      <sz val="14"/>
      <name val="Arial"/>
      <family val="2"/>
    </font>
    <font>
      <sz val="12"/>
      <name val="Arial"/>
      <family val="2"/>
    </font>
    <font>
      <sz val="11"/>
      <name val="Times New Roman"/>
      <family val="2"/>
    </font>
    <font>
      <sz val="10"/>
      <name val="Times New Roman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3FA09C"/>
      </top>
      <bottom style="thin">
        <color rgb="FF606464"/>
      </bottom>
      <diagonal/>
    </border>
    <border>
      <left/>
      <right/>
      <top style="thin">
        <color rgb="FF3FA09C"/>
      </top>
      <bottom style="thin">
        <color rgb="FF606464"/>
      </bottom>
      <diagonal/>
    </border>
    <border>
      <left/>
      <right style="thin">
        <color rgb="FF606767"/>
      </right>
      <top style="thin">
        <color rgb="FF3FA09C"/>
      </top>
      <bottom style="thin">
        <color rgb="FF606464"/>
      </bottom>
      <diagonal/>
    </border>
    <border>
      <left style="thin">
        <color rgb="FF606767"/>
      </left>
      <right/>
      <top style="thin">
        <color rgb="FF3FA09C"/>
      </top>
      <bottom style="thin">
        <color rgb="FF747474"/>
      </bottom>
      <diagonal/>
    </border>
    <border>
      <left/>
      <right style="thin">
        <color rgb="FF6B6460"/>
      </right>
      <top style="thin">
        <color rgb="FF3FA09C"/>
      </top>
      <bottom style="thin">
        <color rgb="FF747474"/>
      </bottom>
      <diagonal/>
    </border>
    <border>
      <left style="thin">
        <color rgb="FF6B6460"/>
      </left>
      <right/>
      <top style="thin">
        <color rgb="FF3FA09C"/>
      </top>
      <bottom style="thin">
        <color rgb="FF7C4848"/>
      </bottom>
      <diagonal/>
    </border>
    <border>
      <left/>
      <right/>
      <top style="thin">
        <color rgb="FF3FA09C"/>
      </top>
      <bottom style="thin">
        <color rgb="FF7C4848"/>
      </bottom>
      <diagonal/>
    </border>
    <border>
      <left/>
      <right style="thin">
        <color rgb="FF3F9C93"/>
      </right>
      <top style="thin">
        <color rgb="FF3FA09C"/>
      </top>
      <bottom style="thin">
        <color rgb="FF4F8057"/>
      </bottom>
      <diagonal/>
    </border>
    <border>
      <left style="thin">
        <color rgb="FF000000"/>
      </left>
      <right style="thin">
        <color rgb="FF5B5B5B"/>
      </right>
      <top style="thin">
        <color rgb="FF606464"/>
      </top>
      <bottom style="thin">
        <color rgb="FF5B6060"/>
      </bottom>
      <diagonal/>
    </border>
    <border>
      <left style="thin">
        <color rgb="FF5B5B5B"/>
      </left>
      <right style="thin">
        <color rgb="FF5B5B5B"/>
      </right>
      <top style="thin">
        <color rgb="FF606464"/>
      </top>
      <bottom style="thin">
        <color rgb="FF5B6060"/>
      </bottom>
      <diagonal/>
    </border>
    <border>
      <left style="thin">
        <color rgb="FF5B5B5B"/>
      </left>
      <right style="thin">
        <color rgb="FF5B6060"/>
      </right>
      <top style="thin">
        <color rgb="FF606464"/>
      </top>
      <bottom style="thin">
        <color rgb="FF5B6060"/>
      </bottom>
      <diagonal/>
    </border>
    <border>
      <left style="thin">
        <color rgb="FF5B6060"/>
      </left>
      <right style="thin">
        <color rgb="FF606767"/>
      </right>
      <top style="thin">
        <color rgb="FF606464"/>
      </top>
      <bottom style="thin">
        <color rgb="FF5B6060"/>
      </bottom>
      <diagonal/>
    </border>
    <border>
      <left style="thin">
        <color rgb="FF606767"/>
      </left>
      <right/>
      <top style="thin">
        <color rgb="FF747474"/>
      </top>
      <bottom style="thin">
        <color rgb="FF5B6060"/>
      </bottom>
      <diagonal/>
    </border>
    <border>
      <left/>
      <right style="thin">
        <color rgb="FF6B6460"/>
      </right>
      <top style="thin">
        <color rgb="FF747474"/>
      </top>
      <bottom style="thin">
        <color rgb="FF5B6060"/>
      </bottom>
      <diagonal/>
    </border>
    <border>
      <left style="thin">
        <color rgb="FF6B6460"/>
      </left>
      <right style="thin">
        <color rgb="FF80544B"/>
      </right>
      <top style="thin">
        <color rgb="FF7C4848"/>
      </top>
      <bottom style="thin">
        <color rgb="FF704F48"/>
      </bottom>
      <diagonal/>
    </border>
    <border>
      <left style="thin">
        <color rgb="FF80544B"/>
      </left>
      <right style="thin">
        <color rgb="FF7C4844"/>
      </right>
      <top style="thin">
        <color rgb="FF7C4848"/>
      </top>
      <bottom style="thin">
        <color rgb="FF704F48"/>
      </bottom>
      <diagonal/>
    </border>
    <border>
      <left style="thin">
        <color rgb="FF7C4844"/>
      </left>
      <right style="thin">
        <color rgb="FF7C604F"/>
      </right>
      <top style="thin">
        <color rgb="FF7C4848"/>
      </top>
      <bottom style="thin">
        <color rgb="FF704F48"/>
      </bottom>
      <diagonal/>
    </border>
    <border>
      <left style="thin">
        <color rgb="FF7C604F"/>
      </left>
      <right/>
      <top style="thin">
        <color rgb="FF4F8057"/>
      </top>
      <bottom style="thin">
        <color rgb="FF704F48"/>
      </bottom>
      <diagonal/>
    </border>
    <border>
      <left style="thin">
        <color rgb="FF000000"/>
      </left>
      <right style="thin">
        <color rgb="FF5B5B5B"/>
      </right>
      <top style="thin">
        <color rgb="FF5B6060"/>
      </top>
      <bottom style="thin">
        <color rgb="FF7C8080"/>
      </bottom>
      <diagonal/>
    </border>
    <border>
      <left style="thin">
        <color rgb="FF5B5B5B"/>
      </left>
      <right style="thin">
        <color rgb="FF5B5B5B"/>
      </right>
      <top style="thin">
        <color rgb="FF5B6060"/>
      </top>
      <bottom style="thin">
        <color rgb="FF7C8080"/>
      </bottom>
      <diagonal/>
    </border>
    <border>
      <left style="thin">
        <color rgb="FF5B5B5B"/>
      </left>
      <right style="thin">
        <color rgb="FF5B6060"/>
      </right>
      <top style="thin">
        <color rgb="FF5B6060"/>
      </top>
      <bottom style="thin">
        <color rgb="FF7C8080"/>
      </bottom>
      <diagonal/>
    </border>
    <border>
      <left style="thin">
        <color rgb="FF5B6060"/>
      </left>
      <right style="thin">
        <color rgb="FF606767"/>
      </right>
      <top style="thin">
        <color rgb="FF5B6060"/>
      </top>
      <bottom style="thin">
        <color rgb="FF7C8080"/>
      </bottom>
      <diagonal/>
    </border>
    <border>
      <left style="thin">
        <color rgb="FF606767"/>
      </left>
      <right/>
      <top style="thin">
        <color rgb="FF5B6060"/>
      </top>
      <bottom style="thin">
        <color rgb="FF7C8080"/>
      </bottom>
      <diagonal/>
    </border>
    <border>
      <left/>
      <right style="thin">
        <color rgb="FF6B6460"/>
      </right>
      <top style="thin">
        <color rgb="FF5B6060"/>
      </top>
      <bottom style="thin">
        <color rgb="FF7C8080"/>
      </bottom>
      <diagonal/>
    </border>
    <border>
      <left style="thin">
        <color rgb="FF6B6460"/>
      </left>
      <right style="thin">
        <color rgb="FF80544B"/>
      </right>
      <top style="thin">
        <color rgb="FF704F48"/>
      </top>
      <bottom style="thin">
        <color rgb="FF804F4B"/>
      </bottom>
      <diagonal/>
    </border>
    <border>
      <left style="thin">
        <color rgb="FF80544B"/>
      </left>
      <right style="thin">
        <color rgb="FF605B4F"/>
      </right>
      <top style="thin">
        <color rgb="FF704F48"/>
      </top>
      <bottom style="thin">
        <color rgb="FF804F4B"/>
      </bottom>
      <diagonal/>
    </border>
    <border>
      <left style="thin">
        <color rgb="FF605B4F"/>
      </left>
      <right style="thin">
        <color rgb="FF7C604F"/>
      </right>
      <top style="thin">
        <color rgb="FF704F48"/>
      </top>
      <bottom style="thin">
        <color rgb="FF804F4B"/>
      </bottom>
      <diagonal/>
    </border>
    <border>
      <left style="thin">
        <color rgb="FF7C604F"/>
      </left>
      <right/>
      <top style="thin">
        <color rgb="FF704F48"/>
      </top>
      <bottom style="thin">
        <color rgb="FF804F4B"/>
      </bottom>
      <diagonal/>
    </border>
    <border>
      <left style="thin">
        <color rgb="FF000000"/>
      </left>
      <right style="thin">
        <color rgb="FF5B5B5B"/>
      </right>
      <top style="thin">
        <color rgb="FF7C8080"/>
      </top>
      <bottom style="thin">
        <color rgb="FF5B5B5B"/>
      </bottom>
      <diagonal/>
    </border>
    <border>
      <left style="thin">
        <color rgb="FF5B5B5B"/>
      </left>
      <right style="thin">
        <color rgb="FF5B5B5B"/>
      </right>
      <top style="thin">
        <color rgb="FF7C8080"/>
      </top>
      <bottom style="thin">
        <color rgb="FF5B5B5B"/>
      </bottom>
      <diagonal/>
    </border>
    <border>
      <left style="thin">
        <color rgb="FF5B5B5B"/>
      </left>
      <right style="thin">
        <color rgb="FF5B6060"/>
      </right>
      <top style="thin">
        <color rgb="FF7C8080"/>
      </top>
      <bottom style="thin">
        <color rgb="FF5B5B5B"/>
      </bottom>
      <diagonal/>
    </border>
    <border>
      <left style="thin">
        <color rgb="FF5B6060"/>
      </left>
      <right style="thin">
        <color rgb="FF606767"/>
      </right>
      <top style="thin">
        <color rgb="FF7C8080"/>
      </top>
      <bottom style="thin">
        <color rgb="FF5B5B5B"/>
      </bottom>
      <diagonal/>
    </border>
    <border>
      <left style="thin">
        <color rgb="FF606767"/>
      </left>
      <right/>
      <top style="thin">
        <color rgb="FF7C8080"/>
      </top>
      <bottom style="thin">
        <color rgb="FF5B5B5B"/>
      </bottom>
      <diagonal/>
    </border>
    <border>
      <left/>
      <right style="thin">
        <color rgb="FF6B6460"/>
      </right>
      <top style="thin">
        <color rgb="FF7C8080"/>
      </top>
      <bottom style="thin">
        <color rgb="FF5B5B5B"/>
      </bottom>
      <diagonal/>
    </border>
    <border>
      <left style="thin">
        <color rgb="FF6B6460"/>
      </left>
      <right style="thin">
        <color rgb="FF80544B"/>
      </right>
      <top style="thin">
        <color rgb="FF804F4B"/>
      </top>
      <bottom style="thin">
        <color rgb="FF874848"/>
      </bottom>
      <diagonal/>
    </border>
    <border>
      <left style="thin">
        <color rgb="FF80544B"/>
      </left>
      <right style="thin">
        <color rgb="FF605B4F"/>
      </right>
      <top style="thin">
        <color rgb="FF804F4B"/>
      </top>
      <bottom style="thin">
        <color rgb="FF874848"/>
      </bottom>
      <diagonal/>
    </border>
    <border>
      <left style="thin">
        <color rgb="FF605B4F"/>
      </left>
      <right style="thin">
        <color rgb="FF7C604F"/>
      </right>
      <top style="thin">
        <color rgb="FF804F4B"/>
      </top>
      <bottom style="thin">
        <color rgb="FF874848"/>
      </bottom>
      <diagonal/>
    </border>
    <border>
      <left style="thin">
        <color rgb="FF7C604F"/>
      </left>
      <right/>
      <top style="thin">
        <color rgb="FF804F4B"/>
      </top>
      <bottom style="thin">
        <color rgb="FF874848"/>
      </bottom>
      <diagonal/>
    </border>
    <border>
      <left style="thin">
        <color rgb="FF000000"/>
      </left>
      <right style="thin">
        <color rgb="FF5B5B5B"/>
      </right>
      <top style="thin">
        <color rgb="FF5B5B5B"/>
      </top>
      <bottom style="thin">
        <color rgb="FF646464"/>
      </bottom>
      <diagonal/>
    </border>
    <border>
      <left style="thin">
        <color rgb="FF5B5B5B"/>
      </left>
      <right style="thin">
        <color rgb="FF5B5B5B"/>
      </right>
      <top style="thin">
        <color rgb="FF5B5B5B"/>
      </top>
      <bottom style="thin">
        <color rgb="FF646464"/>
      </bottom>
      <diagonal/>
    </border>
    <border>
      <left style="thin">
        <color rgb="FF5B5B5B"/>
      </left>
      <right style="thin">
        <color rgb="FF5B6060"/>
      </right>
      <top style="thin">
        <color rgb="FF5B5B5B"/>
      </top>
      <bottom style="thin">
        <color rgb="FF646464"/>
      </bottom>
      <diagonal/>
    </border>
    <border>
      <left style="thin">
        <color rgb="FF5B6060"/>
      </left>
      <right style="thin">
        <color rgb="FF606767"/>
      </right>
      <top style="thin">
        <color rgb="FF5B5B5B"/>
      </top>
      <bottom style="thin">
        <color rgb="FF646464"/>
      </bottom>
      <diagonal/>
    </border>
    <border>
      <left style="thin">
        <color rgb="FF606767"/>
      </left>
      <right/>
      <top style="thin">
        <color rgb="FF5B5B5B"/>
      </top>
      <bottom style="thin">
        <color rgb="FF646464"/>
      </bottom>
      <diagonal/>
    </border>
    <border>
      <left/>
      <right style="thin">
        <color rgb="FF6B6460"/>
      </right>
      <top style="thin">
        <color rgb="FF5B5B5B"/>
      </top>
      <bottom style="thin">
        <color rgb="FF646464"/>
      </bottom>
      <diagonal/>
    </border>
    <border>
      <left style="thin">
        <color rgb="FF6B6460"/>
      </left>
      <right style="thin">
        <color rgb="FF80544B"/>
      </right>
      <top style="thin">
        <color rgb="FF874848"/>
      </top>
      <bottom style="thin">
        <color rgb="FF9C4F4F"/>
      </bottom>
      <diagonal/>
    </border>
    <border>
      <left style="thin">
        <color rgb="FF80544B"/>
      </left>
      <right style="thin">
        <color rgb="FF605B4F"/>
      </right>
      <top style="thin">
        <color rgb="FF874848"/>
      </top>
      <bottom style="thin">
        <color rgb="FF776454"/>
      </bottom>
      <diagonal/>
    </border>
    <border>
      <left style="thin">
        <color rgb="FF605B4F"/>
      </left>
      <right style="thin">
        <color rgb="FF7C604F"/>
      </right>
      <top style="thin">
        <color rgb="FF874848"/>
      </top>
      <bottom style="thin">
        <color rgb="FF776454"/>
      </bottom>
      <diagonal/>
    </border>
    <border>
      <left style="thin">
        <color rgb="FF7C604F"/>
      </left>
      <right/>
      <top style="thin">
        <color rgb="FF874848"/>
      </top>
      <bottom style="thin">
        <color rgb="FFA04F4F"/>
      </bottom>
      <diagonal/>
    </border>
    <border>
      <left style="thin">
        <color rgb="FF000000"/>
      </left>
      <right style="thin">
        <color rgb="FF5B5B5B"/>
      </right>
      <top style="thin">
        <color rgb="FF646464"/>
      </top>
      <bottom style="thin">
        <color rgb="FF2B2B2B"/>
      </bottom>
      <diagonal/>
    </border>
    <border>
      <left style="thin">
        <color rgb="FF5B5B5B"/>
      </left>
      <right style="thin">
        <color rgb="FF5B5B5B"/>
      </right>
      <top style="thin">
        <color rgb="FF646464"/>
      </top>
      <bottom style="thin">
        <color rgb="FF2B2B2B"/>
      </bottom>
      <diagonal/>
    </border>
    <border>
      <left style="thin">
        <color rgb="FF5B5B5B"/>
      </left>
      <right style="thin">
        <color rgb="FF5B6060"/>
      </right>
      <top style="thin">
        <color rgb="FF646464"/>
      </top>
      <bottom style="thin">
        <color rgb="FF2B2B2B"/>
      </bottom>
      <diagonal/>
    </border>
    <border>
      <left style="thin">
        <color rgb="FF5B6060"/>
      </left>
      <right style="thin">
        <color rgb="FF606767"/>
      </right>
      <top style="thin">
        <color rgb="FF646464"/>
      </top>
      <bottom style="thin">
        <color rgb="FF2B2B2B"/>
      </bottom>
      <diagonal/>
    </border>
    <border>
      <left style="thin">
        <color rgb="FF606767"/>
      </left>
      <right/>
      <top style="thin">
        <color rgb="FF646464"/>
      </top>
      <bottom style="thin">
        <color rgb="FF2B2B2B"/>
      </bottom>
      <diagonal/>
    </border>
    <border>
      <left/>
      <right style="thin">
        <color rgb="FF6B6460"/>
      </right>
      <top style="thin">
        <color rgb="FF646464"/>
      </top>
      <bottom style="thin">
        <color rgb="FF2B2B2B"/>
      </bottom>
      <diagonal/>
    </border>
    <border>
      <left style="thin">
        <color rgb="FF6B6460"/>
      </left>
      <right style="thin">
        <color rgb="FF80544B"/>
      </right>
      <top style="thin">
        <color rgb="FF9C4F4F"/>
      </top>
      <bottom style="thin">
        <color rgb="FF7C6454"/>
      </bottom>
      <diagonal/>
    </border>
    <border>
      <left style="thin">
        <color rgb="FF80544B"/>
      </left>
      <right style="thin">
        <color rgb="FF605B4F"/>
      </right>
      <top style="thin">
        <color rgb="FF776454"/>
      </top>
      <bottom style="thin">
        <color rgb="FF7C6454"/>
      </bottom>
      <diagonal/>
    </border>
    <border>
      <left style="thin">
        <color rgb="FF605B4F"/>
      </left>
      <right style="thin">
        <color rgb="FF7C604F"/>
      </right>
      <top style="thin">
        <color rgb="FF776454"/>
      </top>
      <bottom style="thin">
        <color rgb="FF7C6454"/>
      </bottom>
      <diagonal/>
    </border>
    <border>
      <left style="thin">
        <color rgb="FF7C604F"/>
      </left>
      <right/>
      <top style="thin">
        <color rgb="FFA04F4F"/>
      </top>
      <bottom style="thin">
        <color rgb="FFA04F4F"/>
      </bottom>
      <diagonal/>
    </border>
    <border>
      <left style="thin">
        <color rgb="FF000000"/>
      </left>
      <right style="thin">
        <color rgb="FF5B5B5B"/>
      </right>
      <top style="thin">
        <color rgb="FF2B2B2B"/>
      </top>
      <bottom style="thin">
        <color rgb="FF676B6B"/>
      </bottom>
      <diagonal/>
    </border>
    <border>
      <left style="thin">
        <color rgb="FF5B5B5B"/>
      </left>
      <right style="thin">
        <color rgb="FF5B5B5B"/>
      </right>
      <top style="thin">
        <color rgb="FF2B2B2B"/>
      </top>
      <bottom style="thin">
        <color rgb="FF676B6B"/>
      </bottom>
      <diagonal/>
    </border>
    <border>
      <left style="thin">
        <color rgb="FF5B5B5B"/>
      </left>
      <right style="thin">
        <color rgb="FF5B6060"/>
      </right>
      <top style="thin">
        <color rgb="FF2B2B2B"/>
      </top>
      <bottom style="thin">
        <color rgb="FF676B6B"/>
      </bottom>
      <diagonal/>
    </border>
    <border>
      <left style="thin">
        <color rgb="FF5B6060"/>
      </left>
      <right style="thin">
        <color rgb="FF606767"/>
      </right>
      <top style="thin">
        <color rgb="FF2B2B2B"/>
      </top>
      <bottom style="thin">
        <color rgb="FF676B6B"/>
      </bottom>
      <diagonal/>
    </border>
    <border>
      <left style="thin">
        <color rgb="FF606767"/>
      </left>
      <right/>
      <top style="thin">
        <color rgb="FF2B2B2B"/>
      </top>
      <bottom style="thin">
        <color rgb="FF676B6B"/>
      </bottom>
      <diagonal/>
    </border>
    <border>
      <left/>
      <right style="thin">
        <color rgb="FF6B6460"/>
      </right>
      <top style="thin">
        <color rgb="FF2B2B2B"/>
      </top>
      <bottom style="thin">
        <color rgb="FF676B6B"/>
      </bottom>
      <diagonal/>
    </border>
    <border>
      <left style="thin">
        <color rgb="FF6B6460"/>
      </left>
      <right style="thin">
        <color rgb="FF80544B"/>
      </right>
      <top style="thin">
        <color rgb="FF7C6454"/>
      </top>
      <bottom style="thin">
        <color rgb="FF4B7757"/>
      </bottom>
      <diagonal/>
    </border>
    <border>
      <left style="thin">
        <color rgb="FF80544B"/>
      </left>
      <right style="thin">
        <color rgb="FF605B4F"/>
      </right>
      <top style="thin">
        <color rgb="FF7C6454"/>
      </top>
      <bottom style="thin">
        <color rgb="FF934F4F"/>
      </bottom>
      <diagonal/>
    </border>
    <border>
      <left style="thin">
        <color rgb="FF605B4F"/>
      </left>
      <right style="thin">
        <color rgb="FF7C604F"/>
      </right>
      <top style="thin">
        <color rgb="FF7C6454"/>
      </top>
      <bottom style="thin">
        <color rgb="FF4F7454"/>
      </bottom>
      <diagonal/>
    </border>
    <border>
      <left style="thin">
        <color rgb="FF7C604F"/>
      </left>
      <right/>
      <top style="thin">
        <color rgb="FFA04F4F"/>
      </top>
      <bottom style="thin">
        <color rgb="FF974F4F"/>
      </bottom>
      <diagonal/>
    </border>
    <border>
      <left style="thin">
        <color rgb="FF000000"/>
      </left>
      <right style="thin">
        <color rgb="FF5B5B5B"/>
      </right>
      <top style="thin">
        <color rgb="FF676B6B"/>
      </top>
      <bottom style="thin">
        <color rgb="FF5B5B54"/>
      </bottom>
      <diagonal/>
    </border>
    <border>
      <left style="thin">
        <color rgb="FF5B5B5B"/>
      </left>
      <right style="thin">
        <color rgb="FF5B5B5B"/>
      </right>
      <top style="thin">
        <color rgb="FF676B6B"/>
      </top>
      <bottom style="thin">
        <color rgb="FF5B5B54"/>
      </bottom>
      <diagonal/>
    </border>
    <border>
      <left style="thin">
        <color rgb="FF5B5B5B"/>
      </left>
      <right style="thin">
        <color rgb="FF5B6060"/>
      </right>
      <top style="thin">
        <color rgb="FF676B6B"/>
      </top>
      <bottom style="thin">
        <color rgb="FF5B5B54"/>
      </bottom>
      <diagonal/>
    </border>
    <border>
      <left style="thin">
        <color rgb="FF5B6060"/>
      </left>
      <right style="thin">
        <color rgb="FF606767"/>
      </right>
      <top style="thin">
        <color rgb="FF676B6B"/>
      </top>
      <bottom style="thin">
        <color rgb="FF5B5B54"/>
      </bottom>
      <diagonal/>
    </border>
    <border>
      <left style="thin">
        <color rgb="FF606767"/>
      </left>
      <right/>
      <top style="thin">
        <color rgb="FF676B6B"/>
      </top>
      <bottom style="thin">
        <color rgb="FF5B5B54"/>
      </bottom>
      <diagonal/>
    </border>
    <border>
      <left/>
      <right style="thin">
        <color rgb="FF6B6460"/>
      </right>
      <top style="thin">
        <color rgb="FF676B6B"/>
      </top>
      <bottom style="thin">
        <color rgb="FF5B5B54"/>
      </bottom>
      <diagonal/>
    </border>
    <border>
      <left style="thin">
        <color rgb="FF6B6460"/>
      </left>
      <right style="thin">
        <color rgb="FF80544B"/>
      </right>
      <top style="thin">
        <color rgb="FF4B7757"/>
      </top>
      <bottom style="thin">
        <color rgb="FF5B5B54"/>
      </bottom>
      <diagonal/>
    </border>
    <border>
      <left style="thin">
        <color rgb="FF80544B"/>
      </left>
      <right style="thin">
        <color rgb="FF605B4F"/>
      </right>
      <top style="thin">
        <color rgb="FF934F4F"/>
      </top>
      <bottom style="thin">
        <color rgb="FF5B5B54"/>
      </bottom>
      <diagonal/>
    </border>
    <border>
      <left style="thin">
        <color rgb="FF605B4F"/>
      </left>
      <right style="thin">
        <color rgb="FF7C604F"/>
      </right>
      <top style="thin">
        <color rgb="FF4F7454"/>
      </top>
      <bottom style="thin">
        <color rgb="FF5B5B54"/>
      </bottom>
      <diagonal/>
    </border>
    <border>
      <left style="thin">
        <color rgb="FF7C604F"/>
      </left>
      <right/>
      <top style="thin">
        <color rgb="FF974F4F"/>
      </top>
      <bottom style="thin">
        <color rgb="FF5B5B54"/>
      </bottom>
      <diagonal/>
    </border>
    <border>
      <left style="thin">
        <color rgb="FF000000"/>
      </left>
      <right style="thin">
        <color rgb="FF5B5B5B"/>
      </right>
      <top style="thin">
        <color rgb="FF5B5B54"/>
      </top>
      <bottom style="thin">
        <color rgb="FF7C8080"/>
      </bottom>
      <diagonal/>
    </border>
    <border>
      <left style="thin">
        <color rgb="FF5B5B5B"/>
      </left>
      <right style="thin">
        <color rgb="FF5B5B5B"/>
      </right>
      <top style="thin">
        <color rgb="FF5B5B54"/>
      </top>
      <bottom style="thin">
        <color rgb="FF7C8080"/>
      </bottom>
      <diagonal/>
    </border>
    <border>
      <left style="thin">
        <color rgb="FF5B5B5B"/>
      </left>
      <right style="thin">
        <color rgb="FF5B6060"/>
      </right>
      <top style="thin">
        <color rgb="FF5B5B54"/>
      </top>
      <bottom style="thin">
        <color rgb="FF7C8080"/>
      </bottom>
      <diagonal/>
    </border>
    <border>
      <left style="thin">
        <color rgb="FF5B6060"/>
      </left>
      <right style="thin">
        <color rgb="FF606767"/>
      </right>
      <top style="thin">
        <color rgb="FF5B5B54"/>
      </top>
      <bottom style="thin">
        <color rgb="FF7C8080"/>
      </bottom>
      <diagonal/>
    </border>
    <border>
      <left style="thin">
        <color rgb="FF606767"/>
      </left>
      <right/>
      <top style="thin">
        <color rgb="FF5B5B54"/>
      </top>
      <bottom style="thin">
        <color rgb="FF7C8080"/>
      </bottom>
      <diagonal/>
    </border>
    <border>
      <left/>
      <right style="thin">
        <color rgb="FF6B6460"/>
      </right>
      <top style="thin">
        <color rgb="FF5B5B54"/>
      </top>
      <bottom style="thin">
        <color rgb="FF7C8080"/>
      </bottom>
      <diagonal/>
    </border>
    <border>
      <left style="thin">
        <color rgb="FF6B6460"/>
      </left>
      <right style="thin">
        <color rgb="FF80544B"/>
      </right>
      <top style="thin">
        <color rgb="FF5B5B54"/>
      </top>
      <bottom style="thin">
        <color rgb="FF48644B"/>
      </bottom>
      <diagonal/>
    </border>
    <border>
      <left style="thin">
        <color rgb="FF80544B"/>
      </left>
      <right style="thin">
        <color rgb="FF605B4F"/>
      </right>
      <top style="thin">
        <color rgb="FF5B5B54"/>
      </top>
      <bottom style="thin">
        <color rgb="FF48644B"/>
      </bottom>
      <diagonal/>
    </border>
    <border>
      <left style="thin">
        <color rgb="FF605B4F"/>
      </left>
      <right style="thin">
        <color rgb="FF4F7454"/>
      </right>
      <top style="thin">
        <color rgb="FF5B5B54"/>
      </top>
      <bottom style="thin">
        <color rgb="FF48644B"/>
      </bottom>
      <diagonal/>
    </border>
    <border>
      <left style="thin">
        <color rgb="FF4F7454"/>
      </left>
      <right/>
      <top style="thin">
        <color rgb="FF5B5B54"/>
      </top>
      <bottom style="thin">
        <color rgb="FF48644B"/>
      </bottom>
      <diagonal/>
    </border>
    <border>
      <left style="thin">
        <color rgb="FF000000"/>
      </left>
      <right style="thin">
        <color rgb="FF5B5B5B"/>
      </right>
      <top style="thin">
        <color rgb="FF7C8080"/>
      </top>
      <bottom style="thin">
        <color rgb="FF646767"/>
      </bottom>
      <diagonal/>
    </border>
    <border>
      <left style="thin">
        <color rgb="FF5B5B5B"/>
      </left>
      <right style="thin">
        <color rgb="FF5B5B5B"/>
      </right>
      <top style="thin">
        <color rgb="FF7C8080"/>
      </top>
      <bottom style="thin">
        <color rgb="FF646767"/>
      </bottom>
      <diagonal/>
    </border>
    <border>
      <left style="thin">
        <color rgb="FF5B5B5B"/>
      </left>
      <right style="thin">
        <color rgb="FF5B6060"/>
      </right>
      <top style="thin">
        <color rgb="FF7C8080"/>
      </top>
      <bottom style="thin">
        <color rgb="FF646767"/>
      </bottom>
      <diagonal/>
    </border>
    <border>
      <left style="thin">
        <color rgb="FF5B6060"/>
      </left>
      <right style="thin">
        <color rgb="FF606767"/>
      </right>
      <top style="thin">
        <color rgb="FF7C8080"/>
      </top>
      <bottom style="thin">
        <color rgb="FF646767"/>
      </bottom>
      <diagonal/>
    </border>
    <border>
      <left style="thin">
        <color rgb="FF606767"/>
      </left>
      <right/>
      <top style="thin">
        <color rgb="FF7C8080"/>
      </top>
      <bottom style="thin">
        <color rgb="FF646767"/>
      </bottom>
      <diagonal/>
    </border>
    <border>
      <left/>
      <right style="thin">
        <color rgb="FF6B6460"/>
      </right>
      <top style="thin">
        <color rgb="FF7C8080"/>
      </top>
      <bottom style="thin">
        <color rgb="FF646767"/>
      </bottom>
      <diagonal/>
    </border>
    <border>
      <left style="thin">
        <color rgb="FF6B6460"/>
      </left>
      <right style="thin">
        <color rgb="FF48644B"/>
      </right>
      <top style="thin">
        <color rgb="FF48644B"/>
      </top>
      <bottom style="thin">
        <color rgb="FF446B4F"/>
      </bottom>
      <diagonal/>
    </border>
    <border>
      <left style="thin">
        <color rgb="FF48644B"/>
      </left>
      <right style="thin">
        <color rgb="FF605B4F"/>
      </right>
      <top style="thin">
        <color rgb="FF48644B"/>
      </top>
      <bottom style="thin">
        <color rgb="FF446B4F"/>
      </bottom>
      <diagonal/>
    </border>
    <border>
      <left style="thin">
        <color rgb="FF605B4F"/>
      </left>
      <right style="thin">
        <color rgb="FF4F7454"/>
      </right>
      <top style="thin">
        <color rgb="FF48644B"/>
      </top>
      <bottom style="thin">
        <color rgb="FF706754"/>
      </bottom>
      <diagonal/>
    </border>
    <border>
      <left style="thin">
        <color rgb="FF4F7454"/>
      </left>
      <right/>
      <top style="thin">
        <color rgb="FF48644B"/>
      </top>
      <bottom style="thin">
        <color rgb="FF706754"/>
      </bottom>
      <diagonal/>
    </border>
    <border>
      <left style="thin">
        <color rgb="FF000000"/>
      </left>
      <right style="thin">
        <color rgb="FF5B5B5B"/>
      </right>
      <top style="thin">
        <color rgb="FF646767"/>
      </top>
      <bottom style="thin">
        <color rgb="FF5B6060"/>
      </bottom>
      <diagonal/>
    </border>
    <border>
      <left style="thin">
        <color rgb="FF5B5B5B"/>
      </left>
      <right style="thin">
        <color rgb="FF5B5B5B"/>
      </right>
      <top style="thin">
        <color rgb="FF646767"/>
      </top>
      <bottom style="thin">
        <color rgb="FF5B6060"/>
      </bottom>
      <diagonal/>
    </border>
    <border>
      <left style="thin">
        <color rgb="FF5B5B5B"/>
      </left>
      <right style="thin">
        <color rgb="FF5B6060"/>
      </right>
      <top style="thin">
        <color rgb="FF646767"/>
      </top>
      <bottom style="thin">
        <color rgb="FF5B6060"/>
      </bottom>
      <diagonal/>
    </border>
    <border>
      <left style="thin">
        <color rgb="FF5B6060"/>
      </left>
      <right style="thin">
        <color rgb="FF606767"/>
      </right>
      <top style="thin">
        <color rgb="FF646767"/>
      </top>
      <bottom style="thin">
        <color rgb="FF5B6060"/>
      </bottom>
      <diagonal/>
    </border>
    <border>
      <left style="thin">
        <color rgb="FF606767"/>
      </left>
      <right/>
      <top style="thin">
        <color rgb="FF646767"/>
      </top>
      <bottom style="thin">
        <color rgb="FF5B6060"/>
      </bottom>
      <diagonal/>
    </border>
    <border>
      <left/>
      <right style="thin">
        <color rgb="FF6B6460"/>
      </right>
      <top style="thin">
        <color rgb="FF646767"/>
      </top>
      <bottom style="thin">
        <color rgb="FF5B6060"/>
      </bottom>
      <diagonal/>
    </border>
    <border>
      <left style="thin">
        <color rgb="FF6B6460"/>
      </left>
      <right style="thin">
        <color rgb="FF48644B"/>
      </right>
      <top style="thin">
        <color rgb="FF446B4F"/>
      </top>
      <bottom style="thin">
        <color rgb="FF4B7754"/>
      </bottom>
      <diagonal/>
    </border>
    <border>
      <left style="thin">
        <color rgb="FF48644B"/>
      </left>
      <right style="thin">
        <color rgb="FF605B4F"/>
      </right>
      <top style="thin">
        <color rgb="FF446B4F"/>
      </top>
      <bottom style="thin">
        <color rgb="FF74604F"/>
      </bottom>
      <diagonal/>
    </border>
    <border>
      <left style="thin">
        <color rgb="FF605B4F"/>
      </left>
      <right style="thin">
        <color rgb="FF93544F"/>
      </right>
      <top style="thin">
        <color rgb="FF706754"/>
      </top>
      <bottom style="thin">
        <color rgb="FF9C4B4B"/>
      </bottom>
      <diagonal/>
    </border>
    <border>
      <left style="thin">
        <color rgb="FF93544F"/>
      </left>
      <right/>
      <top style="thin">
        <color rgb="FF706754"/>
      </top>
      <bottom style="thin">
        <color rgb="FF9C4B4B"/>
      </bottom>
      <diagonal/>
    </border>
    <border>
      <left style="thin">
        <color rgb="FF000000"/>
      </left>
      <right style="thin">
        <color rgb="FF5B5B5B"/>
      </right>
      <top style="thin">
        <color rgb="FF5B6060"/>
      </top>
      <bottom style="thin">
        <color rgb="FF606060"/>
      </bottom>
      <diagonal/>
    </border>
    <border>
      <left style="thin">
        <color rgb="FF5B5B5B"/>
      </left>
      <right style="thin">
        <color rgb="FF5B5B5B"/>
      </right>
      <top style="thin">
        <color rgb="FF5B6060"/>
      </top>
      <bottom style="thin">
        <color rgb="FF606060"/>
      </bottom>
      <diagonal/>
    </border>
    <border>
      <left style="thin">
        <color rgb="FF5B5B5B"/>
      </left>
      <right style="thin">
        <color rgb="FF5B6060"/>
      </right>
      <top style="thin">
        <color rgb="FF5B6060"/>
      </top>
      <bottom style="thin">
        <color rgb="FF606060"/>
      </bottom>
      <diagonal/>
    </border>
    <border>
      <left style="thin">
        <color rgb="FF5B6060"/>
      </left>
      <right style="thin">
        <color rgb="FF606767"/>
      </right>
      <top style="thin">
        <color rgb="FF5B6060"/>
      </top>
      <bottom style="thin">
        <color rgb="FF606060"/>
      </bottom>
      <diagonal/>
    </border>
    <border>
      <left style="thin">
        <color rgb="FF606767"/>
      </left>
      <right/>
      <top style="thin">
        <color rgb="FF5B6060"/>
      </top>
      <bottom style="thin">
        <color rgb="FF606060"/>
      </bottom>
      <diagonal/>
    </border>
    <border>
      <left/>
      <right style="thin">
        <color rgb="FF6B6460"/>
      </right>
      <top style="thin">
        <color rgb="FF5B6060"/>
      </top>
      <bottom style="thin">
        <color rgb="FF606060"/>
      </bottom>
      <diagonal/>
    </border>
    <border>
      <left style="thin">
        <color rgb="FF6B6460"/>
      </left>
      <right style="thin">
        <color rgb="FF87544F"/>
      </right>
      <top style="thin">
        <color rgb="FF4B7754"/>
      </top>
      <bottom style="thin">
        <color rgb="FF905B54"/>
      </bottom>
      <diagonal/>
    </border>
    <border>
      <left style="thin">
        <color rgb="FF87544F"/>
      </left>
      <right style="thin">
        <color rgb="FF605B4F"/>
      </right>
      <top style="thin">
        <color rgb="FF74604F"/>
      </top>
      <bottom style="thin">
        <color rgb="FF905B54"/>
      </bottom>
      <diagonal/>
    </border>
    <border>
      <left style="thin">
        <color rgb="FF605B4F"/>
      </left>
      <right style="thin">
        <color rgb="FF93544F"/>
      </right>
      <top style="thin">
        <color rgb="FF9C4B4B"/>
      </top>
      <bottom style="thin">
        <color rgb="FF905B54"/>
      </bottom>
      <diagonal/>
    </border>
    <border>
      <left style="thin">
        <color rgb="FF93544F"/>
      </left>
      <right/>
      <top style="thin">
        <color rgb="FF9C4B4B"/>
      </top>
      <bottom style="thin">
        <color rgb="FF905B54"/>
      </bottom>
      <diagonal/>
    </border>
    <border>
      <left style="thin">
        <color rgb="FF000000"/>
      </left>
      <right style="thin">
        <color rgb="FF5B5B5B"/>
      </right>
      <top style="thin">
        <color rgb="FF606060"/>
      </top>
      <bottom style="thin">
        <color rgb="FF4F4F4F"/>
      </bottom>
      <diagonal/>
    </border>
    <border>
      <left style="thin">
        <color rgb="FF5B5B5B"/>
      </left>
      <right style="thin">
        <color rgb="FF5B5B5B"/>
      </right>
      <top style="thin">
        <color rgb="FF606060"/>
      </top>
      <bottom style="thin">
        <color rgb="FF4F4F4F"/>
      </bottom>
      <diagonal/>
    </border>
    <border>
      <left style="thin">
        <color rgb="FF5B5B5B"/>
      </left>
      <right style="thin">
        <color rgb="FF5B6060"/>
      </right>
      <top style="thin">
        <color rgb="FF606060"/>
      </top>
      <bottom style="thin">
        <color rgb="FF4F4F4F"/>
      </bottom>
      <diagonal/>
    </border>
    <border>
      <left style="thin">
        <color rgb="FF5B6060"/>
      </left>
      <right style="thin">
        <color rgb="FF606767"/>
      </right>
      <top style="thin">
        <color rgb="FF606060"/>
      </top>
      <bottom style="thin">
        <color rgb="FF4F4F4F"/>
      </bottom>
      <diagonal/>
    </border>
    <border>
      <left style="thin">
        <color rgb="FF606767"/>
      </left>
      <right/>
      <top style="thin">
        <color rgb="FF606060"/>
      </top>
      <bottom style="thin">
        <color rgb="FF4F4F4F"/>
      </bottom>
      <diagonal/>
    </border>
    <border>
      <left/>
      <right style="thin">
        <color rgb="FF6B6460"/>
      </right>
      <top style="thin">
        <color rgb="FF606060"/>
      </top>
      <bottom style="thin">
        <color rgb="FF4F4F4F"/>
      </bottom>
      <diagonal/>
    </border>
    <border>
      <left style="thin">
        <color rgb="FF6B6460"/>
      </left>
      <right style="thin">
        <color rgb="FF87544F"/>
      </right>
      <top style="thin">
        <color rgb="FF905B54"/>
      </top>
      <bottom style="thin">
        <color rgb="FF905454"/>
      </bottom>
      <diagonal/>
    </border>
    <border>
      <left style="thin">
        <color rgb="FF87544F"/>
      </left>
      <right style="thin">
        <color rgb="FF605B4F"/>
      </right>
      <top style="thin">
        <color rgb="FF905B54"/>
      </top>
      <bottom style="thin">
        <color rgb="FF905454"/>
      </bottom>
      <diagonal/>
    </border>
    <border>
      <left style="thin">
        <color rgb="FF605B4F"/>
      </left>
      <right style="thin">
        <color rgb="FF577054"/>
      </right>
      <top style="thin">
        <color rgb="FF905B54"/>
      </top>
      <bottom style="thin">
        <color rgb="FF54775B"/>
      </bottom>
      <diagonal/>
    </border>
    <border>
      <left style="thin">
        <color rgb="FF577054"/>
      </left>
      <right/>
      <top style="thin">
        <color rgb="FF905B54"/>
      </top>
      <bottom style="thin">
        <color rgb="FF54775B"/>
      </bottom>
      <diagonal/>
    </border>
    <border>
      <left style="thin">
        <color rgb="FF000000"/>
      </left>
      <right style="thin">
        <color rgb="FF5B5B5B"/>
      </right>
      <top style="thin">
        <color rgb="FF4F4F4F"/>
      </top>
      <bottom style="thin">
        <color rgb="FF606464"/>
      </bottom>
      <diagonal/>
    </border>
    <border>
      <left style="thin">
        <color rgb="FF5B5B5B"/>
      </left>
      <right style="thin">
        <color rgb="FF5B5B5B"/>
      </right>
      <top style="thin">
        <color rgb="FF4F4F4F"/>
      </top>
      <bottom style="thin">
        <color rgb="FF606464"/>
      </bottom>
      <diagonal/>
    </border>
    <border>
      <left style="thin">
        <color rgb="FF5B5B5B"/>
      </left>
      <right style="thin">
        <color rgb="FF5B6060"/>
      </right>
      <top style="thin">
        <color rgb="FF4F4F4F"/>
      </top>
      <bottom style="thin">
        <color rgb="FF606464"/>
      </bottom>
      <diagonal/>
    </border>
    <border>
      <left style="thin">
        <color rgb="FF5B6060"/>
      </left>
      <right style="thin">
        <color rgb="FF606767"/>
      </right>
      <top style="thin">
        <color rgb="FF4F4F4F"/>
      </top>
      <bottom style="thin">
        <color rgb="FF606464"/>
      </bottom>
      <diagonal/>
    </border>
    <border>
      <left style="thin">
        <color rgb="FF606767"/>
      </left>
      <right/>
      <top style="thin">
        <color rgb="FF4F4F4F"/>
      </top>
      <bottom style="thin">
        <color rgb="FF606464"/>
      </bottom>
      <diagonal/>
    </border>
    <border>
      <left/>
      <right style="thin">
        <color rgb="FF6B6460"/>
      </right>
      <top style="thin">
        <color rgb="FF4F4F4F"/>
      </top>
      <bottom style="thin">
        <color rgb="FF606464"/>
      </bottom>
      <diagonal/>
    </border>
    <border>
      <left style="thin">
        <color rgb="FF6B6460"/>
      </left>
      <right style="thin">
        <color rgb="FF777474"/>
      </right>
      <top style="thin">
        <color rgb="FF905454"/>
      </top>
      <bottom style="thin">
        <color rgb="FF606464"/>
      </bottom>
      <diagonal/>
    </border>
    <border>
      <left style="thin">
        <color rgb="FF777474"/>
      </left>
      <right style="thin">
        <color rgb="FF605B4F"/>
      </right>
      <top style="thin">
        <color rgb="FF905454"/>
      </top>
      <bottom style="thin">
        <color rgb="FF606464"/>
      </bottom>
      <diagonal/>
    </border>
    <border>
      <left style="thin">
        <color rgb="FF605B4F"/>
      </left>
      <right style="thin">
        <color rgb="FF57605B"/>
      </right>
      <top style="thin">
        <color rgb="FF54775B"/>
      </top>
      <bottom style="thin">
        <color rgb="FF606464"/>
      </bottom>
      <diagonal/>
    </border>
    <border>
      <left style="thin">
        <color rgb="FF57605B"/>
      </left>
      <right/>
      <top style="thin">
        <color rgb="FF54775B"/>
      </top>
      <bottom style="thin">
        <color rgb="FF606464"/>
      </bottom>
      <diagonal/>
    </border>
    <border>
      <left style="thin">
        <color rgb="FF000000"/>
      </left>
      <right style="thin">
        <color rgb="FF5B5B5B"/>
      </right>
      <top style="thin">
        <color rgb="FF606464"/>
      </top>
      <bottom style="thin">
        <color rgb="FF676767"/>
      </bottom>
      <diagonal/>
    </border>
    <border>
      <left style="thin">
        <color rgb="FF5B5B5B"/>
      </left>
      <right style="thin">
        <color rgb="FF5B5B5B"/>
      </right>
      <top style="thin">
        <color rgb="FF606464"/>
      </top>
      <bottom style="thin">
        <color rgb="FF676767"/>
      </bottom>
      <diagonal/>
    </border>
    <border>
      <left style="thin">
        <color rgb="FF5B5B5B"/>
      </left>
      <right style="thin">
        <color rgb="FF5B6060"/>
      </right>
      <top style="thin">
        <color rgb="FF606464"/>
      </top>
      <bottom style="thin">
        <color rgb="FF676767"/>
      </bottom>
      <diagonal/>
    </border>
    <border>
      <left style="thin">
        <color rgb="FF5B6060"/>
      </left>
      <right style="thin">
        <color rgb="FF606767"/>
      </right>
      <top style="thin">
        <color rgb="FF606464"/>
      </top>
      <bottom style="thin">
        <color rgb="FF676767"/>
      </bottom>
      <diagonal/>
    </border>
    <border>
      <left style="thin">
        <color rgb="FF606767"/>
      </left>
      <right/>
      <top style="thin">
        <color rgb="FF606464"/>
      </top>
      <bottom style="thin">
        <color rgb="FF676767"/>
      </bottom>
      <diagonal/>
    </border>
    <border>
      <left/>
      <right style="thin">
        <color rgb="FF6B6460"/>
      </right>
      <top style="thin">
        <color rgb="FF606464"/>
      </top>
      <bottom style="thin">
        <color rgb="FF676767"/>
      </bottom>
      <diagonal/>
    </border>
    <border>
      <left style="thin">
        <color rgb="FF6B6460"/>
      </left>
      <right style="thin">
        <color rgb="FF777474"/>
      </right>
      <top style="thin">
        <color rgb="FF606464"/>
      </top>
      <bottom style="thin">
        <color rgb="FF808383"/>
      </bottom>
      <diagonal/>
    </border>
    <border>
      <left style="thin">
        <color rgb="FF777474"/>
      </left>
      <right style="thin">
        <color rgb="FF605B4F"/>
      </right>
      <top style="thin">
        <color rgb="FF606464"/>
      </top>
      <bottom style="thin">
        <color rgb="FF808383"/>
      </bottom>
      <diagonal/>
    </border>
    <border>
      <left style="thin">
        <color rgb="FF605B4F"/>
      </left>
      <right style="thin">
        <color rgb="FF57605B"/>
      </right>
      <top style="thin">
        <color rgb="FF606464"/>
      </top>
      <bottom style="thin">
        <color rgb="FF808383"/>
      </bottom>
      <diagonal/>
    </border>
    <border>
      <left style="thin">
        <color rgb="FF57605B"/>
      </left>
      <right/>
      <top style="thin">
        <color rgb="FF606464"/>
      </top>
      <bottom style="thin">
        <color rgb="FF808383"/>
      </bottom>
      <diagonal/>
    </border>
    <border>
      <left style="thin">
        <color rgb="FF000000"/>
      </left>
      <right style="thin">
        <color rgb="FF5B5B5B"/>
      </right>
      <top style="thin">
        <color rgb="FF676767"/>
      </top>
      <bottom style="thin">
        <color rgb="FF000000"/>
      </bottom>
      <diagonal/>
    </border>
    <border>
      <left style="thin">
        <color rgb="FF5B5B5B"/>
      </left>
      <right style="thin">
        <color rgb="FF5B5B5B"/>
      </right>
      <top style="thin">
        <color rgb="FF676767"/>
      </top>
      <bottom style="thin">
        <color rgb="FF000000"/>
      </bottom>
      <diagonal/>
    </border>
    <border>
      <left style="thin">
        <color rgb="FF5B5B5B"/>
      </left>
      <right style="thin">
        <color rgb="FF5B6060"/>
      </right>
      <top style="thin">
        <color rgb="FF676767"/>
      </top>
      <bottom style="thin">
        <color rgb="FF000000"/>
      </bottom>
      <diagonal/>
    </border>
    <border>
      <left style="thin">
        <color rgb="FF5B6060"/>
      </left>
      <right style="thin">
        <color rgb="FF606767"/>
      </right>
      <top style="thin">
        <color rgb="FF676767"/>
      </top>
      <bottom style="thin">
        <color rgb="FF000000"/>
      </bottom>
      <diagonal/>
    </border>
    <border>
      <left style="thin">
        <color rgb="FF606767"/>
      </left>
      <right/>
      <top style="thin">
        <color rgb="FF676767"/>
      </top>
      <bottom style="thin">
        <color rgb="FF000000"/>
      </bottom>
      <diagonal/>
    </border>
    <border>
      <left/>
      <right style="thin">
        <color rgb="FF6B6460"/>
      </right>
      <top style="thin">
        <color rgb="FF676767"/>
      </top>
      <bottom style="thin">
        <color rgb="FF000000"/>
      </bottom>
      <diagonal/>
    </border>
    <border>
      <left style="thin">
        <color rgb="FF6B6460"/>
      </left>
      <right style="thin">
        <color rgb="FF777474"/>
      </right>
      <top style="thin">
        <color rgb="FF808383"/>
      </top>
      <bottom style="thin">
        <color rgb="FF000000"/>
      </bottom>
      <diagonal/>
    </border>
    <border>
      <left style="thin">
        <color rgb="FF777474"/>
      </left>
      <right style="thin">
        <color rgb="FF605B4F"/>
      </right>
      <top style="thin">
        <color rgb="FF808383"/>
      </top>
      <bottom style="thin">
        <color rgb="FF000000"/>
      </bottom>
      <diagonal/>
    </border>
    <border>
      <left style="thin">
        <color rgb="FF605B4F"/>
      </left>
      <right style="thin">
        <color rgb="FF57605B"/>
      </right>
      <top style="thin">
        <color rgb="FF808383"/>
      </top>
      <bottom style="thin">
        <color rgb="FF000000"/>
      </bottom>
      <diagonal/>
    </border>
    <border>
      <left style="thin">
        <color rgb="FF57605B"/>
      </left>
      <right/>
      <top style="thin">
        <color rgb="FF808383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center" vertical="top" wrapText="1"/>
    </xf>
    <xf numFmtId="0" fontId="3" fillId="0" borderId="8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 wrapText="1"/>
    </xf>
    <xf numFmtId="0" fontId="1" fillId="0" borderId="0" xfId="1" applyAlignment="1">
      <alignment horizontal="left" vertical="top"/>
    </xf>
    <xf numFmtId="166" fontId="3" fillId="0" borderId="10" xfId="1" applyNumberFormat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166" fontId="3" fillId="0" borderId="12" xfId="1" applyNumberFormat="1" applyFont="1" applyBorder="1" applyAlignment="1">
      <alignment horizontal="center" vertical="top" wrapText="1"/>
    </xf>
    <xf numFmtId="0" fontId="3" fillId="0" borderId="13" xfId="1" applyFont="1" applyBorder="1" applyAlignment="1">
      <alignment horizontal="center" vertical="top" wrapText="1"/>
    </xf>
    <xf numFmtId="166" fontId="4" fillId="0" borderId="16" xfId="1" applyNumberFormat="1" applyFont="1" applyBorder="1" applyAlignment="1">
      <alignment horizontal="center" vertical="top" wrapText="1"/>
    </xf>
    <xf numFmtId="166" fontId="4" fillId="0" borderId="17" xfId="1" applyNumberFormat="1" applyFont="1" applyBorder="1" applyAlignment="1">
      <alignment horizontal="center" vertical="top" wrapText="1"/>
    </xf>
    <xf numFmtId="166" fontId="4" fillId="0" borderId="18" xfId="1" applyNumberFormat="1" applyFont="1" applyBorder="1" applyAlignment="1">
      <alignment horizontal="center" vertical="top" wrapText="1"/>
    </xf>
    <xf numFmtId="166" fontId="5" fillId="0" borderId="19" xfId="1" applyNumberFormat="1" applyFont="1" applyBorder="1" applyAlignment="1">
      <alignment horizontal="center" vertical="top" wrapText="1"/>
    </xf>
    <xf numFmtId="166" fontId="3" fillId="0" borderId="20" xfId="1" applyNumberFormat="1" applyFont="1" applyBorder="1" applyAlignment="1">
      <alignment horizontal="center" vertical="top" wrapText="1"/>
    </xf>
    <xf numFmtId="0" fontId="3" fillId="0" borderId="21" xfId="1" applyFont="1" applyBorder="1" applyAlignment="1">
      <alignment horizontal="left" vertical="top" wrapText="1"/>
    </xf>
    <xf numFmtId="166" fontId="3" fillId="0" borderId="22" xfId="1" applyNumberFormat="1" applyFont="1" applyBorder="1" applyAlignment="1">
      <alignment horizontal="center" vertical="top" wrapText="1"/>
    </xf>
    <xf numFmtId="0" fontId="3" fillId="0" borderId="23" xfId="1" applyFont="1" applyBorder="1" applyAlignment="1">
      <alignment horizontal="center" vertical="top" wrapText="1"/>
    </xf>
    <xf numFmtId="166" fontId="4" fillId="0" borderId="26" xfId="1" applyNumberFormat="1" applyFont="1" applyBorder="1" applyAlignment="1">
      <alignment horizontal="center" vertical="top" wrapText="1"/>
    </xf>
    <xf numFmtId="166" fontId="5" fillId="0" borderId="27" xfId="1" applyNumberFormat="1" applyFont="1" applyBorder="1" applyAlignment="1">
      <alignment horizontal="center" vertical="top" wrapText="1"/>
    </xf>
    <xf numFmtId="166" fontId="5" fillId="0" borderId="28" xfId="1" applyNumberFormat="1" applyFont="1" applyBorder="1" applyAlignment="1">
      <alignment horizontal="center" vertical="top" wrapText="1"/>
    </xf>
    <xf numFmtId="166" fontId="4" fillId="0" borderId="29" xfId="1" applyNumberFormat="1" applyFont="1" applyBorder="1" applyAlignment="1">
      <alignment horizontal="center" vertical="top" wrapText="1"/>
    </xf>
    <xf numFmtId="166" fontId="3" fillId="0" borderId="30" xfId="1" applyNumberFormat="1" applyFont="1" applyBorder="1" applyAlignment="1">
      <alignment horizontal="center" vertical="top" wrapText="1"/>
    </xf>
    <xf numFmtId="0" fontId="3" fillId="0" borderId="31" xfId="1" applyFont="1" applyBorder="1" applyAlignment="1">
      <alignment horizontal="left" vertical="top" wrapText="1"/>
    </xf>
    <xf numFmtId="166" fontId="3" fillId="0" borderId="32" xfId="1" applyNumberFormat="1" applyFont="1" applyBorder="1" applyAlignment="1">
      <alignment horizontal="center" vertical="top" wrapText="1"/>
    </xf>
    <xf numFmtId="0" fontId="3" fillId="0" borderId="33" xfId="1" applyFont="1" applyBorder="1" applyAlignment="1">
      <alignment horizontal="center" vertical="top" wrapText="1"/>
    </xf>
    <xf numFmtId="166" fontId="4" fillId="0" borderId="36" xfId="1" applyNumberFormat="1" applyFont="1" applyBorder="1" applyAlignment="1">
      <alignment horizontal="center" vertical="top" wrapText="1"/>
    </xf>
    <xf numFmtId="166" fontId="4" fillId="0" borderId="37" xfId="1" applyNumberFormat="1" applyFont="1" applyBorder="1" applyAlignment="1">
      <alignment horizontal="center" vertical="top" wrapText="1"/>
    </xf>
    <xf numFmtId="166" fontId="4" fillId="0" borderId="38" xfId="1" applyNumberFormat="1" applyFont="1" applyBorder="1" applyAlignment="1">
      <alignment horizontal="center" vertical="top" wrapText="1"/>
    </xf>
    <xf numFmtId="166" fontId="4" fillId="0" borderId="39" xfId="1" applyNumberFormat="1" applyFont="1" applyBorder="1" applyAlignment="1">
      <alignment horizontal="center" vertical="top" wrapText="1"/>
    </xf>
    <xf numFmtId="166" fontId="3" fillId="0" borderId="40" xfId="1" applyNumberFormat="1" applyFont="1" applyBorder="1" applyAlignment="1">
      <alignment horizontal="center" vertical="top" wrapText="1"/>
    </xf>
    <xf numFmtId="0" fontId="3" fillId="0" borderId="41" xfId="1" applyFont="1" applyBorder="1" applyAlignment="1">
      <alignment horizontal="center" vertical="top" wrapText="1"/>
    </xf>
    <xf numFmtId="0" fontId="3" fillId="0" borderId="41" xfId="1" applyFont="1" applyBorder="1" applyAlignment="1">
      <alignment horizontal="left" vertical="top" wrapText="1"/>
    </xf>
    <xf numFmtId="166" fontId="3" fillId="0" borderId="42" xfId="1" applyNumberFormat="1" applyFont="1" applyBorder="1" applyAlignment="1">
      <alignment horizontal="center" vertical="top" wrapText="1"/>
    </xf>
    <xf numFmtId="0" fontId="3" fillId="0" borderId="43" xfId="1" applyFont="1" applyBorder="1" applyAlignment="1">
      <alignment horizontal="center" vertical="top" wrapText="1"/>
    </xf>
    <xf numFmtId="166" fontId="6" fillId="0" borderId="46" xfId="1" applyNumberFormat="1" applyFont="1" applyBorder="1" applyAlignment="1">
      <alignment horizontal="center" vertical="top" wrapText="1"/>
    </xf>
    <xf numFmtId="166" fontId="6" fillId="0" borderId="47" xfId="1" applyNumberFormat="1" applyFont="1" applyBorder="1" applyAlignment="1">
      <alignment horizontal="center" vertical="top" wrapText="1"/>
    </xf>
    <xf numFmtId="166" fontId="7" fillId="0" borderId="48" xfId="1" applyNumberFormat="1" applyFont="1" applyBorder="1" applyAlignment="1">
      <alignment horizontal="center" vertical="top" wrapText="1"/>
    </xf>
    <xf numFmtId="166" fontId="6" fillId="0" borderId="49" xfId="1" applyNumberFormat="1" applyFont="1" applyBorder="1" applyAlignment="1">
      <alignment horizontal="center" vertical="top" wrapText="1"/>
    </xf>
    <xf numFmtId="166" fontId="3" fillId="0" borderId="50" xfId="1" applyNumberFormat="1" applyFont="1" applyBorder="1" applyAlignment="1">
      <alignment horizontal="center" vertical="top" wrapText="1"/>
    </xf>
    <xf numFmtId="0" fontId="3" fillId="0" borderId="51" xfId="1" applyFont="1" applyBorder="1" applyAlignment="1">
      <alignment horizontal="left" vertical="top" wrapText="1"/>
    </xf>
    <xf numFmtId="166" fontId="3" fillId="0" borderId="52" xfId="1" applyNumberFormat="1" applyFont="1" applyBorder="1" applyAlignment="1">
      <alignment horizontal="center" vertical="top" wrapText="1"/>
    </xf>
    <xf numFmtId="0" fontId="3" fillId="0" borderId="53" xfId="1" applyFont="1" applyBorder="1" applyAlignment="1">
      <alignment horizontal="center" vertical="top" wrapText="1"/>
    </xf>
    <xf numFmtId="166" fontId="4" fillId="0" borderId="56" xfId="1" applyNumberFormat="1" applyFont="1" applyBorder="1" applyAlignment="1">
      <alignment horizontal="center" vertical="top" wrapText="1"/>
    </xf>
    <xf numFmtId="166" fontId="5" fillId="0" borderId="57" xfId="1" applyNumberFormat="1" applyFont="1" applyBorder="1" applyAlignment="1">
      <alignment horizontal="center" vertical="top" wrapText="1"/>
    </xf>
    <xf numFmtId="166" fontId="4" fillId="0" borderId="58" xfId="1" applyNumberFormat="1" applyFont="1" applyBorder="1" applyAlignment="1">
      <alignment horizontal="center" vertical="top" wrapText="1"/>
    </xf>
    <xf numFmtId="166" fontId="4" fillId="0" borderId="59" xfId="1" applyNumberFormat="1" applyFont="1" applyBorder="1" applyAlignment="1">
      <alignment horizontal="center" vertical="top" wrapText="1"/>
    </xf>
    <xf numFmtId="166" fontId="3" fillId="0" borderId="60" xfId="1" applyNumberFormat="1" applyFont="1" applyBorder="1" applyAlignment="1">
      <alignment horizontal="center" vertical="top" wrapText="1"/>
    </xf>
    <xf numFmtId="0" fontId="3" fillId="0" borderId="61" xfId="1" applyFont="1" applyBorder="1" applyAlignment="1">
      <alignment horizontal="left" vertical="top" wrapText="1"/>
    </xf>
    <xf numFmtId="166" fontId="3" fillId="0" borderId="62" xfId="1" applyNumberFormat="1" applyFont="1" applyBorder="1" applyAlignment="1">
      <alignment horizontal="center" vertical="top" wrapText="1"/>
    </xf>
    <xf numFmtId="0" fontId="3" fillId="0" borderId="63" xfId="1" applyFont="1" applyBorder="1" applyAlignment="1">
      <alignment horizontal="center" vertical="top" wrapText="1"/>
    </xf>
    <xf numFmtId="166" fontId="5" fillId="0" borderId="66" xfId="1" applyNumberFormat="1" applyFont="1" applyBorder="1" applyAlignment="1">
      <alignment horizontal="center" vertical="top" wrapText="1"/>
    </xf>
    <xf numFmtId="166" fontId="4" fillId="0" borderId="67" xfId="1" applyNumberFormat="1" applyFont="1" applyBorder="1" applyAlignment="1">
      <alignment horizontal="center" vertical="top" wrapText="1"/>
    </xf>
    <xf numFmtId="166" fontId="5" fillId="0" borderId="68" xfId="1" applyNumberFormat="1" applyFont="1" applyBorder="1" applyAlignment="1">
      <alignment horizontal="center" vertical="top" wrapText="1"/>
    </xf>
    <xf numFmtId="166" fontId="4" fillId="0" borderId="69" xfId="1" applyNumberFormat="1" applyFont="1" applyBorder="1" applyAlignment="1">
      <alignment horizontal="center" vertical="top" wrapText="1"/>
    </xf>
    <xf numFmtId="166" fontId="3" fillId="0" borderId="70" xfId="1" applyNumberFormat="1" applyFont="1" applyBorder="1" applyAlignment="1">
      <alignment horizontal="center" vertical="top" wrapText="1"/>
    </xf>
    <xf numFmtId="0" fontId="3" fillId="0" borderId="71" xfId="1" applyFont="1" applyBorder="1" applyAlignment="1">
      <alignment horizontal="left" vertical="top" wrapText="1"/>
    </xf>
    <xf numFmtId="166" fontId="3" fillId="0" borderId="72" xfId="1" applyNumberFormat="1" applyFont="1" applyBorder="1" applyAlignment="1">
      <alignment horizontal="center" vertical="top" wrapText="1"/>
    </xf>
    <xf numFmtId="0" fontId="3" fillId="0" borderId="73" xfId="1" applyFont="1" applyBorder="1" applyAlignment="1">
      <alignment horizontal="center" vertical="top" wrapText="1"/>
    </xf>
    <xf numFmtId="166" fontId="5" fillId="0" borderId="76" xfId="1" applyNumberFormat="1" applyFont="1" applyBorder="1" applyAlignment="1">
      <alignment horizontal="center" vertical="top" wrapText="1"/>
    </xf>
    <xf numFmtId="166" fontId="4" fillId="0" borderId="77" xfId="1" applyNumberFormat="1" applyFont="1" applyBorder="1" applyAlignment="1">
      <alignment horizontal="center" vertical="top" wrapText="1"/>
    </xf>
    <xf numFmtId="166" fontId="5" fillId="0" borderId="78" xfId="1" applyNumberFormat="1" applyFont="1" applyBorder="1" applyAlignment="1">
      <alignment horizontal="center" vertical="top" wrapText="1"/>
    </xf>
    <xf numFmtId="166" fontId="4" fillId="0" borderId="79" xfId="1" applyNumberFormat="1" applyFont="1" applyBorder="1" applyAlignment="1">
      <alignment horizontal="center" vertical="top" wrapText="1"/>
    </xf>
    <xf numFmtId="166" fontId="8" fillId="0" borderId="80" xfId="1" applyNumberFormat="1" applyFont="1" applyBorder="1" applyAlignment="1">
      <alignment horizontal="center" vertical="top" wrapText="1"/>
    </xf>
    <xf numFmtId="0" fontId="3" fillId="0" borderId="81" xfId="1" applyFont="1" applyBorder="1" applyAlignment="1">
      <alignment horizontal="left" vertical="top" wrapText="1"/>
    </xf>
    <xf numFmtId="166" fontId="3" fillId="0" borderId="82" xfId="1" applyNumberFormat="1" applyFont="1" applyBorder="1" applyAlignment="1">
      <alignment horizontal="center" vertical="top" wrapText="1"/>
    </xf>
    <xf numFmtId="0" fontId="3" fillId="0" borderId="83" xfId="1" applyFont="1" applyBorder="1" applyAlignment="1">
      <alignment horizontal="center" vertical="top" wrapText="1"/>
    </xf>
    <xf numFmtId="166" fontId="4" fillId="0" borderId="86" xfId="1" applyNumberFormat="1" applyFont="1" applyBorder="1" applyAlignment="1">
      <alignment horizontal="center" vertical="top" wrapText="1"/>
    </xf>
    <xf numFmtId="166" fontId="5" fillId="0" borderId="87" xfId="1" applyNumberFormat="1" applyFont="1" applyBorder="1" applyAlignment="1">
      <alignment horizontal="center" vertical="top" wrapText="1"/>
    </xf>
    <xf numFmtId="166" fontId="5" fillId="0" borderId="88" xfId="1" applyNumberFormat="1" applyFont="1" applyBorder="1" applyAlignment="1">
      <alignment horizontal="center" vertical="top" wrapText="1"/>
    </xf>
    <xf numFmtId="166" fontId="5" fillId="0" borderId="89" xfId="1" applyNumberFormat="1" applyFont="1" applyBorder="1" applyAlignment="1">
      <alignment horizontal="center" vertical="top" wrapText="1"/>
    </xf>
    <xf numFmtId="166" fontId="3" fillId="0" borderId="90" xfId="1" applyNumberFormat="1" applyFont="1" applyBorder="1" applyAlignment="1">
      <alignment horizontal="center" vertical="top" wrapText="1"/>
    </xf>
    <xf numFmtId="0" fontId="3" fillId="0" borderId="91" xfId="1" applyFont="1" applyBorder="1" applyAlignment="1">
      <alignment horizontal="left" vertical="top" wrapText="1"/>
    </xf>
    <xf numFmtId="166" fontId="9" fillId="0" borderId="92" xfId="1" applyNumberFormat="1" applyFont="1" applyBorder="1" applyAlignment="1">
      <alignment horizontal="center" vertical="top" wrapText="1"/>
    </xf>
    <xf numFmtId="0" fontId="3" fillId="0" borderId="93" xfId="1" applyFont="1" applyBorder="1" applyAlignment="1">
      <alignment horizontal="center" vertical="top" wrapText="1"/>
    </xf>
    <xf numFmtId="166" fontId="5" fillId="0" borderId="96" xfId="1" applyNumberFormat="1" applyFont="1" applyBorder="1" applyAlignment="1">
      <alignment horizontal="center" vertical="top" wrapText="1"/>
    </xf>
    <xf numFmtId="166" fontId="5" fillId="0" borderId="97" xfId="1" applyNumberFormat="1" applyFont="1" applyBorder="1" applyAlignment="1">
      <alignment horizontal="center" vertical="top" wrapText="1"/>
    </xf>
    <xf numFmtId="166" fontId="5" fillId="0" borderId="98" xfId="1" applyNumberFormat="1" applyFont="1" applyBorder="1" applyAlignment="1">
      <alignment horizontal="center" vertical="top" wrapText="1"/>
    </xf>
    <xf numFmtId="166" fontId="5" fillId="0" borderId="99" xfId="1" applyNumberFormat="1" applyFont="1" applyBorder="1" applyAlignment="1">
      <alignment horizontal="center" vertical="top" wrapText="1"/>
    </xf>
    <xf numFmtId="166" fontId="3" fillId="0" borderId="100" xfId="1" applyNumberFormat="1" applyFont="1" applyBorder="1" applyAlignment="1">
      <alignment horizontal="left" vertical="top" wrapText="1"/>
    </xf>
    <xf numFmtId="0" fontId="3" fillId="0" borderId="101" xfId="1" applyFont="1" applyBorder="1" applyAlignment="1">
      <alignment horizontal="left" vertical="top" wrapText="1"/>
    </xf>
    <xf numFmtId="166" fontId="3" fillId="0" borderId="102" xfId="1" applyNumberFormat="1" applyFont="1" applyBorder="1" applyAlignment="1">
      <alignment horizontal="center" vertical="top" wrapText="1"/>
    </xf>
    <xf numFmtId="0" fontId="3" fillId="0" borderId="103" xfId="1" applyFont="1" applyBorder="1" applyAlignment="1">
      <alignment horizontal="center" vertical="top" wrapText="1"/>
    </xf>
    <xf numFmtId="166" fontId="7" fillId="0" borderId="106" xfId="1" applyNumberFormat="1" applyFont="1" applyBorder="1" applyAlignment="1">
      <alignment horizontal="center" vertical="top" wrapText="1"/>
    </xf>
    <xf numFmtId="166" fontId="7" fillId="0" borderId="107" xfId="1" applyNumberFormat="1" applyFont="1" applyBorder="1" applyAlignment="1">
      <alignment horizontal="center" vertical="top" wrapText="1"/>
    </xf>
    <xf numFmtId="166" fontId="4" fillId="0" borderId="108" xfId="1" applyNumberFormat="1" applyFont="1" applyBorder="1" applyAlignment="1">
      <alignment horizontal="center" vertical="top" wrapText="1"/>
    </xf>
    <xf numFmtId="166" fontId="4" fillId="0" borderId="109" xfId="1" applyNumberFormat="1" applyFont="1" applyBorder="1" applyAlignment="1">
      <alignment horizontal="center" vertical="top" wrapText="1"/>
    </xf>
    <xf numFmtId="166" fontId="3" fillId="0" borderId="110" xfId="1" applyNumberFormat="1" applyFont="1" applyBorder="1" applyAlignment="1">
      <alignment horizontal="left" vertical="top" wrapText="1"/>
    </xf>
    <xf numFmtId="0" fontId="3" fillId="0" borderId="111" xfId="1" applyFont="1" applyBorder="1" applyAlignment="1">
      <alignment horizontal="center" vertical="top" wrapText="1"/>
    </xf>
    <xf numFmtId="0" fontId="3" fillId="0" borderId="111" xfId="1" applyFont="1" applyBorder="1" applyAlignment="1">
      <alignment horizontal="left" vertical="top" wrapText="1"/>
    </xf>
    <xf numFmtId="166" fontId="9" fillId="0" borderId="112" xfId="1" applyNumberFormat="1" applyFont="1" applyBorder="1" applyAlignment="1">
      <alignment horizontal="center" vertical="top" wrapText="1"/>
    </xf>
    <xf numFmtId="0" fontId="3" fillId="0" borderId="113" xfId="1" applyFont="1" applyBorder="1" applyAlignment="1">
      <alignment horizontal="center" vertical="top" wrapText="1"/>
    </xf>
    <xf numFmtId="166" fontId="5" fillId="0" borderId="116" xfId="1" applyNumberFormat="1" applyFont="1" applyBorder="1" applyAlignment="1">
      <alignment horizontal="center" vertical="top" wrapText="1"/>
    </xf>
    <xf numFmtId="166" fontId="4" fillId="0" borderId="117" xfId="1" applyNumberFormat="1" applyFont="1" applyBorder="1" applyAlignment="1">
      <alignment horizontal="center" vertical="top" wrapText="1"/>
    </xf>
    <xf numFmtId="166" fontId="4" fillId="0" borderId="118" xfId="1" applyNumberFormat="1" applyFont="1" applyBorder="1" applyAlignment="1">
      <alignment horizontal="center" vertical="top" wrapText="1"/>
    </xf>
    <xf numFmtId="166" fontId="4" fillId="0" borderId="119" xfId="1" applyNumberFormat="1" applyFont="1" applyBorder="1" applyAlignment="1">
      <alignment horizontal="center" vertical="top" wrapText="1"/>
    </xf>
    <xf numFmtId="166" fontId="3" fillId="0" borderId="120" xfId="1" applyNumberFormat="1" applyFont="1" applyBorder="1" applyAlignment="1">
      <alignment horizontal="center" vertical="top" wrapText="1"/>
    </xf>
    <xf numFmtId="0" fontId="3" fillId="0" borderId="121" xfId="1" applyFont="1" applyBorder="1" applyAlignment="1">
      <alignment horizontal="left" vertical="top" wrapText="1"/>
    </xf>
    <xf numFmtId="166" fontId="3" fillId="0" borderId="122" xfId="1" applyNumberFormat="1" applyFont="1" applyBorder="1" applyAlignment="1">
      <alignment horizontal="center" vertical="top" wrapText="1"/>
    </xf>
    <xf numFmtId="0" fontId="3" fillId="0" borderId="123" xfId="1" applyFont="1" applyBorder="1" applyAlignment="1">
      <alignment horizontal="center" vertical="top" wrapText="1"/>
    </xf>
    <xf numFmtId="166" fontId="4" fillId="0" borderId="126" xfId="1" applyNumberFormat="1" applyFont="1" applyBorder="1" applyAlignment="1">
      <alignment horizontal="center" vertical="top" wrapText="1"/>
    </xf>
    <xf numFmtId="166" fontId="4" fillId="0" borderId="127" xfId="1" applyNumberFormat="1" applyFont="1" applyBorder="1" applyAlignment="1">
      <alignment horizontal="center" vertical="top" wrapText="1"/>
    </xf>
    <xf numFmtId="166" fontId="5" fillId="0" borderId="128" xfId="1" applyNumberFormat="1" applyFont="1" applyBorder="1" applyAlignment="1">
      <alignment horizontal="center" vertical="top" wrapText="1"/>
    </xf>
    <xf numFmtId="166" fontId="5" fillId="0" borderId="129" xfId="1" applyNumberFormat="1" applyFont="1" applyBorder="1" applyAlignment="1">
      <alignment horizontal="center" vertical="top" wrapText="1"/>
    </xf>
    <xf numFmtId="166" fontId="3" fillId="0" borderId="130" xfId="1" applyNumberFormat="1" applyFont="1" applyBorder="1" applyAlignment="1">
      <alignment horizontal="center" vertical="top" wrapText="1"/>
    </xf>
    <xf numFmtId="0" fontId="3" fillId="0" borderId="131" xfId="1" applyFont="1" applyBorder="1" applyAlignment="1">
      <alignment horizontal="center" vertical="top" wrapText="1"/>
    </xf>
    <xf numFmtId="0" fontId="3" fillId="0" borderId="131" xfId="1" applyFont="1" applyBorder="1" applyAlignment="1">
      <alignment horizontal="left" vertical="top" wrapText="1"/>
    </xf>
    <xf numFmtId="166" fontId="3" fillId="0" borderId="132" xfId="1" applyNumberFormat="1" applyFont="1" applyBorder="1" applyAlignment="1">
      <alignment horizontal="center" vertical="top" wrapText="1"/>
    </xf>
    <xf numFmtId="0" fontId="3" fillId="0" borderId="133" xfId="1" applyFont="1" applyBorder="1" applyAlignment="1">
      <alignment horizontal="center" vertical="top" wrapText="1"/>
    </xf>
    <xf numFmtId="0" fontId="10" fillId="0" borderId="136" xfId="1" applyFont="1" applyBorder="1" applyAlignment="1">
      <alignment horizontal="center" vertical="top" wrapText="1"/>
    </xf>
    <xf numFmtId="0" fontId="10" fillId="0" borderId="137" xfId="1" applyFont="1" applyBorder="1" applyAlignment="1">
      <alignment horizontal="center" vertical="top" wrapText="1"/>
    </xf>
    <xf numFmtId="0" fontId="10" fillId="0" borderId="138" xfId="1" applyFont="1" applyBorder="1" applyAlignment="1">
      <alignment horizontal="center" vertical="top" wrapText="1"/>
    </xf>
    <xf numFmtId="0" fontId="10" fillId="0" borderId="139" xfId="1" applyFont="1" applyBorder="1" applyAlignment="1">
      <alignment horizontal="center" vertical="top" wrapText="1"/>
    </xf>
    <xf numFmtId="166" fontId="3" fillId="0" borderId="140" xfId="1" applyNumberFormat="1" applyFont="1" applyBorder="1" applyAlignment="1">
      <alignment horizontal="center" vertical="top" wrapText="1"/>
    </xf>
    <xf numFmtId="0" fontId="3" fillId="0" borderId="141" xfId="1" applyFont="1" applyBorder="1" applyAlignment="1">
      <alignment horizontal="left" vertical="top" wrapText="1"/>
    </xf>
    <xf numFmtId="166" fontId="3" fillId="0" borderId="142" xfId="1" applyNumberFormat="1" applyFont="1" applyBorder="1" applyAlignment="1">
      <alignment horizontal="center" vertical="top" wrapText="1"/>
    </xf>
    <xf numFmtId="0" fontId="3" fillId="0" borderId="143" xfId="1" applyFont="1" applyBorder="1" applyAlignment="1">
      <alignment horizontal="center" vertical="top" wrapText="1"/>
    </xf>
    <xf numFmtId="0" fontId="10" fillId="0" borderId="146" xfId="1" applyFont="1" applyBorder="1" applyAlignment="1">
      <alignment horizontal="center" vertical="top" wrapText="1"/>
    </xf>
    <xf numFmtId="0" fontId="10" fillId="0" borderId="147" xfId="1" applyFont="1" applyBorder="1" applyAlignment="1">
      <alignment horizontal="center" vertical="top" wrapText="1"/>
    </xf>
    <xf numFmtId="0" fontId="10" fillId="0" borderId="148" xfId="1" applyFont="1" applyBorder="1" applyAlignment="1">
      <alignment horizontal="center" vertical="top" wrapText="1"/>
    </xf>
    <xf numFmtId="0" fontId="10" fillId="0" borderId="149" xfId="1" applyFont="1" applyBorder="1" applyAlignment="1">
      <alignment horizontal="center" vertical="top" wrapText="1"/>
    </xf>
    <xf numFmtId="166" fontId="3" fillId="0" borderId="150" xfId="1" applyNumberFormat="1" applyFont="1" applyBorder="1" applyAlignment="1">
      <alignment horizontal="center" vertical="top" wrapText="1"/>
    </xf>
    <xf numFmtId="0" fontId="3" fillId="0" borderId="151" xfId="1" applyFont="1" applyBorder="1" applyAlignment="1">
      <alignment horizontal="left" vertical="top" wrapText="1"/>
    </xf>
    <xf numFmtId="166" fontId="3" fillId="0" borderId="152" xfId="1" applyNumberFormat="1" applyFont="1" applyBorder="1" applyAlignment="1">
      <alignment horizontal="center" vertical="top" wrapText="1"/>
    </xf>
    <xf numFmtId="0" fontId="3" fillId="0" borderId="153" xfId="1" applyFont="1" applyBorder="1" applyAlignment="1">
      <alignment horizontal="center" vertical="top" wrapText="1"/>
    </xf>
    <xf numFmtId="0" fontId="10" fillId="0" borderId="156" xfId="1" applyFont="1" applyBorder="1" applyAlignment="1">
      <alignment horizontal="center" vertical="top" wrapText="1"/>
    </xf>
    <xf numFmtId="0" fontId="10" fillId="0" borderId="157" xfId="1" applyFont="1" applyBorder="1" applyAlignment="1">
      <alignment horizontal="center" vertical="top" wrapText="1"/>
    </xf>
    <xf numFmtId="0" fontId="10" fillId="0" borderId="158" xfId="1" applyFont="1" applyBorder="1" applyAlignment="1">
      <alignment horizontal="center" vertical="top" wrapText="1"/>
    </xf>
    <xf numFmtId="0" fontId="10" fillId="0" borderId="159" xfId="1" applyFont="1" applyBorder="1" applyAlignment="1">
      <alignment horizontal="center" vertical="top" wrapText="1"/>
    </xf>
    <xf numFmtId="167" fontId="3" fillId="0" borderId="54" xfId="1" applyNumberFormat="1" applyFont="1" applyBorder="1" applyAlignment="1">
      <alignment horizontal="center" vertical="top" wrapText="1"/>
    </xf>
    <xf numFmtId="167" fontId="3" fillId="0" borderId="55" xfId="1" applyNumberFormat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167" fontId="3" fillId="0" borderId="14" xfId="1" applyNumberFormat="1" applyFont="1" applyBorder="1" applyAlignment="1">
      <alignment horizontal="center" vertical="top" wrapText="1"/>
    </xf>
    <xf numFmtId="167" fontId="3" fillId="0" borderId="15" xfId="1" applyNumberFormat="1" applyFont="1" applyBorder="1" applyAlignment="1">
      <alignment horizontal="center" vertical="top" wrapText="1"/>
    </xf>
    <xf numFmtId="167" fontId="3" fillId="0" borderId="24" xfId="1" applyNumberFormat="1" applyFont="1" applyBorder="1" applyAlignment="1">
      <alignment horizontal="center" vertical="top" wrapText="1"/>
    </xf>
    <xf numFmtId="167" fontId="3" fillId="0" borderId="25" xfId="1" applyNumberFormat="1" applyFont="1" applyBorder="1" applyAlignment="1">
      <alignment horizontal="center" vertical="top" wrapText="1"/>
    </xf>
    <xf numFmtId="167" fontId="3" fillId="0" borderId="34" xfId="1" applyNumberFormat="1" applyFont="1" applyBorder="1" applyAlignment="1">
      <alignment horizontal="center" vertical="top" wrapText="1"/>
    </xf>
    <xf numFmtId="167" fontId="3" fillId="0" borderId="35" xfId="1" applyNumberFormat="1" applyFont="1" applyBorder="1" applyAlignment="1">
      <alignment horizontal="center" vertical="top" wrapText="1"/>
    </xf>
    <xf numFmtId="167" fontId="3" fillId="0" borderId="44" xfId="1" applyNumberFormat="1" applyFont="1" applyBorder="1" applyAlignment="1">
      <alignment horizontal="center" vertical="top" wrapText="1"/>
    </xf>
    <xf numFmtId="167" fontId="3" fillId="0" borderId="45" xfId="1" applyNumberFormat="1" applyFont="1" applyBorder="1" applyAlignment="1">
      <alignment horizontal="center" vertical="top" wrapText="1"/>
    </xf>
    <xf numFmtId="167" fontId="3" fillId="0" borderId="124" xfId="1" applyNumberFormat="1" applyFont="1" applyBorder="1" applyAlignment="1">
      <alignment horizontal="center" vertical="top" wrapText="1"/>
    </xf>
    <xf numFmtId="167" fontId="3" fillId="0" borderId="125" xfId="1" applyNumberFormat="1" applyFont="1" applyBorder="1" applyAlignment="1">
      <alignment horizontal="center" vertical="top" wrapText="1"/>
    </xf>
    <xf numFmtId="167" fontId="3" fillId="0" borderId="134" xfId="1" applyNumberFormat="1" applyFont="1" applyBorder="1" applyAlignment="1">
      <alignment horizontal="center" vertical="top" wrapText="1"/>
    </xf>
    <xf numFmtId="167" fontId="3" fillId="0" borderId="135" xfId="1" applyNumberFormat="1" applyFont="1" applyBorder="1" applyAlignment="1">
      <alignment horizontal="center" vertical="top" wrapText="1"/>
    </xf>
    <xf numFmtId="167" fontId="3" fillId="0" borderId="144" xfId="1" applyNumberFormat="1" applyFont="1" applyBorder="1" applyAlignment="1">
      <alignment horizontal="center" vertical="top" wrapText="1"/>
    </xf>
    <xf numFmtId="167" fontId="3" fillId="0" borderId="145" xfId="1" applyNumberFormat="1" applyFont="1" applyBorder="1" applyAlignment="1">
      <alignment horizontal="center" vertical="top" wrapText="1"/>
    </xf>
    <xf numFmtId="167" fontId="3" fillId="0" borderId="154" xfId="1" applyNumberFormat="1" applyFont="1" applyBorder="1" applyAlignment="1">
      <alignment horizontal="center" vertical="top" wrapText="1"/>
    </xf>
    <xf numFmtId="167" fontId="3" fillId="0" borderId="155" xfId="1" applyNumberFormat="1" applyFont="1" applyBorder="1" applyAlignment="1">
      <alignment horizontal="center" vertical="top" wrapText="1"/>
    </xf>
    <xf numFmtId="167" fontId="3" fillId="0" borderId="64" xfId="1" applyNumberFormat="1" applyFont="1" applyBorder="1" applyAlignment="1">
      <alignment horizontal="center" vertical="top" wrapText="1"/>
    </xf>
    <xf numFmtId="167" fontId="3" fillId="0" borderId="65" xfId="1" applyNumberFormat="1" applyFont="1" applyBorder="1" applyAlignment="1">
      <alignment horizontal="center" vertical="top" wrapText="1"/>
    </xf>
    <xf numFmtId="167" fontId="3" fillId="0" borderId="74" xfId="1" applyNumberFormat="1" applyFont="1" applyBorder="1" applyAlignment="1">
      <alignment horizontal="center" vertical="top" wrapText="1"/>
    </xf>
    <xf numFmtId="167" fontId="3" fillId="0" borderId="75" xfId="1" applyNumberFormat="1" applyFont="1" applyBorder="1" applyAlignment="1">
      <alignment horizontal="center" vertical="top" wrapText="1"/>
    </xf>
    <xf numFmtId="168" fontId="3" fillId="0" borderId="84" xfId="1" applyNumberFormat="1" applyFont="1" applyBorder="1" applyAlignment="1">
      <alignment horizontal="left" vertical="top" wrapText="1"/>
    </xf>
    <xf numFmtId="168" fontId="3" fillId="0" borderId="85" xfId="1" applyNumberFormat="1" applyFont="1" applyBorder="1" applyAlignment="1">
      <alignment horizontal="left" vertical="top" wrapText="1"/>
    </xf>
    <xf numFmtId="167" fontId="3" fillId="0" borderId="94" xfId="1" applyNumberFormat="1" applyFont="1" applyBorder="1" applyAlignment="1">
      <alignment horizontal="center" vertical="top" wrapText="1"/>
    </xf>
    <xf numFmtId="167" fontId="3" fillId="0" borderId="95" xfId="1" applyNumberFormat="1" applyFont="1" applyBorder="1" applyAlignment="1">
      <alignment horizontal="center" vertical="top" wrapText="1"/>
    </xf>
    <xf numFmtId="167" fontId="3" fillId="0" borderId="104" xfId="1" applyNumberFormat="1" applyFont="1" applyBorder="1" applyAlignment="1">
      <alignment horizontal="center" vertical="top" wrapText="1"/>
    </xf>
    <xf numFmtId="167" fontId="3" fillId="0" borderId="105" xfId="1" applyNumberFormat="1" applyFont="1" applyBorder="1" applyAlignment="1">
      <alignment horizontal="center" vertical="top" wrapText="1"/>
    </xf>
    <xf numFmtId="167" fontId="3" fillId="0" borderId="114" xfId="1" applyNumberFormat="1" applyFont="1" applyBorder="1" applyAlignment="1">
      <alignment horizontal="center" vertical="top" wrapText="1"/>
    </xf>
    <xf numFmtId="167" fontId="3" fillId="0" borderId="115" xfId="1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AE161ACE-D18E-45DE-A6AA-AA75830FF3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CEEF-7DD6-4141-8C20-7735A0CF0C9F}">
  <dimension ref="A1:K14"/>
  <sheetViews>
    <sheetView tabSelected="1" workbookViewId="0">
      <selection activeCell="C9" sqref="C9"/>
    </sheetView>
  </sheetViews>
  <sheetFormatPr defaultRowHeight="14.4" x14ac:dyDescent="0.3"/>
  <cols>
    <col min="1" max="1" width="32.109375" customWidth="1"/>
    <col min="2" max="2" width="17.6640625" style="1" customWidth="1"/>
    <col min="3" max="3" width="16.109375" bestFit="1" customWidth="1"/>
    <col min="4" max="4" width="15.6640625" customWidth="1"/>
    <col min="5" max="5" width="20.77734375" customWidth="1"/>
    <col min="6" max="6" width="15.21875" customWidth="1"/>
    <col min="7" max="7" width="22.6640625" customWidth="1"/>
    <col min="8" max="8" width="19.109375" customWidth="1"/>
  </cols>
  <sheetData>
    <row r="1" spans="1:11" x14ac:dyDescent="0.3">
      <c r="A1" t="s">
        <v>0</v>
      </c>
      <c r="B1" s="1">
        <v>2000000000</v>
      </c>
    </row>
    <row r="2" spans="1:11" x14ac:dyDescent="0.3">
      <c r="A2" t="s">
        <v>12</v>
      </c>
      <c r="B2" s="1">
        <v>100000000</v>
      </c>
    </row>
    <row r="3" spans="1:11" x14ac:dyDescent="0.3">
      <c r="A3" t="s">
        <v>1</v>
      </c>
      <c r="B3" s="1">
        <f>0.35*B1</f>
        <v>700000000</v>
      </c>
    </row>
    <row r="4" spans="1:11" x14ac:dyDescent="0.3">
      <c r="H4">
        <v>0.5</v>
      </c>
      <c r="I4">
        <v>0.25</v>
      </c>
      <c r="J4">
        <v>0.25</v>
      </c>
    </row>
    <row r="5" spans="1:11" x14ac:dyDescent="0.3">
      <c r="A5" t="s">
        <v>13</v>
      </c>
      <c r="B5" s="1" t="s">
        <v>14</v>
      </c>
      <c r="C5" t="s">
        <v>15</v>
      </c>
      <c r="D5" t="s">
        <v>16</v>
      </c>
      <c r="E5" t="s">
        <v>21</v>
      </c>
      <c r="F5" t="s">
        <v>20</v>
      </c>
      <c r="G5" t="s">
        <v>17</v>
      </c>
      <c r="H5" t="s">
        <v>18</v>
      </c>
      <c r="I5" t="s">
        <v>23</v>
      </c>
      <c r="J5" t="s">
        <v>24</v>
      </c>
      <c r="K5" t="s">
        <v>25</v>
      </c>
    </row>
    <row r="6" spans="1:11" x14ac:dyDescent="0.3">
      <c r="A6" t="s">
        <v>2</v>
      </c>
      <c r="B6" s="1">
        <v>0.35</v>
      </c>
      <c r="C6" s="2">
        <f>B6*$B$3</f>
        <v>244999999.99999997</v>
      </c>
      <c r="D6">
        <v>1100</v>
      </c>
      <c r="E6" t="s">
        <v>7</v>
      </c>
      <c r="F6">
        <f>300*B14</f>
        <v>3000</v>
      </c>
      <c r="G6" s="2">
        <f>C6/D6</f>
        <v>222727.27272727271</v>
      </c>
      <c r="H6" s="2">
        <f>G6/F6</f>
        <v>74.242424242424235</v>
      </c>
      <c r="I6">
        <v>8</v>
      </c>
      <c r="J6">
        <v>7</v>
      </c>
      <c r="K6" s="2">
        <f>H6*$H$4+I6*$I$4+J6*$J$4</f>
        <v>40.871212121212118</v>
      </c>
    </row>
    <row r="7" spans="1:11" x14ac:dyDescent="0.3">
      <c r="A7" t="s">
        <v>3</v>
      </c>
      <c r="B7" s="1">
        <v>0.25</v>
      </c>
      <c r="C7" s="2">
        <f t="shared" ref="C7:C10" si="0">B7*$B$3</f>
        <v>175000000</v>
      </c>
      <c r="D7">
        <v>1200</v>
      </c>
      <c r="E7" t="s">
        <v>8</v>
      </c>
      <c r="F7">
        <f>200*B14</f>
        <v>2000</v>
      </c>
      <c r="G7" s="2">
        <f>C7/D7</f>
        <v>145833.33333333334</v>
      </c>
      <c r="H7" s="2">
        <f t="shared" ref="H7:H10" si="1">G7/F7</f>
        <v>72.916666666666671</v>
      </c>
      <c r="I7">
        <v>6</v>
      </c>
      <c r="J7">
        <v>5</v>
      </c>
      <c r="K7" s="2">
        <f t="shared" ref="K7:K10" si="2">H7*$H$4+I7*$I$4+J7*$J$4</f>
        <v>39.208333333333336</v>
      </c>
    </row>
    <row r="8" spans="1:11" x14ac:dyDescent="0.3">
      <c r="A8" t="s">
        <v>4</v>
      </c>
      <c r="B8" s="1">
        <v>0.17</v>
      </c>
      <c r="C8" s="2">
        <f t="shared" si="0"/>
        <v>119000000.00000001</v>
      </c>
      <c r="D8">
        <v>100000</v>
      </c>
      <c r="E8" t="s">
        <v>9</v>
      </c>
      <c r="F8">
        <f>1.5*B14</f>
        <v>15</v>
      </c>
      <c r="G8" s="2">
        <f>C8/D8</f>
        <v>1190.0000000000002</v>
      </c>
      <c r="H8" s="2">
        <f t="shared" si="1"/>
        <v>79.333333333333343</v>
      </c>
      <c r="I8">
        <v>9</v>
      </c>
      <c r="J8">
        <v>4</v>
      </c>
      <c r="K8" s="2">
        <f t="shared" si="2"/>
        <v>42.916666666666671</v>
      </c>
    </row>
    <row r="9" spans="1:11" x14ac:dyDescent="0.3">
      <c r="A9" t="s">
        <v>5</v>
      </c>
      <c r="B9" s="1">
        <v>0.15</v>
      </c>
      <c r="C9" s="2">
        <f>B9*$B$3</f>
        <v>105000000</v>
      </c>
      <c r="D9">
        <v>160000</v>
      </c>
      <c r="E9" t="s">
        <v>10</v>
      </c>
      <c r="F9">
        <f>1*B14</f>
        <v>10</v>
      </c>
      <c r="G9" s="2">
        <f>C9/D9</f>
        <v>656.25</v>
      </c>
      <c r="H9" s="2">
        <f t="shared" si="1"/>
        <v>65.625</v>
      </c>
      <c r="I9">
        <v>10</v>
      </c>
      <c r="J9">
        <v>9</v>
      </c>
      <c r="K9" s="2">
        <f t="shared" si="2"/>
        <v>37.5625</v>
      </c>
    </row>
    <row r="10" spans="1:11" x14ac:dyDescent="0.3">
      <c r="A10" t="s">
        <v>6</v>
      </c>
      <c r="B10" s="1">
        <v>0.08</v>
      </c>
      <c r="C10" s="2">
        <f t="shared" si="0"/>
        <v>56000000</v>
      </c>
      <c r="D10">
        <v>100</v>
      </c>
      <c r="E10" t="s">
        <v>11</v>
      </c>
      <c r="F10">
        <f>1500*B14</f>
        <v>15000</v>
      </c>
      <c r="G10" s="2">
        <f>C10/D10</f>
        <v>560000</v>
      </c>
      <c r="H10" s="2">
        <f t="shared" si="1"/>
        <v>37.333333333333336</v>
      </c>
      <c r="I10">
        <v>4</v>
      </c>
      <c r="J10">
        <v>3</v>
      </c>
      <c r="K10" s="2">
        <f t="shared" si="2"/>
        <v>20.416666666666668</v>
      </c>
    </row>
    <row r="13" spans="1:11" x14ac:dyDescent="0.3">
      <c r="A13" t="s">
        <v>19</v>
      </c>
    </row>
    <row r="14" spans="1:11" x14ac:dyDescent="0.3">
      <c r="A14" t="s">
        <v>22</v>
      </c>
      <c r="B14" s="1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F372-00EF-4A84-804D-5A5A57B58474}">
  <dimension ref="B7:J13"/>
  <sheetViews>
    <sheetView topLeftCell="A3" workbookViewId="0">
      <selection activeCell="D32" sqref="D32"/>
    </sheetView>
  </sheetViews>
  <sheetFormatPr defaultRowHeight="14.4" x14ac:dyDescent="0.3"/>
  <cols>
    <col min="1" max="1" width="3.77734375" customWidth="1"/>
    <col min="2" max="2" width="9.44140625" customWidth="1"/>
    <col min="3" max="4" width="16" customWidth="1"/>
    <col min="5" max="5" width="12" bestFit="1" customWidth="1"/>
    <col min="6" max="6" width="17.6640625" bestFit="1" customWidth="1"/>
    <col min="7" max="7" width="18.77734375" customWidth="1"/>
    <col min="8" max="8" width="23.5546875" customWidth="1"/>
    <col min="9" max="9" width="11.109375" customWidth="1"/>
    <col min="10" max="10" width="17.5546875" customWidth="1"/>
  </cols>
  <sheetData>
    <row r="7" spans="2:10" x14ac:dyDescent="0.3">
      <c r="B7" t="s">
        <v>0</v>
      </c>
      <c r="C7" s="3">
        <v>2000000000</v>
      </c>
      <c r="D7" s="3"/>
    </row>
    <row r="10" spans="2:10" x14ac:dyDescent="0.3">
      <c r="B10" s="4"/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31</v>
      </c>
      <c r="I10" s="4" t="s">
        <v>32</v>
      </c>
      <c r="J10" s="4" t="s">
        <v>33</v>
      </c>
    </row>
    <row r="11" spans="2:10" x14ac:dyDescent="0.3">
      <c r="B11" s="4" t="s">
        <v>34</v>
      </c>
      <c r="C11" s="5">
        <v>0.4</v>
      </c>
      <c r="D11" s="6">
        <f>C11*$C$7</f>
        <v>800000000</v>
      </c>
      <c r="E11" s="5">
        <v>0.63</v>
      </c>
      <c r="F11" s="6">
        <v>54230</v>
      </c>
      <c r="G11" s="6">
        <v>34707</v>
      </c>
      <c r="H11" s="6">
        <f>F11-G11</f>
        <v>19523</v>
      </c>
      <c r="I11" s="5">
        <f>H11/F11</f>
        <v>0.36000368799557442</v>
      </c>
      <c r="J11" s="6">
        <f>D11/G11</f>
        <v>23050.105166104819</v>
      </c>
    </row>
    <row r="12" spans="2:10" x14ac:dyDescent="0.3">
      <c r="B12" s="4" t="s">
        <v>35</v>
      </c>
      <c r="C12" s="5">
        <v>0.28000000000000003</v>
      </c>
      <c r="D12" s="6">
        <f t="shared" ref="D12:D13" si="0">C12*$C$7</f>
        <v>560000000</v>
      </c>
      <c r="E12" s="5">
        <v>0.84</v>
      </c>
      <c r="F12" s="6">
        <v>92800</v>
      </c>
      <c r="G12" s="6">
        <v>36192</v>
      </c>
      <c r="H12" s="6">
        <f t="shared" ref="H12:H13" si="1">F12-G12</f>
        <v>56608</v>
      </c>
      <c r="I12" s="5">
        <f t="shared" ref="I12:I13" si="2">H12/F12</f>
        <v>0.61</v>
      </c>
      <c r="J12" s="6">
        <f t="shared" ref="J12:J13" si="3">D12/G12</f>
        <v>15473.032714412026</v>
      </c>
    </row>
    <row r="13" spans="2:10" x14ac:dyDescent="0.3">
      <c r="B13" s="4" t="s">
        <v>36</v>
      </c>
      <c r="C13" s="5">
        <v>0.32</v>
      </c>
      <c r="D13" s="6">
        <f t="shared" si="0"/>
        <v>640000000</v>
      </c>
      <c r="E13" s="5">
        <v>0.6</v>
      </c>
      <c r="F13" s="6">
        <v>86400</v>
      </c>
      <c r="G13" s="6">
        <v>29376</v>
      </c>
      <c r="H13" s="6">
        <f t="shared" si="1"/>
        <v>57024</v>
      </c>
      <c r="I13" s="5">
        <f t="shared" si="2"/>
        <v>0.66</v>
      </c>
      <c r="J13" s="6">
        <f t="shared" si="3"/>
        <v>21786.49237472767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9D66-5403-4932-9794-A01A682AAE83}">
  <dimension ref="A1:K16"/>
  <sheetViews>
    <sheetView workbookViewId="0">
      <selection activeCell="C25" sqref="C25"/>
    </sheetView>
  </sheetViews>
  <sheetFormatPr defaultColWidth="9.33203125" defaultRowHeight="13.2" x14ac:dyDescent="0.3"/>
  <cols>
    <col min="1" max="1" width="12.6640625" style="13" customWidth="1"/>
    <col min="2" max="3" width="23.33203125" style="13" customWidth="1"/>
    <col min="4" max="4" width="24.44140625" style="13" customWidth="1"/>
    <col min="5" max="5" width="23.33203125" style="13" customWidth="1"/>
    <col min="6" max="6" width="5.77734375" style="13" customWidth="1"/>
    <col min="7" max="8" width="17.33203125" style="13" customWidth="1"/>
    <col min="9" max="9" width="15.109375" style="13" customWidth="1"/>
    <col min="10" max="10" width="17.33203125" style="13" customWidth="1"/>
    <col min="11" max="11" width="15.109375" style="13" customWidth="1"/>
    <col min="12" max="16384" width="9.33203125" style="13"/>
  </cols>
  <sheetData>
    <row r="1" spans="1:11" ht="21.9" customHeight="1" x14ac:dyDescent="0.3">
      <c r="A1" s="7" t="s">
        <v>37</v>
      </c>
      <c r="B1" s="8" t="s">
        <v>38</v>
      </c>
      <c r="C1" s="8" t="s">
        <v>39</v>
      </c>
      <c r="D1" s="8" t="s">
        <v>40</v>
      </c>
      <c r="E1" s="9" t="s">
        <v>41</v>
      </c>
      <c r="F1" s="139" t="s">
        <v>42</v>
      </c>
      <c r="G1" s="140"/>
      <c r="H1" s="10" t="s">
        <v>43</v>
      </c>
      <c r="I1" s="11" t="s">
        <v>44</v>
      </c>
      <c r="J1" s="11" t="s">
        <v>45</v>
      </c>
      <c r="K1" s="12" t="s">
        <v>46</v>
      </c>
    </row>
    <row r="2" spans="1:11" ht="17.100000000000001" customHeight="1" x14ac:dyDescent="0.3">
      <c r="A2" s="14">
        <v>1</v>
      </c>
      <c r="B2" s="15" t="s">
        <v>47</v>
      </c>
      <c r="C2" s="15" t="s">
        <v>48</v>
      </c>
      <c r="D2" s="16">
        <v>150</v>
      </c>
      <c r="E2" s="17" t="s">
        <v>49</v>
      </c>
      <c r="F2" s="141">
        <v>600</v>
      </c>
      <c r="G2" s="142"/>
      <c r="H2" s="18">
        <v>0</v>
      </c>
      <c r="I2" s="19">
        <v>0</v>
      </c>
      <c r="J2" s="20">
        <v>0</v>
      </c>
      <c r="K2" s="21">
        <v>1</v>
      </c>
    </row>
    <row r="3" spans="1:11" ht="18.899999999999999" customHeight="1" x14ac:dyDescent="0.3">
      <c r="A3" s="22">
        <v>2</v>
      </c>
      <c r="B3" s="23" t="s">
        <v>50</v>
      </c>
      <c r="C3" s="23" t="s">
        <v>51</v>
      </c>
      <c r="D3" s="24">
        <v>180</v>
      </c>
      <c r="E3" s="25" t="s">
        <v>52</v>
      </c>
      <c r="F3" s="143">
        <v>400</v>
      </c>
      <c r="G3" s="144"/>
      <c r="H3" s="26">
        <v>0</v>
      </c>
      <c r="I3" s="27">
        <v>1</v>
      </c>
      <c r="J3" s="28">
        <v>1</v>
      </c>
      <c r="K3" s="29">
        <v>0</v>
      </c>
    </row>
    <row r="4" spans="1:11" ht="18.899999999999999" customHeight="1" x14ac:dyDescent="0.3">
      <c r="A4" s="30">
        <v>3</v>
      </c>
      <c r="B4" s="31" t="s">
        <v>47</v>
      </c>
      <c r="C4" s="31" t="s">
        <v>53</v>
      </c>
      <c r="D4" s="32">
        <v>300</v>
      </c>
      <c r="E4" s="33" t="s">
        <v>49</v>
      </c>
      <c r="F4" s="145">
        <v>300</v>
      </c>
      <c r="G4" s="146"/>
      <c r="H4" s="34">
        <v>0</v>
      </c>
      <c r="I4" s="35">
        <v>0</v>
      </c>
      <c r="J4" s="36">
        <v>0</v>
      </c>
      <c r="K4" s="37">
        <v>0</v>
      </c>
    </row>
    <row r="5" spans="1:11" ht="20.100000000000001" customHeight="1" x14ac:dyDescent="0.3">
      <c r="A5" s="38">
        <v>4</v>
      </c>
      <c r="B5" s="39" t="s">
        <v>54</v>
      </c>
      <c r="C5" s="40" t="s">
        <v>53</v>
      </c>
      <c r="D5" s="41">
        <v>150</v>
      </c>
      <c r="E5" s="42" t="s">
        <v>52</v>
      </c>
      <c r="F5" s="147">
        <v>300</v>
      </c>
      <c r="G5" s="148"/>
      <c r="H5" s="43">
        <v>0</v>
      </c>
      <c r="I5" s="44">
        <v>0</v>
      </c>
      <c r="J5" s="45">
        <v>1</v>
      </c>
      <c r="K5" s="46">
        <v>0</v>
      </c>
    </row>
    <row r="6" spans="1:11" ht="18.899999999999999" customHeight="1" x14ac:dyDescent="0.3">
      <c r="A6" s="47">
        <v>5</v>
      </c>
      <c r="B6" s="48" t="s">
        <v>55</v>
      </c>
      <c r="C6" s="48" t="s">
        <v>53</v>
      </c>
      <c r="D6" s="49">
        <v>300</v>
      </c>
      <c r="E6" s="50" t="s">
        <v>49</v>
      </c>
      <c r="F6" s="137">
        <v>400</v>
      </c>
      <c r="G6" s="138"/>
      <c r="H6" s="51">
        <v>0</v>
      </c>
      <c r="I6" s="52">
        <v>1</v>
      </c>
      <c r="J6" s="53">
        <v>0</v>
      </c>
      <c r="K6" s="54">
        <v>0</v>
      </c>
    </row>
    <row r="7" spans="1:11" ht="18.899999999999999" customHeight="1" x14ac:dyDescent="0.3">
      <c r="A7" s="55">
        <v>6</v>
      </c>
      <c r="B7" s="56" t="s">
        <v>56</v>
      </c>
      <c r="C7" s="56" t="s">
        <v>53</v>
      </c>
      <c r="D7" s="57">
        <v>120</v>
      </c>
      <c r="E7" s="58" t="s">
        <v>52</v>
      </c>
      <c r="F7" s="157">
        <v>450</v>
      </c>
      <c r="G7" s="158"/>
      <c r="H7" s="59">
        <v>1</v>
      </c>
      <c r="I7" s="60">
        <v>0</v>
      </c>
      <c r="J7" s="61">
        <v>1</v>
      </c>
      <c r="K7" s="62">
        <v>0</v>
      </c>
    </row>
    <row r="8" spans="1:11" ht="18.899999999999999" customHeight="1" x14ac:dyDescent="0.3">
      <c r="A8" s="63">
        <v>7</v>
      </c>
      <c r="B8" s="64" t="s">
        <v>56</v>
      </c>
      <c r="C8" s="64" t="s">
        <v>51</v>
      </c>
      <c r="D8" s="65">
        <v>90</v>
      </c>
      <c r="E8" s="66" t="s">
        <v>49</v>
      </c>
      <c r="F8" s="159">
        <v>200</v>
      </c>
      <c r="G8" s="160"/>
      <c r="H8" s="67">
        <v>1</v>
      </c>
      <c r="I8" s="68">
        <v>0</v>
      </c>
      <c r="J8" s="69">
        <v>1</v>
      </c>
      <c r="K8" s="70">
        <v>0</v>
      </c>
    </row>
    <row r="9" spans="1:11" ht="18.899999999999999" customHeight="1" x14ac:dyDescent="0.3">
      <c r="A9" s="71">
        <v>8</v>
      </c>
      <c r="B9" s="72" t="s">
        <v>50</v>
      </c>
      <c r="C9" s="72" t="s">
        <v>51</v>
      </c>
      <c r="D9" s="73">
        <v>150</v>
      </c>
      <c r="E9" s="74" t="s">
        <v>49</v>
      </c>
      <c r="F9" s="161">
        <v>1000</v>
      </c>
      <c r="G9" s="162"/>
      <c r="H9" s="75">
        <v>0</v>
      </c>
      <c r="I9" s="76">
        <v>1</v>
      </c>
      <c r="J9" s="77">
        <v>1</v>
      </c>
      <c r="K9" s="78">
        <v>1</v>
      </c>
    </row>
    <row r="10" spans="1:11" ht="18.899999999999999" customHeight="1" x14ac:dyDescent="0.3">
      <c r="A10" s="79">
        <v>9</v>
      </c>
      <c r="B10" s="80" t="s">
        <v>50</v>
      </c>
      <c r="C10" s="80" t="s">
        <v>51</v>
      </c>
      <c r="D10" s="81">
        <v>60</v>
      </c>
      <c r="E10" s="82" t="s">
        <v>52</v>
      </c>
      <c r="F10" s="163">
        <v>800</v>
      </c>
      <c r="G10" s="164"/>
      <c r="H10" s="83">
        <v>1</v>
      </c>
      <c r="I10" s="84">
        <v>1</v>
      </c>
      <c r="J10" s="85">
        <v>1</v>
      </c>
      <c r="K10" s="86">
        <v>1</v>
      </c>
    </row>
    <row r="11" spans="1:11" ht="18.899999999999999" customHeight="1" x14ac:dyDescent="0.3">
      <c r="A11" s="87">
        <v>10</v>
      </c>
      <c r="B11" s="88" t="s">
        <v>50</v>
      </c>
      <c r="C11" s="88" t="s">
        <v>48</v>
      </c>
      <c r="D11" s="89">
        <v>90</v>
      </c>
      <c r="E11" s="90" t="s">
        <v>49</v>
      </c>
      <c r="F11" s="165">
        <v>450</v>
      </c>
      <c r="G11" s="166"/>
      <c r="H11" s="91">
        <v>1</v>
      </c>
      <c r="I11" s="92">
        <v>1</v>
      </c>
      <c r="J11" s="93">
        <v>0</v>
      </c>
      <c r="K11" s="94">
        <v>0</v>
      </c>
    </row>
    <row r="12" spans="1:11" ht="20.100000000000001" customHeight="1" x14ac:dyDescent="0.3">
      <c r="A12" s="95">
        <v>11</v>
      </c>
      <c r="B12" s="96" t="s">
        <v>54</v>
      </c>
      <c r="C12" s="97" t="s">
        <v>48</v>
      </c>
      <c r="D12" s="98">
        <v>60</v>
      </c>
      <c r="E12" s="99" t="s">
        <v>49</v>
      </c>
      <c r="F12" s="167">
        <v>300</v>
      </c>
      <c r="G12" s="168"/>
      <c r="H12" s="100">
        <v>1</v>
      </c>
      <c r="I12" s="101">
        <v>0</v>
      </c>
      <c r="J12" s="102">
        <v>0</v>
      </c>
      <c r="K12" s="103">
        <v>0</v>
      </c>
    </row>
    <row r="13" spans="1:11" ht="18.899999999999999" customHeight="1" x14ac:dyDescent="0.3">
      <c r="A13" s="104">
        <v>12</v>
      </c>
      <c r="B13" s="105" t="s">
        <v>57</v>
      </c>
      <c r="C13" s="105" t="s">
        <v>48</v>
      </c>
      <c r="D13" s="106">
        <v>90</v>
      </c>
      <c r="E13" s="107" t="s">
        <v>52</v>
      </c>
      <c r="F13" s="149">
        <v>600</v>
      </c>
      <c r="G13" s="150"/>
      <c r="H13" s="108">
        <v>0</v>
      </c>
      <c r="I13" s="109">
        <v>0</v>
      </c>
      <c r="J13" s="110">
        <v>1</v>
      </c>
      <c r="K13" s="111">
        <v>1</v>
      </c>
    </row>
    <row r="14" spans="1:11" ht="18.899999999999999" customHeight="1" x14ac:dyDescent="0.3">
      <c r="A14" s="112">
        <v>13</v>
      </c>
      <c r="B14" s="113" t="s">
        <v>54</v>
      </c>
      <c r="C14" s="114" t="s">
        <v>53</v>
      </c>
      <c r="D14" s="115">
        <v>120</v>
      </c>
      <c r="E14" s="116" t="s">
        <v>49</v>
      </c>
      <c r="F14" s="151">
        <v>600</v>
      </c>
      <c r="G14" s="152"/>
      <c r="H14" s="117" t="s">
        <v>58</v>
      </c>
      <c r="I14" s="118" t="s">
        <v>58</v>
      </c>
      <c r="J14" s="119" t="s">
        <v>58</v>
      </c>
      <c r="K14" s="120" t="s">
        <v>58</v>
      </c>
    </row>
    <row r="15" spans="1:11" ht="18.899999999999999" customHeight="1" x14ac:dyDescent="0.3">
      <c r="A15" s="121">
        <v>14</v>
      </c>
      <c r="B15" s="122" t="s">
        <v>50</v>
      </c>
      <c r="C15" s="122" t="s">
        <v>53</v>
      </c>
      <c r="D15" s="123">
        <v>90</v>
      </c>
      <c r="E15" s="124" t="s">
        <v>52</v>
      </c>
      <c r="F15" s="153">
        <v>800</v>
      </c>
      <c r="G15" s="154"/>
      <c r="H15" s="125" t="s">
        <v>58</v>
      </c>
      <c r="I15" s="126" t="s">
        <v>58</v>
      </c>
      <c r="J15" s="127" t="s">
        <v>58</v>
      </c>
      <c r="K15" s="128" t="s">
        <v>58</v>
      </c>
    </row>
    <row r="16" spans="1:11" ht="21" customHeight="1" x14ac:dyDescent="0.3">
      <c r="A16" s="129">
        <v>15</v>
      </c>
      <c r="B16" s="130" t="s">
        <v>47</v>
      </c>
      <c r="C16" s="130" t="s">
        <v>48</v>
      </c>
      <c r="D16" s="131">
        <v>90</v>
      </c>
      <c r="E16" s="132" t="s">
        <v>49</v>
      </c>
      <c r="F16" s="155">
        <v>500</v>
      </c>
      <c r="G16" s="156"/>
      <c r="H16" s="133" t="s">
        <v>58</v>
      </c>
      <c r="I16" s="134" t="s">
        <v>58</v>
      </c>
      <c r="J16" s="135" t="s">
        <v>58</v>
      </c>
      <c r="K16" s="136" t="s">
        <v>58</v>
      </c>
    </row>
  </sheetData>
  <mergeCells count="16">
    <mergeCell ref="F13:G13"/>
    <mergeCell ref="F14:G14"/>
    <mergeCell ref="F15:G15"/>
    <mergeCell ref="F16:G16"/>
    <mergeCell ref="F7:G7"/>
    <mergeCell ref="F8:G8"/>
    <mergeCell ref="F9:G9"/>
    <mergeCell ref="F10:G10"/>
    <mergeCell ref="F11:G11"/>
    <mergeCell ref="F12:G12"/>
    <mergeCell ref="F6:G6"/>
    <mergeCell ref="F1:G1"/>
    <mergeCell ref="F2:G2"/>
    <mergeCell ref="F3:G3"/>
    <mergeCell ref="F4:G4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</dc:creator>
  <cp:lastModifiedBy>Kashish</cp:lastModifiedBy>
  <dcterms:created xsi:type="dcterms:W3CDTF">2021-03-20T08:28:49Z</dcterms:created>
  <dcterms:modified xsi:type="dcterms:W3CDTF">2021-03-21T14:46:33Z</dcterms:modified>
</cp:coreProperties>
</file>