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1" l="1"/>
  <c r="H111" i="1"/>
  <c r="G46" i="1"/>
  <c r="G8" i="1" l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8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55" i="1"/>
  <c r="E49" i="1"/>
  <c r="E50" i="1"/>
  <c r="E51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G2" i="1" s="1"/>
  <c r="G55" i="1" l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7" i="1"/>
  <c r="G48" i="1"/>
  <c r="G49" i="1"/>
  <c r="G50" i="1"/>
  <c r="G51" i="1"/>
  <c r="G60" i="1" l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H109" i="1" l="1"/>
  <c r="G71" i="1"/>
  <c r="G58" i="1"/>
  <c r="G57" i="1"/>
  <c r="G68" i="1"/>
  <c r="G56" i="1"/>
  <c r="G67" i="1"/>
  <c r="G70" i="1"/>
  <c r="G69" i="1"/>
  <c r="G72" i="1"/>
  <c r="G59" i="1"/>
  <c r="G66" i="1"/>
  <c r="G65" i="1"/>
  <c r="G76" i="1"/>
  <c r="G64" i="1"/>
  <c r="G63" i="1"/>
  <c r="G62" i="1"/>
  <c r="G78" i="1"/>
  <c r="G77" i="1"/>
  <c r="G75" i="1"/>
  <c r="G74" i="1"/>
  <c r="G73" i="1"/>
  <c r="G61" i="1"/>
  <c r="G3" i="1"/>
  <c r="H80" i="1" l="1"/>
</calcChain>
</file>

<file path=xl/sharedStrings.xml><?xml version="1.0" encoding="utf-8"?>
<sst xmlns="http://schemas.openxmlformats.org/spreadsheetml/2006/main" count="109" uniqueCount="16">
  <si>
    <t>Article No.</t>
  </si>
  <si>
    <t>Study Patient</t>
  </si>
  <si>
    <t>surgery + AT</t>
  </si>
  <si>
    <t>surgery+CRT</t>
  </si>
  <si>
    <t>surgery+CT</t>
  </si>
  <si>
    <t>surgeryt+CT</t>
  </si>
  <si>
    <t>surgery+CR</t>
  </si>
  <si>
    <t>Study type</t>
  </si>
  <si>
    <t>CRT+surgery</t>
  </si>
  <si>
    <t>Evalueable Patients</t>
  </si>
  <si>
    <t xml:space="preserve">Total Months for SF = </t>
  </si>
  <si>
    <t>Total Months for NAT=</t>
  </si>
  <si>
    <t>Weights/Months</t>
  </si>
  <si>
    <t>Weights</t>
  </si>
  <si>
    <t>Survival Months</t>
  </si>
  <si>
    <t>Months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</si>
</sst>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4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right"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6"/>
  <sheetViews>
    <sheetView tabSelected="1" topLeftCell="A43" workbookViewId="0">
      <selection activeCell="H54" sqref="H54"/>
    </sheetView>
  </sheetViews>
  <sheetFormatPr defaultColWidth="14.42578125" defaultRowHeight="15.75" customHeight="1" x14ac:dyDescent="0.2"/>
  <cols>
    <col min="3" max="3" width="17.7109375" customWidth="1"/>
    <col min="4" max="4" width="17" customWidth="1"/>
    <col min="7" max="7" width="21" customWidth="1"/>
    <col min="8" max="8" width="19.5703125" customWidth="1"/>
  </cols>
  <sheetData>
    <row r="1" spans="1:7" ht="12.75" x14ac:dyDescent="0.2">
      <c r="A1" s="5" t="s">
        <v>0</v>
      </c>
      <c r="B1" s="5" t="s">
        <v>1</v>
      </c>
      <c r="C1" s="5" t="s">
        <v>9</v>
      </c>
      <c r="D1" s="5" t="s">
        <v>14</v>
      </c>
      <c r="E1" s="5" t="s">
        <v>13</v>
      </c>
      <c r="F1" s="5" t="s">
        <v>7</v>
      </c>
      <c r="G1" s="5" t="s">
        <v>12</v>
      </c>
    </row>
    <row r="2" spans="1:7" ht="12.75" x14ac:dyDescent="0.2">
      <c r="A2" s="1">
        <v>26</v>
      </c>
      <c r="B2" s="1">
        <v>20</v>
      </c>
      <c r="C2" s="1">
        <v>41</v>
      </c>
      <c r="D2" s="1">
        <v>13.4</v>
      </c>
      <c r="E2">
        <f>C2/B2</f>
        <v>2.0499999999999998</v>
      </c>
      <c r="F2" s="3" t="s">
        <v>8</v>
      </c>
      <c r="G2">
        <f t="shared" ref="G2:G44" si="0">E2/D2</f>
        <v>0.15298507462686564</v>
      </c>
    </row>
    <row r="3" spans="1:7" ht="12.75" x14ac:dyDescent="0.2">
      <c r="A3" s="2">
        <v>27</v>
      </c>
      <c r="B3" s="1">
        <v>28</v>
      </c>
      <c r="C3" s="1">
        <v>56</v>
      </c>
      <c r="D3">
        <v>10.3</v>
      </c>
      <c r="E3">
        <f t="shared" ref="E3:E51" si="1">C3/B3</f>
        <v>2</v>
      </c>
      <c r="F3" s="3" t="s">
        <v>8</v>
      </c>
      <c r="G3">
        <f t="shared" si="0"/>
        <v>0.1941747572815534</v>
      </c>
    </row>
    <row r="4" spans="1:7" ht="12.75" x14ac:dyDescent="0.2">
      <c r="A4" s="2">
        <v>28</v>
      </c>
      <c r="B4" s="1">
        <v>18</v>
      </c>
      <c r="C4" s="1">
        <v>38</v>
      </c>
      <c r="D4">
        <v>28.3</v>
      </c>
      <c r="E4">
        <f t="shared" si="1"/>
        <v>2.1111111111111112</v>
      </c>
      <c r="F4" s="3" t="s">
        <v>8</v>
      </c>
      <c r="G4">
        <f t="shared" si="0"/>
        <v>7.45975657636435E-2</v>
      </c>
    </row>
    <row r="5" spans="1:7" ht="12.75" x14ac:dyDescent="0.2">
      <c r="A5" s="2">
        <v>29</v>
      </c>
      <c r="B5" s="1">
        <v>11</v>
      </c>
      <c r="C5" s="1">
        <v>26</v>
      </c>
      <c r="D5">
        <v>1</v>
      </c>
      <c r="E5">
        <f t="shared" si="1"/>
        <v>2.3636363636363638</v>
      </c>
      <c r="F5" s="3" t="s">
        <v>8</v>
      </c>
      <c r="G5">
        <f t="shared" si="0"/>
        <v>2.3636363636363638</v>
      </c>
    </row>
    <row r="6" spans="1:7" ht="12.75" x14ac:dyDescent="0.2">
      <c r="A6" s="2">
        <v>30</v>
      </c>
      <c r="B6" s="1">
        <v>5</v>
      </c>
      <c r="C6" s="1">
        <v>13</v>
      </c>
      <c r="D6">
        <v>9.1</v>
      </c>
      <c r="E6">
        <f t="shared" si="1"/>
        <v>2.6</v>
      </c>
      <c r="F6" s="3" t="s">
        <v>8</v>
      </c>
      <c r="G6">
        <f t="shared" si="0"/>
        <v>0.28571428571428575</v>
      </c>
    </row>
    <row r="7" spans="1:7" ht="12.75" x14ac:dyDescent="0.2">
      <c r="A7" s="2">
        <v>31</v>
      </c>
      <c r="B7" s="1">
        <v>69</v>
      </c>
      <c r="C7" s="1">
        <v>69</v>
      </c>
      <c r="D7">
        <v>19.2</v>
      </c>
      <c r="E7">
        <f t="shared" si="1"/>
        <v>1</v>
      </c>
      <c r="F7" s="3" t="s">
        <v>8</v>
      </c>
      <c r="G7">
        <f t="shared" si="0"/>
        <v>5.2083333333333336E-2</v>
      </c>
    </row>
    <row r="8" spans="1:7" ht="12.75" x14ac:dyDescent="0.2">
      <c r="A8" s="2">
        <v>32</v>
      </c>
      <c r="B8" s="1">
        <v>20</v>
      </c>
      <c r="C8" s="1">
        <v>20</v>
      </c>
      <c r="D8">
        <v>8</v>
      </c>
      <c r="E8">
        <f t="shared" si="1"/>
        <v>1</v>
      </c>
      <c r="F8" s="3" t="s">
        <v>8</v>
      </c>
      <c r="G8">
        <f t="shared" si="0"/>
        <v>0.125</v>
      </c>
    </row>
    <row r="9" spans="1:7" ht="12.75" x14ac:dyDescent="0.2">
      <c r="A9" s="2">
        <v>33</v>
      </c>
      <c r="B9" s="1">
        <v>37</v>
      </c>
      <c r="C9" s="1">
        <v>39</v>
      </c>
      <c r="D9">
        <v>11.8</v>
      </c>
      <c r="E9">
        <f t="shared" si="1"/>
        <v>1.0540540540540539</v>
      </c>
      <c r="F9" s="3" t="s">
        <v>8</v>
      </c>
      <c r="G9">
        <f t="shared" si="0"/>
        <v>8.932661475034355E-2</v>
      </c>
    </row>
    <row r="10" spans="1:7" ht="12.75" x14ac:dyDescent="0.2">
      <c r="A10" s="2">
        <v>34</v>
      </c>
      <c r="B10" s="1">
        <v>86</v>
      </c>
      <c r="C10" s="1">
        <v>86</v>
      </c>
      <c r="D10">
        <v>22.7</v>
      </c>
      <c r="E10">
        <f t="shared" si="1"/>
        <v>1</v>
      </c>
      <c r="F10" s="3" t="s">
        <v>8</v>
      </c>
      <c r="G10">
        <f t="shared" si="0"/>
        <v>4.405286343612335E-2</v>
      </c>
    </row>
    <row r="11" spans="1:7" ht="12.75" x14ac:dyDescent="0.2">
      <c r="A11" s="2">
        <v>35</v>
      </c>
      <c r="B11" s="1">
        <v>34</v>
      </c>
      <c r="C11" s="1">
        <v>41</v>
      </c>
      <c r="D11">
        <v>19.2</v>
      </c>
      <c r="E11">
        <f t="shared" si="1"/>
        <v>1.2058823529411764</v>
      </c>
      <c r="F11" s="3" t="s">
        <v>8</v>
      </c>
      <c r="G11">
        <f t="shared" si="0"/>
        <v>6.2806372549019607E-2</v>
      </c>
    </row>
    <row r="12" spans="1:7" ht="12.75" x14ac:dyDescent="0.2">
      <c r="A12" s="1">
        <v>36</v>
      </c>
      <c r="B12" s="1">
        <v>21</v>
      </c>
      <c r="C12" s="1">
        <v>307</v>
      </c>
      <c r="D12" s="1">
        <v>1</v>
      </c>
      <c r="E12">
        <f t="shared" si="1"/>
        <v>14.619047619047619</v>
      </c>
      <c r="F12" s="3" t="s">
        <v>8</v>
      </c>
      <c r="G12">
        <f t="shared" si="0"/>
        <v>14.619047619047619</v>
      </c>
    </row>
    <row r="13" spans="1:7" ht="12.75" x14ac:dyDescent="0.2">
      <c r="A13" s="1">
        <v>37</v>
      </c>
      <c r="B13" s="1">
        <v>33</v>
      </c>
      <c r="C13" s="1">
        <v>66</v>
      </c>
      <c r="D13" s="1">
        <v>17.399999999999999</v>
      </c>
      <c r="E13">
        <f t="shared" si="1"/>
        <v>2</v>
      </c>
      <c r="F13" s="3" t="s">
        <v>8</v>
      </c>
      <c r="G13">
        <f t="shared" si="0"/>
        <v>0.1149425287356322</v>
      </c>
    </row>
    <row r="14" spans="1:7" ht="12.75" x14ac:dyDescent="0.2">
      <c r="A14" s="1">
        <v>38</v>
      </c>
      <c r="B14" s="1">
        <v>28</v>
      </c>
      <c r="C14" s="1">
        <v>28</v>
      </c>
      <c r="D14" s="1">
        <v>26.5</v>
      </c>
      <c r="E14">
        <f t="shared" si="1"/>
        <v>1</v>
      </c>
      <c r="F14" s="3" t="s">
        <v>8</v>
      </c>
      <c r="G14">
        <f t="shared" si="0"/>
        <v>3.7735849056603772E-2</v>
      </c>
    </row>
    <row r="15" spans="1:7" ht="12.75" x14ac:dyDescent="0.2">
      <c r="A15" s="1">
        <v>39</v>
      </c>
      <c r="B15" s="1">
        <v>49</v>
      </c>
      <c r="C15" s="1">
        <v>49</v>
      </c>
      <c r="D15" s="1">
        <v>13.9</v>
      </c>
      <c r="E15">
        <f t="shared" si="1"/>
        <v>1</v>
      </c>
      <c r="F15" s="3" t="s">
        <v>8</v>
      </c>
      <c r="G15">
        <f t="shared" si="0"/>
        <v>7.1942446043165464E-2</v>
      </c>
    </row>
    <row r="16" spans="1:7" ht="12.75" x14ac:dyDescent="0.2">
      <c r="A16" s="1">
        <v>40</v>
      </c>
      <c r="B16" s="1">
        <v>50</v>
      </c>
      <c r="C16" s="1">
        <v>50</v>
      </c>
      <c r="D16" s="1">
        <v>17.3</v>
      </c>
      <c r="E16">
        <f t="shared" si="1"/>
        <v>1</v>
      </c>
      <c r="F16" s="3" t="s">
        <v>8</v>
      </c>
      <c r="G16">
        <f t="shared" si="0"/>
        <v>5.7803468208092484E-2</v>
      </c>
    </row>
    <row r="17" spans="1:7" ht="12.75" x14ac:dyDescent="0.2">
      <c r="A17" s="1">
        <v>41</v>
      </c>
      <c r="B17" s="1">
        <v>27</v>
      </c>
      <c r="C17" s="1">
        <v>58</v>
      </c>
      <c r="D17" s="1">
        <v>21</v>
      </c>
      <c r="E17">
        <f t="shared" si="1"/>
        <v>2.1481481481481484</v>
      </c>
      <c r="F17" s="3" t="s">
        <v>8</v>
      </c>
      <c r="G17">
        <f t="shared" si="0"/>
        <v>0.10229276895943563</v>
      </c>
    </row>
    <row r="18" spans="1:7" ht="12.75" x14ac:dyDescent="0.2">
      <c r="A18" s="1">
        <v>42</v>
      </c>
      <c r="B18" s="1">
        <v>23</v>
      </c>
      <c r="C18" s="1">
        <v>23</v>
      </c>
      <c r="D18" s="1">
        <v>11.5</v>
      </c>
      <c r="E18">
        <f t="shared" si="1"/>
        <v>1</v>
      </c>
      <c r="F18" s="3" t="s">
        <v>8</v>
      </c>
      <c r="G18">
        <f t="shared" si="0"/>
        <v>8.6956521739130432E-2</v>
      </c>
    </row>
    <row r="19" spans="1:7" ht="12.75" x14ac:dyDescent="0.2">
      <c r="A19" s="1">
        <v>43</v>
      </c>
      <c r="B19" s="1">
        <v>28</v>
      </c>
      <c r="C19" s="1">
        <v>34</v>
      </c>
      <c r="D19" s="1">
        <v>25</v>
      </c>
      <c r="E19">
        <f t="shared" si="1"/>
        <v>1.2142857142857142</v>
      </c>
      <c r="F19" s="3" t="s">
        <v>8</v>
      </c>
      <c r="G19">
        <f t="shared" si="0"/>
        <v>4.8571428571428571E-2</v>
      </c>
    </row>
    <row r="20" spans="1:7" ht="12.75" x14ac:dyDescent="0.2">
      <c r="A20" s="1">
        <v>44</v>
      </c>
      <c r="B20" s="1">
        <v>68</v>
      </c>
      <c r="C20" s="1">
        <v>68</v>
      </c>
      <c r="D20" s="1">
        <v>18.2</v>
      </c>
      <c r="E20">
        <f t="shared" si="1"/>
        <v>1</v>
      </c>
      <c r="F20" s="3" t="s">
        <v>8</v>
      </c>
      <c r="G20">
        <f t="shared" si="0"/>
        <v>5.4945054945054944E-2</v>
      </c>
    </row>
    <row r="21" spans="1:7" ht="12.75" x14ac:dyDescent="0.2">
      <c r="A21" s="1">
        <v>45</v>
      </c>
      <c r="B21" s="1">
        <v>21</v>
      </c>
      <c r="C21" s="1">
        <v>21</v>
      </c>
      <c r="D21" s="1">
        <v>19.399999999999999</v>
      </c>
      <c r="E21">
        <f t="shared" si="1"/>
        <v>1</v>
      </c>
      <c r="F21" s="3" t="s">
        <v>8</v>
      </c>
      <c r="G21">
        <f t="shared" si="0"/>
        <v>5.1546391752577324E-2</v>
      </c>
    </row>
    <row r="22" spans="1:7" ht="12.75" x14ac:dyDescent="0.2">
      <c r="A22" s="1">
        <v>46</v>
      </c>
      <c r="B22" s="1">
        <v>22</v>
      </c>
      <c r="C22" s="1">
        <v>22</v>
      </c>
      <c r="D22" s="1">
        <v>17</v>
      </c>
      <c r="E22">
        <f t="shared" si="1"/>
        <v>1</v>
      </c>
      <c r="F22" s="3" t="s">
        <v>8</v>
      </c>
      <c r="G22">
        <f t="shared" si="0"/>
        <v>5.8823529411764705E-2</v>
      </c>
    </row>
    <row r="23" spans="1:7" ht="12.75" x14ac:dyDescent="0.2">
      <c r="A23" s="1">
        <v>47</v>
      </c>
      <c r="B23" s="1">
        <v>41</v>
      </c>
      <c r="C23" s="1">
        <v>41</v>
      </c>
      <c r="D23" s="1">
        <v>9.4</v>
      </c>
      <c r="E23">
        <f t="shared" si="1"/>
        <v>1</v>
      </c>
      <c r="F23" s="3" t="s">
        <v>8</v>
      </c>
      <c r="G23">
        <f t="shared" si="0"/>
        <v>0.10638297872340426</v>
      </c>
    </row>
    <row r="24" spans="1:7" ht="12.75" x14ac:dyDescent="0.2">
      <c r="A24" s="1">
        <v>48</v>
      </c>
      <c r="B24" s="1">
        <v>43</v>
      </c>
      <c r="C24" s="1">
        <v>43</v>
      </c>
      <c r="D24" s="1">
        <v>16.600000000000001</v>
      </c>
      <c r="E24">
        <f t="shared" si="1"/>
        <v>1</v>
      </c>
      <c r="F24" s="3" t="s">
        <v>8</v>
      </c>
      <c r="G24">
        <f t="shared" si="0"/>
        <v>6.0240963855421679E-2</v>
      </c>
    </row>
    <row r="25" spans="1:7" ht="12.75" x14ac:dyDescent="0.2">
      <c r="A25" s="1">
        <v>49</v>
      </c>
      <c r="B25" s="1">
        <v>39</v>
      </c>
      <c r="C25" s="1">
        <v>39</v>
      </c>
      <c r="D25" s="1">
        <v>16.7</v>
      </c>
      <c r="E25">
        <f t="shared" si="1"/>
        <v>1</v>
      </c>
      <c r="F25" s="3" t="s">
        <v>8</v>
      </c>
      <c r="G25">
        <f t="shared" si="0"/>
        <v>5.9880239520958084E-2</v>
      </c>
    </row>
    <row r="26" spans="1:7" ht="12.75" x14ac:dyDescent="0.2">
      <c r="A26" s="1">
        <v>50</v>
      </c>
      <c r="B26" s="1">
        <v>42</v>
      </c>
      <c r="C26" s="1">
        <v>42</v>
      </c>
      <c r="D26" s="1">
        <v>10.3</v>
      </c>
      <c r="E26">
        <f t="shared" si="1"/>
        <v>1</v>
      </c>
      <c r="F26" s="3" t="s">
        <v>8</v>
      </c>
      <c r="G26">
        <f t="shared" si="0"/>
        <v>9.7087378640776698E-2</v>
      </c>
    </row>
    <row r="27" spans="1:7" ht="12.75" x14ac:dyDescent="0.2">
      <c r="A27" s="1">
        <v>51</v>
      </c>
      <c r="B27" s="1">
        <v>17</v>
      </c>
      <c r="C27" s="1">
        <v>52</v>
      </c>
      <c r="D27" s="1">
        <v>19</v>
      </c>
      <c r="E27">
        <f t="shared" si="1"/>
        <v>3.0588235294117645</v>
      </c>
      <c r="F27" s="3" t="s">
        <v>8</v>
      </c>
      <c r="G27">
        <f t="shared" si="0"/>
        <v>0.1609907120743034</v>
      </c>
    </row>
    <row r="28" spans="1:7" ht="12.75" x14ac:dyDescent="0.2">
      <c r="A28" s="1">
        <v>52</v>
      </c>
      <c r="B28" s="1">
        <v>32</v>
      </c>
      <c r="C28" s="1">
        <v>32</v>
      </c>
      <c r="D28" s="1">
        <v>16</v>
      </c>
      <c r="E28">
        <f t="shared" si="1"/>
        <v>1</v>
      </c>
      <c r="F28" s="3" t="s">
        <v>8</v>
      </c>
      <c r="G28">
        <f t="shared" si="0"/>
        <v>6.25E-2</v>
      </c>
    </row>
    <row r="29" spans="1:7" ht="12.75" x14ac:dyDescent="0.2">
      <c r="A29" s="1">
        <v>53</v>
      </c>
      <c r="B29" s="1">
        <v>23</v>
      </c>
      <c r="C29" s="1">
        <v>23</v>
      </c>
      <c r="D29" s="1">
        <v>14</v>
      </c>
      <c r="E29">
        <f t="shared" si="1"/>
        <v>1</v>
      </c>
      <c r="F29" s="3" t="s">
        <v>8</v>
      </c>
      <c r="G29">
        <f t="shared" si="0"/>
        <v>7.1428571428571425E-2</v>
      </c>
    </row>
    <row r="30" spans="1:7" ht="12.75" x14ac:dyDescent="0.2">
      <c r="A30" s="1">
        <v>54</v>
      </c>
      <c r="B30" s="1">
        <v>26</v>
      </c>
      <c r="C30" s="1">
        <v>26</v>
      </c>
      <c r="D30" s="1">
        <v>13</v>
      </c>
      <c r="E30">
        <f t="shared" si="1"/>
        <v>1</v>
      </c>
      <c r="F30" s="3" t="s">
        <v>8</v>
      </c>
      <c r="G30">
        <f t="shared" si="0"/>
        <v>7.6923076923076927E-2</v>
      </c>
    </row>
    <row r="31" spans="1:7" ht="12.75" x14ac:dyDescent="0.2">
      <c r="A31" s="1">
        <v>55</v>
      </c>
      <c r="B31" s="1">
        <v>40</v>
      </c>
      <c r="C31" s="1">
        <v>40</v>
      </c>
      <c r="D31" s="1">
        <v>15.5</v>
      </c>
      <c r="E31">
        <f t="shared" si="1"/>
        <v>1</v>
      </c>
      <c r="F31" s="3" t="s">
        <v>8</v>
      </c>
      <c r="G31">
        <f t="shared" si="0"/>
        <v>6.4516129032258063E-2</v>
      </c>
    </row>
    <row r="32" spans="1:7" ht="12.75" x14ac:dyDescent="0.2">
      <c r="A32" s="1">
        <v>56</v>
      </c>
      <c r="B32" s="1">
        <v>28</v>
      </c>
      <c r="C32" s="1">
        <v>72</v>
      </c>
      <c r="D32" s="1">
        <v>15.4</v>
      </c>
      <c r="E32">
        <f t="shared" si="1"/>
        <v>2.5714285714285716</v>
      </c>
      <c r="F32" s="3" t="s">
        <v>8</v>
      </c>
      <c r="G32">
        <f t="shared" si="0"/>
        <v>0.16697588126159554</v>
      </c>
    </row>
    <row r="33" spans="1:7" ht="12.75" x14ac:dyDescent="0.2">
      <c r="A33" s="1">
        <v>57</v>
      </c>
      <c r="B33" s="1">
        <v>25</v>
      </c>
      <c r="C33" s="1">
        <v>25</v>
      </c>
      <c r="D33" s="1">
        <v>12</v>
      </c>
      <c r="E33">
        <f t="shared" si="1"/>
        <v>1</v>
      </c>
      <c r="F33" s="3" t="s">
        <v>8</v>
      </c>
      <c r="G33">
        <f t="shared" si="0"/>
        <v>8.3333333333333329E-2</v>
      </c>
    </row>
    <row r="34" spans="1:7" ht="12.75" x14ac:dyDescent="0.2">
      <c r="A34" s="1">
        <v>58</v>
      </c>
      <c r="B34" s="1">
        <v>41</v>
      </c>
      <c r="C34" s="1">
        <v>41</v>
      </c>
      <c r="D34" s="1">
        <v>9.4</v>
      </c>
      <c r="E34">
        <f t="shared" si="1"/>
        <v>1</v>
      </c>
      <c r="F34" s="3" t="s">
        <v>8</v>
      </c>
      <c r="G34">
        <f t="shared" si="0"/>
        <v>0.10638297872340426</v>
      </c>
    </row>
    <row r="35" spans="1:7" ht="12.75" x14ac:dyDescent="0.2">
      <c r="A35" s="1">
        <v>59</v>
      </c>
      <c r="B35" s="1">
        <v>35</v>
      </c>
      <c r="C35" s="1">
        <v>36</v>
      </c>
      <c r="D35" s="1">
        <v>19.7</v>
      </c>
      <c r="E35">
        <f t="shared" si="1"/>
        <v>1.0285714285714285</v>
      </c>
      <c r="F35" s="3" t="s">
        <v>8</v>
      </c>
      <c r="G35">
        <f t="shared" si="0"/>
        <v>5.2211747643219723E-2</v>
      </c>
    </row>
    <row r="36" spans="1:7" ht="12.75" x14ac:dyDescent="0.2">
      <c r="A36" s="1">
        <v>60</v>
      </c>
      <c r="B36" s="1">
        <v>19</v>
      </c>
      <c r="C36" s="1">
        <v>19</v>
      </c>
      <c r="D36" s="1">
        <v>20</v>
      </c>
      <c r="E36">
        <f t="shared" si="1"/>
        <v>1</v>
      </c>
      <c r="F36" s="3" t="s">
        <v>8</v>
      </c>
      <c r="G36">
        <f t="shared" si="0"/>
        <v>0.05</v>
      </c>
    </row>
    <row r="37" spans="1:7" ht="12.75" x14ac:dyDescent="0.2">
      <c r="A37" s="1">
        <v>61</v>
      </c>
      <c r="B37" s="1">
        <v>38</v>
      </c>
      <c r="C37" s="1">
        <v>38</v>
      </c>
      <c r="D37" s="1">
        <v>27.7</v>
      </c>
      <c r="E37">
        <f t="shared" si="1"/>
        <v>1</v>
      </c>
      <c r="F37" s="3" t="s">
        <v>8</v>
      </c>
      <c r="G37">
        <f t="shared" si="0"/>
        <v>3.6101083032490974E-2</v>
      </c>
    </row>
    <row r="38" spans="1:7" ht="12.75" x14ac:dyDescent="0.2">
      <c r="A38" s="1">
        <v>62</v>
      </c>
      <c r="B38" s="1">
        <v>50</v>
      </c>
      <c r="C38" s="1">
        <v>50</v>
      </c>
      <c r="D38" s="1">
        <v>13.6</v>
      </c>
      <c r="E38">
        <f t="shared" si="1"/>
        <v>1</v>
      </c>
      <c r="F38" s="3" t="s">
        <v>8</v>
      </c>
      <c r="G38">
        <f t="shared" si="0"/>
        <v>7.3529411764705885E-2</v>
      </c>
    </row>
    <row r="39" spans="1:7" ht="12.75" x14ac:dyDescent="0.2">
      <c r="A39" s="1">
        <v>63</v>
      </c>
      <c r="B39" s="1">
        <v>37</v>
      </c>
      <c r="C39" s="1">
        <v>37</v>
      </c>
      <c r="D39" s="1">
        <v>17.3</v>
      </c>
      <c r="E39">
        <f t="shared" si="1"/>
        <v>1</v>
      </c>
      <c r="F39" s="3" t="s">
        <v>8</v>
      </c>
      <c r="G39">
        <f t="shared" si="0"/>
        <v>5.7803468208092484E-2</v>
      </c>
    </row>
    <row r="40" spans="1:7" ht="12.75" x14ac:dyDescent="0.2">
      <c r="A40" s="1">
        <v>64</v>
      </c>
      <c r="B40" s="1">
        <v>20</v>
      </c>
      <c r="C40" s="1">
        <v>35</v>
      </c>
      <c r="D40" s="1">
        <v>12</v>
      </c>
      <c r="E40">
        <f t="shared" si="1"/>
        <v>1.75</v>
      </c>
      <c r="F40" s="3" t="s">
        <v>8</v>
      </c>
      <c r="G40">
        <f t="shared" si="0"/>
        <v>0.14583333333333334</v>
      </c>
    </row>
    <row r="41" spans="1:7" ht="12.75" x14ac:dyDescent="0.2">
      <c r="A41" s="1">
        <v>65</v>
      </c>
      <c r="B41" s="1">
        <v>25</v>
      </c>
      <c r="C41" s="1">
        <v>25</v>
      </c>
      <c r="D41" s="1">
        <v>16</v>
      </c>
      <c r="E41">
        <f t="shared" si="1"/>
        <v>1</v>
      </c>
      <c r="F41" s="3" t="s">
        <v>8</v>
      </c>
      <c r="G41">
        <f t="shared" si="0"/>
        <v>6.25E-2</v>
      </c>
    </row>
    <row r="42" spans="1:7" ht="12.75" x14ac:dyDescent="0.2">
      <c r="A42" s="1">
        <v>66</v>
      </c>
      <c r="B42" s="1">
        <v>27</v>
      </c>
      <c r="C42" s="1">
        <v>68</v>
      </c>
      <c r="D42" s="1">
        <v>24.5</v>
      </c>
      <c r="E42">
        <f t="shared" si="1"/>
        <v>2.5185185185185186</v>
      </c>
      <c r="F42" s="3" t="s">
        <v>8</v>
      </c>
      <c r="G42">
        <f t="shared" si="0"/>
        <v>0.10279667422524566</v>
      </c>
    </row>
    <row r="43" spans="1:7" ht="12.75" x14ac:dyDescent="0.2">
      <c r="A43" s="1">
        <v>67</v>
      </c>
      <c r="B43" s="1">
        <v>45</v>
      </c>
      <c r="C43" s="1">
        <v>45</v>
      </c>
      <c r="D43" s="1">
        <v>12.5</v>
      </c>
      <c r="E43">
        <f t="shared" si="1"/>
        <v>1</v>
      </c>
      <c r="F43" s="3" t="s">
        <v>8</v>
      </c>
      <c r="G43">
        <f t="shared" si="0"/>
        <v>0.08</v>
      </c>
    </row>
    <row r="44" spans="1:7" ht="12.75" x14ac:dyDescent="0.2">
      <c r="A44" s="1">
        <v>68</v>
      </c>
      <c r="B44" s="1">
        <v>29</v>
      </c>
      <c r="C44" s="1">
        <v>32</v>
      </c>
      <c r="D44" s="1">
        <v>10.7</v>
      </c>
      <c r="E44">
        <f t="shared" si="1"/>
        <v>1.103448275862069</v>
      </c>
      <c r="F44" s="3" t="s">
        <v>8</v>
      </c>
      <c r="G44">
        <f t="shared" si="0"/>
        <v>0.103126007089913</v>
      </c>
    </row>
    <row r="45" spans="1:7" ht="12.75" x14ac:dyDescent="0.2">
      <c r="A45" s="1">
        <v>69</v>
      </c>
      <c r="B45" s="1">
        <v>20</v>
      </c>
      <c r="C45" s="1">
        <v>20</v>
      </c>
      <c r="D45" s="1">
        <v>1</v>
      </c>
      <c r="E45">
        <f t="shared" si="1"/>
        <v>1</v>
      </c>
      <c r="F45" s="3" t="s">
        <v>8</v>
      </c>
      <c r="G45">
        <v>1</v>
      </c>
    </row>
    <row r="46" spans="1:7" ht="12.75" x14ac:dyDescent="0.2">
      <c r="A46" s="1">
        <v>70</v>
      </c>
      <c r="B46" s="1">
        <v>12</v>
      </c>
      <c r="C46" s="1">
        <v>12</v>
      </c>
      <c r="D46">
        <v>32</v>
      </c>
      <c r="E46">
        <f t="shared" si="1"/>
        <v>1</v>
      </c>
      <c r="F46" s="3" t="s">
        <v>8</v>
      </c>
      <c r="G46">
        <f>E46/D46</f>
        <v>3.125E-2</v>
      </c>
    </row>
    <row r="47" spans="1:7" ht="12.75" x14ac:dyDescent="0.2">
      <c r="A47" s="1">
        <v>71</v>
      </c>
      <c r="B47" s="1">
        <v>34</v>
      </c>
      <c r="C47" s="1">
        <v>102</v>
      </c>
      <c r="D47" s="1">
        <v>15.5</v>
      </c>
      <c r="E47">
        <f t="shared" si="1"/>
        <v>3</v>
      </c>
      <c r="F47" s="3" t="s">
        <v>8</v>
      </c>
      <c r="G47">
        <f>E47/D47</f>
        <v>0.19354838709677419</v>
      </c>
    </row>
    <row r="48" spans="1:7" ht="12.75" x14ac:dyDescent="0.2">
      <c r="A48" s="1">
        <v>72</v>
      </c>
      <c r="B48" s="1">
        <v>59</v>
      </c>
      <c r="C48" s="1">
        <v>59</v>
      </c>
      <c r="D48" s="1">
        <v>16.8</v>
      </c>
      <c r="E48">
        <f t="shared" si="1"/>
        <v>1</v>
      </c>
      <c r="F48" s="3" t="s">
        <v>8</v>
      </c>
      <c r="G48">
        <f>E48/D48</f>
        <v>5.9523809523809521E-2</v>
      </c>
    </row>
    <row r="49" spans="1:8" ht="12.75" x14ac:dyDescent="0.2">
      <c r="A49" s="1">
        <v>73</v>
      </c>
      <c r="B49" s="1">
        <v>90</v>
      </c>
      <c r="C49" s="1">
        <v>90</v>
      </c>
      <c r="D49" s="1">
        <v>10.4</v>
      </c>
      <c r="E49">
        <f>C49/B49</f>
        <v>1</v>
      </c>
      <c r="F49" s="3" t="s">
        <v>8</v>
      </c>
      <c r="G49">
        <f>E49/D49</f>
        <v>9.6153846153846145E-2</v>
      </c>
    </row>
    <row r="50" spans="1:8" ht="12.75" x14ac:dyDescent="0.2">
      <c r="A50" s="1">
        <v>74</v>
      </c>
      <c r="B50" s="1">
        <v>22</v>
      </c>
      <c r="C50" s="1">
        <v>47</v>
      </c>
      <c r="D50" s="1">
        <v>16.2</v>
      </c>
      <c r="E50">
        <f t="shared" si="1"/>
        <v>2.1363636363636362</v>
      </c>
      <c r="F50" s="3" t="s">
        <v>8</v>
      </c>
      <c r="G50">
        <f>E50/D50</f>
        <v>0.13187429854096522</v>
      </c>
    </row>
    <row r="51" spans="1:8" ht="12.75" x14ac:dyDescent="0.2">
      <c r="A51" s="1">
        <v>75</v>
      </c>
      <c r="B51" s="1">
        <v>93</v>
      </c>
      <c r="C51" s="1">
        <v>95</v>
      </c>
      <c r="D51" s="1">
        <v>9.3000000000000007</v>
      </c>
      <c r="E51">
        <f t="shared" si="1"/>
        <v>1.021505376344086</v>
      </c>
      <c r="F51" s="3" t="s">
        <v>8</v>
      </c>
      <c r="G51">
        <f>E51/D51</f>
        <v>0.10983928777893397</v>
      </c>
    </row>
    <row r="52" spans="1:8" ht="12.75" x14ac:dyDescent="0.2">
      <c r="A52" s="1"/>
      <c r="B52" s="1"/>
      <c r="C52" s="1"/>
      <c r="D52" s="1"/>
      <c r="F52" s="3"/>
    </row>
    <row r="53" spans="1:8" ht="12.75" x14ac:dyDescent="0.2">
      <c r="A53" s="1"/>
      <c r="B53" s="1"/>
      <c r="C53" s="1"/>
      <c r="D53" s="1"/>
      <c r="F53" s="3"/>
      <c r="G53" s="4" t="s">
        <v>11</v>
      </c>
      <c r="H53" s="4">
        <f>SUM(G2:G51)-1</f>
        <v>21.251718435470462</v>
      </c>
    </row>
    <row r="54" spans="1:8" ht="12.75" x14ac:dyDescent="0.2">
      <c r="A54" s="1"/>
      <c r="B54" s="1"/>
      <c r="C54" s="1"/>
      <c r="D54" s="1"/>
      <c r="F54" s="3"/>
    </row>
    <row r="55" spans="1:8" ht="12.75" x14ac:dyDescent="0.2">
      <c r="A55" s="1">
        <v>76</v>
      </c>
      <c r="B55" s="1">
        <v>230</v>
      </c>
      <c r="C55" s="1">
        <v>451</v>
      </c>
      <c r="D55" s="1">
        <v>17.100000000000001</v>
      </c>
      <c r="E55">
        <f>C55/B55</f>
        <v>1.9608695652173913</v>
      </c>
      <c r="F55" s="3" t="s">
        <v>3</v>
      </c>
      <c r="G55">
        <f t="shared" ref="G55:G78" si="2">E55/D55</f>
        <v>0.11467073480803457</v>
      </c>
    </row>
    <row r="56" spans="1:8" ht="12.75" x14ac:dyDescent="0.2">
      <c r="A56" s="1">
        <v>77</v>
      </c>
      <c r="B56" s="1">
        <v>551</v>
      </c>
      <c r="C56" s="1">
        <v>1088</v>
      </c>
      <c r="D56" s="1">
        <v>23</v>
      </c>
      <c r="E56">
        <f t="shared" ref="E56:E78" si="3">C56/B56</f>
        <v>1.9745916515426498</v>
      </c>
      <c r="F56" s="3" t="s">
        <v>4</v>
      </c>
      <c r="G56">
        <f t="shared" si="2"/>
        <v>8.5851810936636949E-2</v>
      </c>
    </row>
    <row r="57" spans="1:8" ht="12.75" x14ac:dyDescent="0.2">
      <c r="A57" s="1">
        <v>78</v>
      </c>
      <c r="B57" s="1">
        <v>45</v>
      </c>
      <c r="C57" s="1">
        <v>90</v>
      </c>
      <c r="D57" s="1">
        <v>24.3</v>
      </c>
      <c r="E57">
        <f t="shared" si="3"/>
        <v>2</v>
      </c>
      <c r="F57" s="3" t="s">
        <v>3</v>
      </c>
      <c r="G57">
        <f t="shared" si="2"/>
        <v>8.2304526748971193E-2</v>
      </c>
    </row>
    <row r="58" spans="1:8" ht="12.75" x14ac:dyDescent="0.2">
      <c r="A58" s="1">
        <v>79</v>
      </c>
      <c r="B58" s="1">
        <v>53</v>
      </c>
      <c r="C58" s="1">
        <v>110</v>
      </c>
      <c r="D58" s="1">
        <v>26.5</v>
      </c>
      <c r="E58">
        <f t="shared" si="3"/>
        <v>2.0754716981132075</v>
      </c>
      <c r="F58" s="3" t="s">
        <v>3</v>
      </c>
      <c r="G58">
        <f t="shared" si="2"/>
        <v>7.8319686721253112E-2</v>
      </c>
    </row>
    <row r="59" spans="1:8" ht="12.75" x14ac:dyDescent="0.2">
      <c r="A59" s="1">
        <v>80</v>
      </c>
      <c r="B59" s="1">
        <v>51</v>
      </c>
      <c r="C59" s="1">
        <v>100</v>
      </c>
      <c r="D59" s="1">
        <v>26.2</v>
      </c>
      <c r="E59">
        <f t="shared" si="3"/>
        <v>1.9607843137254901</v>
      </c>
      <c r="F59" s="3" t="s">
        <v>3</v>
      </c>
      <c r="G59">
        <f t="shared" si="2"/>
        <v>7.4839095943720998E-2</v>
      </c>
    </row>
    <row r="60" spans="1:8" ht="12.75" x14ac:dyDescent="0.2">
      <c r="A60" s="1">
        <v>81</v>
      </c>
      <c r="B60" s="1">
        <v>49</v>
      </c>
      <c r="C60" s="1">
        <v>100</v>
      </c>
      <c r="D60" s="1">
        <v>29.8</v>
      </c>
      <c r="E60">
        <f t="shared" si="3"/>
        <v>2.0408163265306123</v>
      </c>
      <c r="F60" s="3" t="s">
        <v>5</v>
      </c>
      <c r="G60">
        <f t="shared" si="2"/>
        <v>6.8483769346664836E-2</v>
      </c>
    </row>
    <row r="61" spans="1:8" ht="12.75" x14ac:dyDescent="0.2">
      <c r="A61" s="1">
        <v>82</v>
      </c>
      <c r="B61" s="1">
        <v>29</v>
      </c>
      <c r="C61" s="1">
        <v>57</v>
      </c>
      <c r="D61" s="1">
        <v>21.5</v>
      </c>
      <c r="E61">
        <f t="shared" si="3"/>
        <v>1.9655172413793103</v>
      </c>
      <c r="F61" s="3" t="s">
        <v>4</v>
      </c>
      <c r="G61">
        <f t="shared" si="2"/>
        <v>9.1419406575781875E-2</v>
      </c>
    </row>
    <row r="62" spans="1:8" ht="12.75" x14ac:dyDescent="0.2">
      <c r="A62" s="1">
        <v>83</v>
      </c>
      <c r="B62" s="1">
        <v>187</v>
      </c>
      <c r="C62" s="1">
        <v>385</v>
      </c>
      <c r="D62" s="1">
        <v>46.5</v>
      </c>
      <c r="E62">
        <f t="shared" si="3"/>
        <v>2.0588235294117645</v>
      </c>
      <c r="F62" s="3" t="s">
        <v>4</v>
      </c>
      <c r="G62">
        <f t="shared" si="2"/>
        <v>4.4275774826059454E-2</v>
      </c>
    </row>
    <row r="63" spans="1:8" ht="12.75" x14ac:dyDescent="0.2">
      <c r="A63" s="1">
        <v>84</v>
      </c>
      <c r="B63" s="1">
        <v>147</v>
      </c>
      <c r="C63" s="1">
        <v>289</v>
      </c>
      <c r="D63" s="1">
        <v>15.9</v>
      </c>
      <c r="E63">
        <f t="shared" si="3"/>
        <v>1.9659863945578231</v>
      </c>
      <c r="F63" s="3" t="s">
        <v>3</v>
      </c>
      <c r="G63">
        <f t="shared" si="2"/>
        <v>0.12364694305395113</v>
      </c>
    </row>
    <row r="64" spans="1:8" ht="12.75" x14ac:dyDescent="0.2">
      <c r="A64" s="1">
        <v>85</v>
      </c>
      <c r="B64" s="1">
        <v>58</v>
      </c>
      <c r="C64" s="1">
        <v>118</v>
      </c>
      <c r="D64" s="1">
        <v>22.3</v>
      </c>
      <c r="E64">
        <f t="shared" si="3"/>
        <v>2.0344827586206895</v>
      </c>
      <c r="F64" s="3" t="s">
        <v>4</v>
      </c>
      <c r="G64">
        <f t="shared" si="2"/>
        <v>9.1232410700479341E-2</v>
      </c>
    </row>
    <row r="65" spans="1:8" ht="12.75" x14ac:dyDescent="0.2">
      <c r="A65" s="1">
        <v>86</v>
      </c>
      <c r="B65" s="1">
        <v>179</v>
      </c>
      <c r="C65" s="1">
        <v>368</v>
      </c>
      <c r="D65" s="1">
        <v>22.8</v>
      </c>
      <c r="E65">
        <f t="shared" si="3"/>
        <v>2.0558659217877095</v>
      </c>
      <c r="F65" s="3" t="s">
        <v>4</v>
      </c>
      <c r="G65">
        <f t="shared" si="2"/>
        <v>9.0169557973145159E-2</v>
      </c>
    </row>
    <row r="66" spans="1:8" ht="12.75" x14ac:dyDescent="0.2">
      <c r="A66" s="1">
        <v>87</v>
      </c>
      <c r="B66" s="1">
        <v>45</v>
      </c>
      <c r="C66" s="1">
        <v>89</v>
      </c>
      <c r="D66" s="1">
        <v>12.5</v>
      </c>
      <c r="E66">
        <f t="shared" si="3"/>
        <v>1.9777777777777779</v>
      </c>
      <c r="F66" s="3" t="s">
        <v>4</v>
      </c>
      <c r="G66">
        <f t="shared" si="2"/>
        <v>0.15822222222222224</v>
      </c>
    </row>
    <row r="67" spans="1:8" ht="12.75" x14ac:dyDescent="0.2">
      <c r="A67" s="1">
        <v>88</v>
      </c>
      <c r="B67" s="1">
        <v>110</v>
      </c>
      <c r="C67" s="1">
        <v>218</v>
      </c>
      <c r="D67" s="1">
        <v>21.6</v>
      </c>
      <c r="E67">
        <f t="shared" si="3"/>
        <v>1.9818181818181819</v>
      </c>
      <c r="F67" s="3" t="s">
        <v>3</v>
      </c>
      <c r="G67">
        <f t="shared" si="2"/>
        <v>9.175084175084175E-2</v>
      </c>
    </row>
    <row r="68" spans="1:8" ht="12.75" x14ac:dyDescent="0.2">
      <c r="A68" s="1">
        <v>89</v>
      </c>
      <c r="B68" s="1">
        <v>59</v>
      </c>
      <c r="C68" s="1">
        <v>120</v>
      </c>
      <c r="D68" s="1">
        <v>12</v>
      </c>
      <c r="E68">
        <f t="shared" si="3"/>
        <v>2.0338983050847457</v>
      </c>
      <c r="F68" s="3" t="s">
        <v>6</v>
      </c>
      <c r="G68">
        <f t="shared" si="2"/>
        <v>0.16949152542372881</v>
      </c>
    </row>
    <row r="69" spans="1:8" ht="12.75" x14ac:dyDescent="0.2">
      <c r="A69" s="1">
        <v>90</v>
      </c>
      <c r="B69" s="1">
        <v>366</v>
      </c>
      <c r="C69" s="1">
        <v>732</v>
      </c>
      <c r="D69" s="1">
        <v>25.5</v>
      </c>
      <c r="E69">
        <f t="shared" si="3"/>
        <v>2</v>
      </c>
      <c r="F69" s="3" t="s">
        <v>4</v>
      </c>
      <c r="G69">
        <f t="shared" si="2"/>
        <v>7.8431372549019607E-2</v>
      </c>
    </row>
    <row r="70" spans="1:8" ht="12.75" x14ac:dyDescent="0.2">
      <c r="A70" s="1">
        <v>76</v>
      </c>
      <c r="B70" s="1">
        <v>221</v>
      </c>
      <c r="C70" s="1">
        <v>451</v>
      </c>
      <c r="D70" s="1">
        <v>20.5</v>
      </c>
      <c r="E70">
        <f t="shared" si="3"/>
        <v>2.0407239819004523</v>
      </c>
      <c r="F70" s="3" t="s">
        <v>3</v>
      </c>
      <c r="G70">
        <f t="shared" si="2"/>
        <v>9.9547511312217188E-2</v>
      </c>
    </row>
    <row r="71" spans="1:8" ht="12.75" x14ac:dyDescent="0.2">
      <c r="A71" s="1">
        <v>77</v>
      </c>
      <c r="B71" s="1">
        <v>200</v>
      </c>
      <c r="C71" s="1">
        <v>1200</v>
      </c>
      <c r="D71" s="1">
        <v>1</v>
      </c>
      <c r="E71">
        <f t="shared" si="3"/>
        <v>6</v>
      </c>
      <c r="F71" s="3" t="s">
        <v>4</v>
      </c>
      <c r="G71">
        <f t="shared" si="2"/>
        <v>6</v>
      </c>
    </row>
    <row r="72" spans="1:8" ht="12.75" x14ac:dyDescent="0.2">
      <c r="A72" s="1">
        <v>78</v>
      </c>
      <c r="B72" s="1">
        <v>45</v>
      </c>
      <c r="C72" s="1">
        <v>90</v>
      </c>
      <c r="D72" s="1">
        <v>24.4</v>
      </c>
      <c r="E72">
        <f t="shared" si="3"/>
        <v>2</v>
      </c>
      <c r="F72" s="3" t="s">
        <v>4</v>
      </c>
      <c r="G72">
        <f t="shared" si="2"/>
        <v>8.1967213114754106E-2</v>
      </c>
    </row>
    <row r="73" spans="1:8" ht="12.75" x14ac:dyDescent="0.2">
      <c r="A73" s="1">
        <v>79</v>
      </c>
      <c r="B73" s="1">
        <v>57</v>
      </c>
      <c r="C73" s="1">
        <v>110</v>
      </c>
      <c r="D73" s="1">
        <v>28.5</v>
      </c>
      <c r="E73">
        <f t="shared" si="3"/>
        <v>1.9298245614035088</v>
      </c>
      <c r="F73" s="3" t="s">
        <v>4</v>
      </c>
      <c r="G73">
        <f t="shared" si="2"/>
        <v>6.7713142505386278E-2</v>
      </c>
    </row>
    <row r="74" spans="1:8" ht="12.75" x14ac:dyDescent="0.2">
      <c r="A74" s="1">
        <v>80</v>
      </c>
      <c r="B74" s="1">
        <v>49</v>
      </c>
      <c r="C74" s="1">
        <v>120</v>
      </c>
      <c r="D74" s="1">
        <v>31.6</v>
      </c>
      <c r="E74">
        <f t="shared" si="3"/>
        <v>2.4489795918367347</v>
      </c>
      <c r="F74" s="3" t="s">
        <v>4</v>
      </c>
      <c r="G74">
        <f t="shared" si="2"/>
        <v>7.7499354172048562E-2</v>
      </c>
    </row>
    <row r="75" spans="1:8" ht="12.75" x14ac:dyDescent="0.2">
      <c r="A75" s="1">
        <v>81</v>
      </c>
      <c r="B75" s="1">
        <v>50</v>
      </c>
      <c r="C75" s="1">
        <v>140</v>
      </c>
      <c r="D75" s="1">
        <v>21.2</v>
      </c>
      <c r="E75">
        <f t="shared" si="3"/>
        <v>2.8</v>
      </c>
      <c r="F75" s="3" t="s">
        <v>4</v>
      </c>
      <c r="G75">
        <f t="shared" si="2"/>
        <v>0.13207547169811321</v>
      </c>
    </row>
    <row r="76" spans="1:8" ht="12.75" x14ac:dyDescent="0.2">
      <c r="A76" s="1">
        <v>82</v>
      </c>
      <c r="B76" s="1">
        <v>28</v>
      </c>
      <c r="C76" s="1">
        <v>57</v>
      </c>
      <c r="D76" s="1">
        <v>18</v>
      </c>
      <c r="E76">
        <f t="shared" si="3"/>
        <v>2.0357142857142856</v>
      </c>
      <c r="F76" s="3" t="s">
        <v>4</v>
      </c>
      <c r="G76">
        <f t="shared" si="2"/>
        <v>0.11309523809523808</v>
      </c>
    </row>
    <row r="77" spans="1:8" ht="12.75" x14ac:dyDescent="0.2">
      <c r="A77" s="1">
        <v>83</v>
      </c>
      <c r="B77" s="1">
        <v>190</v>
      </c>
      <c r="C77" s="1">
        <v>385</v>
      </c>
      <c r="D77" s="1">
        <v>25.5</v>
      </c>
      <c r="E77">
        <f t="shared" si="3"/>
        <v>2.0263157894736841</v>
      </c>
      <c r="F77" s="3" t="s">
        <v>4</v>
      </c>
      <c r="G77">
        <f t="shared" si="2"/>
        <v>7.9463364293085648E-2</v>
      </c>
    </row>
    <row r="78" spans="1:8" ht="12.75" x14ac:dyDescent="0.2">
      <c r="A78" s="1">
        <v>84</v>
      </c>
      <c r="B78" s="1">
        <v>147</v>
      </c>
      <c r="C78" s="1">
        <v>289</v>
      </c>
      <c r="D78" s="1">
        <v>20.100000000000001</v>
      </c>
      <c r="E78">
        <f t="shared" si="3"/>
        <v>1.9659863945578231</v>
      </c>
      <c r="F78" s="3" t="s">
        <v>4</v>
      </c>
      <c r="G78">
        <f t="shared" si="2"/>
        <v>9.7810268385961338E-2</v>
      </c>
    </row>
    <row r="79" spans="1:8" ht="12.75" x14ac:dyDescent="0.2">
      <c r="A79" s="1"/>
      <c r="B79" s="1"/>
      <c r="C79" s="1"/>
      <c r="D79" s="1"/>
      <c r="F79" s="3"/>
    </row>
    <row r="80" spans="1:8" ht="12.75" x14ac:dyDescent="0.2">
      <c r="A80" s="1"/>
      <c r="B80" s="1"/>
      <c r="C80" s="1"/>
      <c r="D80" s="1"/>
      <c r="F80" s="3"/>
      <c r="G80" s="6" t="s">
        <v>15</v>
      </c>
      <c r="H80">
        <f>SUM(G55:G78)</f>
        <v>8.1922812431573142</v>
      </c>
    </row>
    <row r="81" spans="1:7" ht="12.75" x14ac:dyDescent="0.2">
      <c r="A81" s="1"/>
      <c r="B81" s="1"/>
      <c r="C81" s="1"/>
      <c r="D81" s="1"/>
      <c r="F81" s="3"/>
    </row>
    <row r="82" spans="1:7" ht="12.75" x14ac:dyDescent="0.2"/>
    <row r="83" spans="1:7" ht="12.75" x14ac:dyDescent="0.2">
      <c r="A83" s="1">
        <v>26</v>
      </c>
      <c r="B83" s="1">
        <v>21</v>
      </c>
      <c r="C83" s="1">
        <v>41</v>
      </c>
      <c r="D83" s="1">
        <v>18.100000000000001</v>
      </c>
      <c r="E83">
        <f>C83/B83</f>
        <v>1.9523809523809523</v>
      </c>
      <c r="F83" s="3" t="s">
        <v>2</v>
      </c>
      <c r="G83">
        <f t="shared" ref="G83:G106" si="4">E83/D83</f>
        <v>0.1078663509602736</v>
      </c>
    </row>
    <row r="84" spans="1:7" ht="12.75" x14ac:dyDescent="0.2">
      <c r="A84" s="1">
        <v>28</v>
      </c>
      <c r="B84" s="1">
        <v>20</v>
      </c>
      <c r="C84" s="1">
        <v>38</v>
      </c>
      <c r="D84" s="1">
        <v>27.5</v>
      </c>
      <c r="E84">
        <f t="shared" ref="E84:E97" si="5">C84/B84</f>
        <v>1.9</v>
      </c>
      <c r="F84" s="3" t="s">
        <v>2</v>
      </c>
      <c r="G84">
        <f t="shared" si="4"/>
        <v>6.9090909090909092E-2</v>
      </c>
    </row>
    <row r="85" spans="1:7" ht="12.75" x14ac:dyDescent="0.2">
      <c r="A85" s="1">
        <v>36</v>
      </c>
      <c r="B85" s="1">
        <v>58</v>
      </c>
      <c r="C85" s="1">
        <v>302</v>
      </c>
      <c r="D85" s="1">
        <v>21</v>
      </c>
      <c r="E85">
        <f t="shared" si="5"/>
        <v>5.2068965517241379</v>
      </c>
      <c r="F85" s="3" t="s">
        <v>2</v>
      </c>
      <c r="G85">
        <f t="shared" si="4"/>
        <v>0.24794745484400657</v>
      </c>
    </row>
    <row r="86" spans="1:7" ht="12.75" x14ac:dyDescent="0.2">
      <c r="A86" s="1">
        <v>37</v>
      </c>
      <c r="B86" s="1">
        <v>33</v>
      </c>
      <c r="C86" s="1">
        <v>66</v>
      </c>
      <c r="D86" s="1">
        <v>14.4</v>
      </c>
      <c r="E86">
        <f t="shared" si="5"/>
        <v>2</v>
      </c>
      <c r="F86" s="3" t="s">
        <v>2</v>
      </c>
      <c r="G86">
        <f t="shared" si="4"/>
        <v>0.1388888888888889</v>
      </c>
    </row>
    <row r="87" spans="1:7" ht="12.75" x14ac:dyDescent="0.2">
      <c r="A87" s="1">
        <v>51</v>
      </c>
      <c r="B87" s="1">
        <v>35</v>
      </c>
      <c r="C87" s="1">
        <v>52</v>
      </c>
      <c r="D87" s="1">
        <v>11</v>
      </c>
      <c r="E87">
        <f t="shared" si="5"/>
        <v>1.4857142857142858</v>
      </c>
      <c r="F87" s="3" t="s">
        <v>2</v>
      </c>
      <c r="G87">
        <f t="shared" si="4"/>
        <v>0.13506493506493508</v>
      </c>
    </row>
    <row r="88" spans="1:7" ht="12.75" x14ac:dyDescent="0.2">
      <c r="A88" s="1">
        <v>56</v>
      </c>
      <c r="B88" s="1">
        <v>44</v>
      </c>
      <c r="C88" s="1">
        <v>72</v>
      </c>
      <c r="D88" s="1">
        <v>14</v>
      </c>
      <c r="E88">
        <f t="shared" si="5"/>
        <v>1.6363636363636365</v>
      </c>
      <c r="F88" s="3" t="s">
        <v>2</v>
      </c>
      <c r="G88">
        <f t="shared" si="4"/>
        <v>0.11688311688311689</v>
      </c>
    </row>
    <row r="89" spans="1:7" ht="12.75" x14ac:dyDescent="0.2">
      <c r="A89" s="1">
        <v>66</v>
      </c>
      <c r="B89" s="1">
        <v>41</v>
      </c>
      <c r="C89" s="1">
        <v>68</v>
      </c>
      <c r="D89" s="1">
        <v>18.5</v>
      </c>
      <c r="E89">
        <f t="shared" si="5"/>
        <v>1.6585365853658536</v>
      </c>
      <c r="F89" s="3" t="s">
        <v>2</v>
      </c>
      <c r="G89">
        <f t="shared" si="4"/>
        <v>8.9650626235992084E-2</v>
      </c>
    </row>
    <row r="90" spans="1:7" ht="12.75" x14ac:dyDescent="0.2">
      <c r="A90" s="1">
        <v>74</v>
      </c>
      <c r="B90" s="1">
        <v>10</v>
      </c>
      <c r="C90" s="1">
        <v>84</v>
      </c>
      <c r="D90" s="1">
        <v>1</v>
      </c>
      <c r="E90">
        <f t="shared" si="5"/>
        <v>8.4</v>
      </c>
      <c r="F90" s="3" t="s">
        <v>2</v>
      </c>
      <c r="G90">
        <f t="shared" si="4"/>
        <v>8.4</v>
      </c>
    </row>
    <row r="91" spans="1:7" ht="12.75" x14ac:dyDescent="0.2">
      <c r="A91" s="1">
        <v>41</v>
      </c>
      <c r="B91" s="1">
        <v>23</v>
      </c>
      <c r="C91" s="1">
        <v>90</v>
      </c>
      <c r="D91" s="1">
        <v>12</v>
      </c>
      <c r="E91">
        <f t="shared" si="5"/>
        <v>3.9130434782608696</v>
      </c>
      <c r="F91" s="3" t="s">
        <v>2</v>
      </c>
      <c r="G91">
        <f t="shared" si="4"/>
        <v>0.32608695652173914</v>
      </c>
    </row>
    <row r="92" spans="1:7" ht="12.75" x14ac:dyDescent="0.2">
      <c r="A92" s="1">
        <v>91</v>
      </c>
      <c r="B92" s="1">
        <v>6840</v>
      </c>
      <c r="C92" s="1">
        <v>7917</v>
      </c>
      <c r="D92" s="1">
        <v>24.2</v>
      </c>
      <c r="E92">
        <f t="shared" si="5"/>
        <v>1.1574561403508772</v>
      </c>
      <c r="F92" s="3" t="s">
        <v>2</v>
      </c>
      <c r="G92">
        <f t="shared" si="4"/>
        <v>4.7828766130201539E-2</v>
      </c>
    </row>
    <row r="93" spans="1:7" ht="12.75" x14ac:dyDescent="0.2">
      <c r="A93" s="2">
        <v>92</v>
      </c>
      <c r="B93" s="1">
        <v>241</v>
      </c>
      <c r="C93" s="1">
        <v>241</v>
      </c>
      <c r="D93" s="1">
        <v>22.1</v>
      </c>
      <c r="E93">
        <f t="shared" si="5"/>
        <v>1</v>
      </c>
      <c r="F93" s="3" t="s">
        <v>2</v>
      </c>
      <c r="G93">
        <f t="shared" si="4"/>
        <v>4.5248868778280542E-2</v>
      </c>
    </row>
    <row r="94" spans="1:7" ht="12.75" x14ac:dyDescent="0.2">
      <c r="A94" s="2">
        <v>93</v>
      </c>
      <c r="B94" s="1">
        <v>150</v>
      </c>
      <c r="C94" s="1">
        <v>399</v>
      </c>
      <c r="D94" s="1">
        <v>26</v>
      </c>
      <c r="E94">
        <f t="shared" si="5"/>
        <v>2.66</v>
      </c>
      <c r="F94" s="3" t="s">
        <v>2</v>
      </c>
      <c r="G94">
        <f t="shared" si="4"/>
        <v>0.10230769230769231</v>
      </c>
    </row>
    <row r="95" spans="1:7" ht="12.75" x14ac:dyDescent="0.2">
      <c r="A95" s="1">
        <v>94</v>
      </c>
      <c r="B95" s="1">
        <v>216</v>
      </c>
      <c r="C95" s="1">
        <v>593</v>
      </c>
      <c r="D95" s="1">
        <v>13</v>
      </c>
      <c r="E95">
        <f t="shared" si="5"/>
        <v>2.7453703703703702</v>
      </c>
      <c r="F95" s="3" t="s">
        <v>2</v>
      </c>
      <c r="G95">
        <f t="shared" si="4"/>
        <v>0.21118233618233617</v>
      </c>
    </row>
    <row r="96" spans="1:7" ht="12.75" x14ac:dyDescent="0.2">
      <c r="A96" s="1">
        <v>95</v>
      </c>
      <c r="B96" s="1">
        <v>419</v>
      </c>
      <c r="C96" s="1">
        <v>458</v>
      </c>
      <c r="D96" s="1">
        <v>19</v>
      </c>
      <c r="E96">
        <f t="shared" si="5"/>
        <v>1.0930787589498807</v>
      </c>
      <c r="F96" s="3" t="s">
        <v>2</v>
      </c>
      <c r="G96">
        <f t="shared" si="4"/>
        <v>5.7530460997362143E-2</v>
      </c>
    </row>
    <row r="97" spans="1:8" ht="12.75" x14ac:dyDescent="0.2">
      <c r="A97" s="1">
        <v>96</v>
      </c>
      <c r="B97" s="1">
        <v>17</v>
      </c>
      <c r="C97" s="1">
        <v>25</v>
      </c>
      <c r="D97" s="1">
        <v>10</v>
      </c>
      <c r="E97">
        <f t="shared" si="5"/>
        <v>1.4705882352941178</v>
      </c>
      <c r="F97" s="3" t="s">
        <v>2</v>
      </c>
      <c r="G97">
        <f t="shared" si="4"/>
        <v>0.14705882352941177</v>
      </c>
    </row>
    <row r="98" spans="1:8" ht="12.75" x14ac:dyDescent="0.2">
      <c r="A98" s="1">
        <v>98</v>
      </c>
      <c r="B98" s="1">
        <v>7159</v>
      </c>
      <c r="C98" s="1">
        <v>8700</v>
      </c>
      <c r="D98" s="1">
        <v>24.5</v>
      </c>
      <c r="E98">
        <f t="shared" ref="E98:E106" si="6">C98/B98</f>
        <v>1.2152535270289146</v>
      </c>
      <c r="F98" s="3" t="s">
        <v>2</v>
      </c>
      <c r="G98">
        <f t="shared" si="4"/>
        <v>4.9602184776690393E-2</v>
      </c>
    </row>
    <row r="99" spans="1:8" ht="12.75" x14ac:dyDescent="0.2">
      <c r="A99" s="1">
        <v>99</v>
      </c>
      <c r="B99" s="1">
        <v>6015</v>
      </c>
      <c r="C99" s="1">
        <v>15237</v>
      </c>
      <c r="D99" s="1">
        <v>21</v>
      </c>
      <c r="E99">
        <f t="shared" si="6"/>
        <v>2.5331670822942645</v>
      </c>
      <c r="F99" s="3" t="s">
        <v>2</v>
      </c>
      <c r="G99">
        <f t="shared" si="4"/>
        <v>0.1206270039187745</v>
      </c>
    </row>
    <row r="100" spans="1:8" ht="12.75" x14ac:dyDescent="0.2">
      <c r="A100" s="1">
        <v>100</v>
      </c>
      <c r="B100" s="1">
        <v>196</v>
      </c>
      <c r="C100" s="1">
        <v>772</v>
      </c>
      <c r="D100" s="1">
        <v>17</v>
      </c>
      <c r="E100">
        <f t="shared" si="6"/>
        <v>3.9387755102040818</v>
      </c>
      <c r="F100" s="3" t="s">
        <v>2</v>
      </c>
      <c r="G100">
        <f t="shared" si="4"/>
        <v>0.23169267707082833</v>
      </c>
    </row>
    <row r="101" spans="1:8" ht="12.75" x14ac:dyDescent="0.2">
      <c r="A101" s="1">
        <v>101</v>
      </c>
      <c r="B101" s="1">
        <v>29</v>
      </c>
      <c r="C101" s="1">
        <v>50</v>
      </c>
      <c r="D101" s="1">
        <v>25.3</v>
      </c>
      <c r="E101">
        <f t="shared" si="6"/>
        <v>1.7241379310344827</v>
      </c>
      <c r="F101" s="3" t="s">
        <v>2</v>
      </c>
      <c r="G101">
        <f t="shared" si="4"/>
        <v>6.8147744309663347E-2</v>
      </c>
    </row>
    <row r="102" spans="1:8" ht="12.75" x14ac:dyDescent="0.2">
      <c r="A102" s="1">
        <v>102</v>
      </c>
      <c r="B102" s="1">
        <v>71</v>
      </c>
      <c r="C102" s="1">
        <v>92</v>
      </c>
      <c r="D102" s="1">
        <v>13.1</v>
      </c>
      <c r="E102">
        <f t="shared" si="6"/>
        <v>1.295774647887324</v>
      </c>
      <c r="F102" s="3" t="s">
        <v>2</v>
      </c>
      <c r="G102">
        <f t="shared" si="4"/>
        <v>9.891409525857435E-2</v>
      </c>
    </row>
    <row r="103" spans="1:8" ht="12.75" x14ac:dyDescent="0.2">
      <c r="A103" s="1">
        <v>103</v>
      </c>
      <c r="B103" s="1">
        <v>416</v>
      </c>
      <c r="C103" s="1">
        <v>504</v>
      </c>
      <c r="D103" s="1">
        <v>23.5</v>
      </c>
      <c r="E103">
        <f t="shared" si="6"/>
        <v>1.2115384615384615</v>
      </c>
      <c r="F103" s="3" t="s">
        <v>2</v>
      </c>
      <c r="G103">
        <f t="shared" si="4"/>
        <v>5.1554828150572829E-2</v>
      </c>
    </row>
    <row r="104" spans="1:8" ht="12.75" x14ac:dyDescent="0.2">
      <c r="A104" s="1">
        <v>104</v>
      </c>
      <c r="B104" s="1">
        <v>92</v>
      </c>
      <c r="C104" s="1">
        <v>144</v>
      </c>
      <c r="D104" s="1">
        <v>92</v>
      </c>
      <c r="E104">
        <f t="shared" si="6"/>
        <v>1.5652173913043479</v>
      </c>
      <c r="F104" s="3" t="s">
        <v>2</v>
      </c>
      <c r="G104">
        <f t="shared" si="4"/>
        <v>1.7013232514177693E-2</v>
      </c>
    </row>
    <row r="105" spans="1:8" ht="12.75" x14ac:dyDescent="0.2">
      <c r="A105" s="1">
        <v>105</v>
      </c>
      <c r="B105" s="1">
        <v>143</v>
      </c>
      <c r="C105" s="1">
        <v>330</v>
      </c>
      <c r="D105" s="1">
        <v>13.7</v>
      </c>
      <c r="E105">
        <f t="shared" si="6"/>
        <v>2.3076923076923075</v>
      </c>
      <c r="F105" s="3" t="s">
        <v>2</v>
      </c>
      <c r="G105">
        <f t="shared" si="4"/>
        <v>0.16844469399213924</v>
      </c>
    </row>
    <row r="106" spans="1:8" ht="12.75" x14ac:dyDescent="0.2">
      <c r="A106" s="1">
        <v>106</v>
      </c>
      <c r="B106" s="1">
        <v>25</v>
      </c>
      <c r="C106" s="1">
        <v>77</v>
      </c>
      <c r="D106" s="1">
        <v>11.6</v>
      </c>
      <c r="E106">
        <f t="shared" si="6"/>
        <v>3.08</v>
      </c>
      <c r="F106" s="3" t="s">
        <v>2</v>
      </c>
      <c r="G106">
        <f t="shared" si="4"/>
        <v>0.26551724137931038</v>
      </c>
    </row>
    <row r="109" spans="1:8" ht="15.75" customHeight="1" x14ac:dyDescent="0.2">
      <c r="G109" s="6" t="s">
        <v>15</v>
      </c>
      <c r="H109">
        <f>SUM(G83:G106)</f>
        <v>11.314149887785877</v>
      </c>
    </row>
    <row r="111" spans="1:8" ht="15.75" customHeight="1" x14ac:dyDescent="0.2">
      <c r="G111" s="4" t="s">
        <v>10</v>
      </c>
      <c r="H111" s="4">
        <f>SUM(H109,H80,H125)-1</f>
        <v>18.506431130943191</v>
      </c>
    </row>
    <row r="119" spans="1:6" ht="15.75" customHeight="1" x14ac:dyDescent="0.2">
      <c r="A119" s="1"/>
      <c r="B119" s="1"/>
      <c r="C119" s="1"/>
      <c r="D119" s="1"/>
      <c r="F119" s="3"/>
    </row>
    <row r="120" spans="1:6" ht="15.75" customHeight="1" x14ac:dyDescent="0.2">
      <c r="A120" s="1"/>
      <c r="B120" s="1"/>
      <c r="C120" s="1"/>
      <c r="D120" s="1"/>
      <c r="F120" s="3"/>
    </row>
    <row r="121" spans="1:6" ht="15.75" customHeight="1" x14ac:dyDescent="0.2">
      <c r="A121" s="1"/>
      <c r="B121" s="1"/>
      <c r="C121" s="1"/>
      <c r="D121" s="1"/>
      <c r="F121" s="3"/>
    </row>
    <row r="122" spans="1:6" ht="15.75" customHeight="1" x14ac:dyDescent="0.2">
      <c r="A122" s="1"/>
      <c r="B122" s="1"/>
      <c r="C122" s="1"/>
      <c r="D122" s="1"/>
      <c r="F122" s="3"/>
    </row>
    <row r="123" spans="1:6" ht="15.75" customHeight="1" x14ac:dyDescent="0.2">
      <c r="A123" s="1"/>
      <c r="B123" s="1"/>
      <c r="C123" s="1"/>
      <c r="D123" s="1"/>
      <c r="F123" s="3"/>
    </row>
    <row r="124" spans="1:6" ht="15.75" customHeight="1" x14ac:dyDescent="0.2">
      <c r="A124" s="1"/>
      <c r="B124" s="1"/>
      <c r="C124" s="1"/>
      <c r="D124" s="1"/>
      <c r="F124" s="3"/>
    </row>
    <row r="125" spans="1:6" ht="15.75" customHeight="1" x14ac:dyDescent="0.2">
      <c r="A125" s="1"/>
      <c r="B125" s="1"/>
      <c r="C125" s="1"/>
      <c r="D125" s="1"/>
      <c r="F125" s="3"/>
    </row>
    <row r="126" spans="1:6" ht="15.75" customHeight="1" x14ac:dyDescent="0.2">
      <c r="A126" s="1"/>
      <c r="B126" s="1"/>
      <c r="C126" s="1"/>
      <c r="D126" s="1"/>
      <c r="F126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Kishan Mehta</cp:lastModifiedBy>
  <dcterms:modified xsi:type="dcterms:W3CDTF">2020-04-09T18:23:22Z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6b4b92a6-8795-45fe-b05a-9ed24a7a3851</vt:lpwstr>
  </property>
</Properties>
</file>