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27" documentId="13_ncr:1_{859A10DB-C8D6-4511-A3DD-93D7098AA0D6}" xr6:coauthVersionLast="47" xr6:coauthVersionMax="47" xr10:uidLastSave="{67CBED75-CB8B-46A9-92F8-9A5EE0FD8BA9}"/>
  <bookViews>
    <workbookView xWindow="0" yWindow="0" windowWidth="28800" windowHeight="12015" firstSheet="3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<sst xmlns="http://schemas.openxmlformats.org/spreadsheetml/2006/main" count="23960" uniqueCount="1426">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</sst>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7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7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7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7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7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6" t="s">
        <v>69</v>
      </c>
      <c r="W201" s="19"/>
      <c r="X201" s="788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93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93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7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7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7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91" t="s">
        <v>201</v>
      </c>
      <c r="Y448" s="795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91" t="s">
        <v>88</v>
      </c>
      <c r="Y449" s="795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91" t="s">
        <v>78</v>
      </c>
      <c r="Y450" s="795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92"/>
      <c r="V451" s="19"/>
      <c r="W451" s="19"/>
      <c r="X451" s="19"/>
      <c r="Y451" s="796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9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9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9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90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803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803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803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803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9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9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9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9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801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802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802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802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7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7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7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8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8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8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8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524" zoomScaleNormal="90" zoomScaleSheetLayoutView="100" workbookViewId="0">
      <selection activeCell="X378" sqref="X378:X3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5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5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5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5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5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5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5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7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7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7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7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9" t="s">
        <v>81</v>
      </c>
      <c r="V144" s="797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9" t="s">
        <v>199</v>
      </c>
      <c r="V145" s="797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9" t="s">
        <v>198</v>
      </c>
      <c r="V146" s="797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9" t="s">
        <v>182</v>
      </c>
      <c r="V147" s="797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7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7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7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7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8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8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8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8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7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7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7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7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800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800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800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11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5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5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5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7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7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7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7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7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7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7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7" t="s">
        <v>632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 t="s">
        <v>633</v>
      </c>
      <c r="BL328" s="815"/>
      <c r="BM328" s="815"/>
      <c r="BN328" s="818" t="s">
        <v>634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7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559" t="s">
        <v>635</v>
      </c>
      <c r="W330" s="797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559" t="s">
        <v>275</v>
      </c>
      <c r="W331" s="797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561" t="s">
        <v>191</v>
      </c>
      <c r="W332" s="797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 t="s">
        <v>84</v>
      </c>
      <c r="BJ332" s="818"/>
      <c r="BK332" s="815" t="s">
        <v>191</v>
      </c>
      <c r="BL332" s="815"/>
      <c r="BM332" s="815"/>
      <c r="BN332" s="818" t="s">
        <v>636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61" t="s">
        <v>182</v>
      </c>
      <c r="W333" s="797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561"/>
      <c r="W334" s="797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61"/>
      <c r="W335" s="797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W336" s="797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W337" s="797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W338" s="797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W339" s="797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797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 t="s">
        <v>84</v>
      </c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W341" s="797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797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797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637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638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4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639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12" t="s">
        <v>640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641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642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4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643</v>
      </c>
      <c r="X378" s="655" t="s">
        <v>100</v>
      </c>
      <c r="Z378" s="836" t="str">
        <f>A378</f>
        <v xml:space="preserve">１時限（09：20～10：50） </v>
      </c>
      <c r="AA378" s="818" t="s">
        <v>185</v>
      </c>
      <c r="AB378" s="818" t="s">
        <v>644</v>
      </c>
      <c r="AC378" s="818"/>
      <c r="AD378" s="818"/>
      <c r="AE378" s="818" t="s">
        <v>644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 t="s">
        <v>417</v>
      </c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644</v>
      </c>
      <c r="X379" s="655" t="s">
        <v>141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645</v>
      </c>
      <c r="X380" s="655" t="s">
        <v>646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X381" s="655" t="s">
        <v>194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647</v>
      </c>
      <c r="V382" s="795" t="s">
        <v>65</v>
      </c>
      <c r="Z382" s="837" t="str">
        <f>A382</f>
        <v>２時限（11：00～12：30）</v>
      </c>
      <c r="AA382" s="818" t="s">
        <v>484</v>
      </c>
      <c r="AB382" s="818" t="s">
        <v>644</v>
      </c>
      <c r="AC382" s="818"/>
      <c r="AD382" s="818"/>
      <c r="AE382" s="818" t="s">
        <v>644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5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5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5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Z390" s="837" t="str">
        <f>A390</f>
        <v>３時限（13：30～15：00）</v>
      </c>
      <c r="AA390" s="818" t="s">
        <v>524</v>
      </c>
      <c r="AB390" s="818" t="s">
        <v>644</v>
      </c>
      <c r="AC390" s="818"/>
      <c r="AD390" s="818"/>
      <c r="AE390" s="818" t="s">
        <v>644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Z394" s="837" t="str">
        <f>A394</f>
        <v>４時限（15：10～16：40）</v>
      </c>
      <c r="AA394" s="818"/>
      <c r="AB394" s="818" t="s">
        <v>644</v>
      </c>
      <c r="AC394" s="818" t="s">
        <v>648</v>
      </c>
      <c r="AD394" s="818"/>
      <c r="AE394" s="818" t="s">
        <v>644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Y398" s="789" t="s">
        <v>300</v>
      </c>
      <c r="Z398" s="837" t="str">
        <f>A398</f>
        <v>５時限（16：50～18：20）</v>
      </c>
      <c r="AA398" s="818"/>
      <c r="AB398" s="818" t="s">
        <v>644</v>
      </c>
      <c r="AC398" s="818"/>
      <c r="AD398" s="818"/>
      <c r="AE398" s="818" t="s">
        <v>644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Y399" s="789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Y400" s="789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790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649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650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651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652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653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/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8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8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8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654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Z503" s="836" t="str">
        <f>A503</f>
        <v xml:space="preserve">１時限（09：20～10：50） </v>
      </c>
      <c r="AA503" s="818" t="s">
        <v>655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656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655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21"/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8"/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V520" s="767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V521" s="767" t="s">
        <v>367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V522" s="767" t="s">
        <v>325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718" t="s">
        <v>94</v>
      </c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 t="s">
        <v>657</v>
      </c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718" t="s">
        <v>657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718" t="s">
        <v>390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18" t="s">
        <v>658</v>
      </c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25"/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58</v>
      </c>
      <c r="C550" s="829" t="str">
        <f>IFERROR(VLOOKUP(C548,科目・教員!$A$2:$B$349,2,0),"")</f>
        <v/>
      </c>
      <c r="D550" s="830"/>
      <c r="E550" s="831" t="str">
        <f>IFERROR(VLOOKUP(E548,科目・教員!$A$2:$B$349,2,0),"")</f>
        <v/>
      </c>
      <c r="F550" s="830"/>
      <c r="G550" s="831" t="str">
        <f>IFERROR(VLOOKUP(G548,科目・教員!$A$2:$B$349,2,0),"")</f>
        <v/>
      </c>
      <c r="H550" s="830"/>
      <c r="I550" s="831" t="str">
        <f>IFERROR(VLOOKUP(I548,科目・教員!$A$2:$B$349,2,0),"")</f>
        <v/>
      </c>
      <c r="J550" s="830"/>
      <c r="K550" s="832" t="str">
        <f>IFERROR(VLOOKUP(K548,科目・教員!$A$2:$B$349,2,0),"")</f>
        <v/>
      </c>
      <c r="L550" s="832"/>
      <c r="M550" s="829" t="str">
        <f>IFERROR(VLOOKUP(M548,科目・教員!$A$2:$B$349,2,0),"")</f>
        <v/>
      </c>
      <c r="N550" s="830"/>
      <c r="O550" s="832" t="str">
        <f>IFERROR(VLOOKUP(O548,科目・教員!$A$2:$B$349,2,0),"")</f>
        <v/>
      </c>
      <c r="P550" s="830"/>
      <c r="Q550" s="832" t="str">
        <f>IFERROR(VLOOKUP(Q548,科目・教員!$A$2:$B$349,2,0),"")</f>
        <v/>
      </c>
      <c r="R550" s="830"/>
      <c r="S550" s="832" t="str">
        <f>IFERROR(VLOOKUP(S548,科目・教員!$A$2:$B$349,2,0),"")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7"/>
      <c r="B551" s="15" t="s">
        <v>60</v>
      </c>
      <c r="C551" s="829" t="str">
        <f>VLOOKUP($C527,'2025年度(1年後期)'!$B$5:$N$207,COLUMN('2025年度(1年後期)'!$K$5)+1,0)&amp;""</f>
        <v/>
      </c>
      <c r="D551" s="830"/>
      <c r="E551" s="831" t="str">
        <f>VLOOKUP($C527,'2025年度(2年後期)'!$B$5:$N$207,COLUMN('2025年度(2年後期)'!$K$5)+1,0)&amp;""</f>
        <v/>
      </c>
      <c r="F551" s="830"/>
      <c r="G551" s="831" t="str">
        <f>VLOOKUP($C527,'2025年度(3年後期)'!$B$5:$N$207,COLUMN('2025年度(3年後期)'!$K$5)+1,0)&amp;""</f>
        <v/>
      </c>
      <c r="H551" s="830"/>
      <c r="I551" s="831" t="str">
        <f>VLOOKUP($C527,'2025年度(4年後期)'!$B$5:$N$206,COLUMN('2025年度(4年後期)'!$K$5)+1,0)&amp;""</f>
        <v/>
      </c>
      <c r="J551" s="830"/>
      <c r="K551" s="832" t="str">
        <f>VLOOKUP($C527,'2025年度(助産後期)'!$B$5:$N$207,COLUMN('2025年度(助産後期)'!$K$5)+1,0)&amp;""</f>
        <v/>
      </c>
      <c r="L551" s="832"/>
      <c r="M551" s="829" t="str">
        <f>VLOOKUP($C527,'2025年度(M1後期)'!$B$5:$N$207,COLUMN('2025年度(M1後期)'!$K$5)+1,0)&amp;""</f>
        <v/>
      </c>
      <c r="N551" s="830"/>
      <c r="O551" s="832" t="str">
        <f>VLOOKUP($C527,'2025年度(M1後期)'!$B$5:$N$207,COLUMN('2025年度(M1後期)'!$K$5)+1,0)&amp;""</f>
        <v/>
      </c>
      <c r="P551" s="830"/>
      <c r="Q551" s="832" t="str">
        <f>VLOOKUP($C527,'2025年度(D1後期)'!$B$5:$N$207,COLUMN('2025年度(D1後期)'!$K$5)+1,0)&amp;""</f>
        <v/>
      </c>
      <c r="R551" s="830"/>
      <c r="S551" s="832" t="str">
        <f>VLOOKUP($C527,'2025年度(D23後期)'!$B$5:$N$207,COLUMN('2025年度(D23後期)'!$K$5)+1,0)&amp;""</f>
        <v/>
      </c>
      <c r="T551" s="830"/>
      <c r="U551" s="25"/>
      <c r="Z551" s="837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819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6"/>
      <c r="BL551" s="816"/>
      <c r="BM551" s="816"/>
      <c r="BN551" s="819"/>
      <c r="BO551" s="819"/>
      <c r="BP551" s="819"/>
      <c r="BQ551" s="819"/>
      <c r="BR551" s="819"/>
      <c r="BS551" s="819"/>
      <c r="BT551" s="819"/>
      <c r="BU551" s="819"/>
      <c r="BV551" s="819"/>
      <c r="BW551" s="819"/>
    </row>
    <row r="552" spans="1:75" ht="13.5" customHeight="1">
      <c r="A552" s="838"/>
      <c r="B552" s="16" t="s">
        <v>62</v>
      </c>
      <c r="C552" s="865"/>
      <c r="D552" s="866"/>
      <c r="E552" s="825"/>
      <c r="F552" s="826"/>
      <c r="G552" s="825"/>
      <c r="H552" s="826"/>
      <c r="I552" s="825"/>
      <c r="J552" s="826"/>
      <c r="K552" s="827"/>
      <c r="L552" s="827"/>
      <c r="M552" s="828"/>
      <c r="N552" s="826"/>
      <c r="O552" s="827"/>
      <c r="P552" s="826"/>
      <c r="Q552" s="827"/>
      <c r="R552" s="826"/>
      <c r="S552" s="827"/>
      <c r="T552" s="826"/>
      <c r="U552" s="37"/>
      <c r="V552" s="19"/>
      <c r="W552" s="19"/>
      <c r="X552" s="19"/>
      <c r="Y552" s="19"/>
      <c r="Z552" s="838"/>
      <c r="AA552" s="820"/>
      <c r="AB552" s="820"/>
      <c r="AC552" s="820"/>
      <c r="AD552" s="820"/>
      <c r="AE552" s="820"/>
      <c r="AF552" s="820"/>
      <c r="AG552" s="820"/>
      <c r="AH552" s="820"/>
      <c r="AI552" s="820"/>
      <c r="AJ552" s="820"/>
      <c r="AK552" s="820"/>
      <c r="AL552" s="820"/>
      <c r="AM552" s="820"/>
      <c r="AN552" s="820"/>
      <c r="AO552" s="820"/>
      <c r="AP552" s="820"/>
      <c r="AQ552" s="820"/>
      <c r="AR552" s="820"/>
      <c r="AS552" s="820"/>
      <c r="AT552" s="820"/>
      <c r="AU552" s="820"/>
      <c r="AV552" s="820"/>
      <c r="AW552" s="820"/>
      <c r="AX552" s="820"/>
      <c r="AY552" s="820"/>
      <c r="AZ552" s="820"/>
      <c r="BA552" s="820"/>
      <c r="BB552" s="820"/>
      <c r="BC552" s="820"/>
      <c r="BD552" s="820"/>
      <c r="BE552" s="820"/>
      <c r="BF552" s="820"/>
      <c r="BG552" s="820"/>
      <c r="BH552" s="820"/>
      <c r="BI552" s="820"/>
      <c r="BJ552" s="820"/>
      <c r="BK552" s="817"/>
      <c r="BL552" s="817"/>
      <c r="BM552" s="817"/>
      <c r="BN552" s="820"/>
      <c r="BO552" s="820"/>
      <c r="BP552" s="820"/>
      <c r="BQ552" s="820"/>
      <c r="BR552" s="820"/>
      <c r="BS552" s="820"/>
      <c r="BT552" s="820"/>
      <c r="BU552" s="820"/>
      <c r="BV552" s="820"/>
      <c r="BW552" s="820"/>
    </row>
    <row r="553" spans="1:75" ht="21.75">
      <c r="A553" s="5"/>
      <c r="B553" s="6"/>
      <c r="C553" s="863">
        <f>C527+1</f>
        <v>46045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923">
        <f>C553</f>
        <v>46045</v>
      </c>
      <c r="V553" s="924"/>
      <c r="W553" s="924"/>
      <c r="X553" s="924"/>
      <c r="Y553" s="924"/>
      <c r="Z553" s="92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47"/>
      <c r="E554" s="878" t="str">
        <f>VLOOKUP($C553,'2025年度(2年後期)'!$B$5:$N$207,COLUMN('2025年度(2年後期)'!$C$5),0)&amp;""</f>
        <v>英語Ⅲ</v>
      </c>
      <c r="F554" s="870"/>
      <c r="G554" s="854" t="str">
        <f>VLOOKUP($C553,'2025年度(3年後期)'!$B$5:$N$207,COLUMN('2025年度(3年後期)'!$C$5),0)&amp;""</f>
        <v>領域別実習</v>
      </c>
      <c r="H554" s="847"/>
      <c r="I554" s="854" t="str">
        <f>VLOOKUP($C553,'2025年度(4年後期)'!$B$5:$N$206,COLUMN('2025年度(4年後期)'!$C$5),0)&amp;""</f>
        <v/>
      </c>
      <c r="J554" s="847"/>
      <c r="K554" s="834" t="str">
        <f>VLOOKUP($C553,'2025年度(助産後期)'!$B$5:$N$207,COLUMN('2025年度(助産後期)'!$C$5),0)&amp;""</f>
        <v/>
      </c>
      <c r="L554" s="850"/>
      <c r="M554" s="864" t="str">
        <f>VLOOKUP($C553,'2025年度(M1後期)'!$B$5:$N$207,COLUMN('2025年度(M1後期)'!$C$5),0)&amp;""</f>
        <v>がん看護学演習Ａ－Ⅲ</v>
      </c>
      <c r="N554" s="850"/>
      <c r="O554" s="854" t="str">
        <f>VLOOKUP($C553,'2025年度(M2後期)'!$B$5:$N$207,COLUMN('2025年度(M2後期)'!$C$5),0)&amp;""</f>
        <v>感染管理看護学演習Ａ－Ⅱ
特別研究</v>
      </c>
      <c r="P554" s="847"/>
      <c r="Q554" s="854" t="str">
        <f>VLOOKUP($C553,'2025年度(D1後期)'!$B$5:$N$207,COLUMN('2025年度(D1後期)'!$C$5),0)&amp;""</f>
        <v/>
      </c>
      <c r="R554" s="847"/>
      <c r="S554" s="834" t="str">
        <f>VLOOKUP($C553,'2025年度(D23後期)'!$B$5:$N$207,COLUMN('2025年度(D23後期)'!$C$5),0)&amp;""</f>
        <v>特別研究</v>
      </c>
      <c r="T554" s="847"/>
      <c r="U554" s="20"/>
      <c r="Z554" s="836" t="str">
        <f>A554</f>
        <v xml:space="preserve">１時限（09：20～10：50） </v>
      </c>
      <c r="AA554" s="818" t="s">
        <v>484</v>
      </c>
      <c r="AB554" s="818"/>
      <c r="AC554" s="818"/>
      <c r="AD554" s="818"/>
      <c r="AE554" s="818"/>
      <c r="AF554" s="818"/>
      <c r="AG554" s="818" t="s">
        <v>448</v>
      </c>
      <c r="AH554" s="818" t="s">
        <v>437</v>
      </c>
      <c r="AI554" s="818"/>
      <c r="AJ554" s="818"/>
      <c r="AK554" s="818"/>
      <c r="AL554" s="818"/>
      <c r="AM554" s="819"/>
      <c r="AN554" s="818"/>
      <c r="AO554" s="818"/>
      <c r="AP554" s="818"/>
      <c r="AQ554" s="818"/>
      <c r="AR554" s="818"/>
      <c r="AS554" s="818"/>
      <c r="AT554" s="818"/>
      <c r="AU554" s="818"/>
      <c r="AV554" s="818" t="s">
        <v>203</v>
      </c>
      <c r="AW554" s="818" t="s">
        <v>169</v>
      </c>
      <c r="AX554" s="818"/>
      <c r="AY554" s="818"/>
      <c r="AZ554" s="818"/>
      <c r="BA554" s="818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5"/>
      <c r="BL554" s="815"/>
      <c r="BM554" s="815"/>
      <c r="BN554" s="818"/>
      <c r="BO554" s="818"/>
      <c r="BP554" s="818"/>
      <c r="BQ554" s="818"/>
      <c r="BR554" s="818"/>
      <c r="BS554" s="818"/>
      <c r="BT554" s="818"/>
      <c r="BU554" s="818"/>
      <c r="BV554" s="818"/>
      <c r="BW554" s="818"/>
    </row>
    <row r="555" spans="1:75" ht="13.5" customHeight="1">
      <c r="A555" s="837"/>
      <c r="B555" s="15" t="s">
        <v>58</v>
      </c>
      <c r="C555" s="849" t="str">
        <f>IFERROR(VLOOKUP(C554,科目・教員!$A$2:$B$349,2,0),"")</f>
        <v>藤澤　雄太</v>
      </c>
      <c r="D555" s="848"/>
      <c r="E555" s="877" t="str">
        <f>IFERROR(VLOOKUP(E554,科目・教員!$A$2:$B$349,2,0),"")</f>
        <v>ﾊﾟｳﾗ･ﾍﾞﾙｳﾞｧﾝｹﾞﾙ</v>
      </c>
      <c r="F555" s="868"/>
      <c r="G555" s="857" t="str">
        <f>IFERROR(VLOOKUP(G554,科目・教員!$A$2:$B$349,2,0),"")</f>
        <v/>
      </c>
      <c r="H555" s="848"/>
      <c r="I555" s="857" t="str">
        <f>IFERROR(VLOOKUP(I554,科目・教員!$A$2:$B$349,2,0),"")</f>
        <v/>
      </c>
      <c r="J555" s="848"/>
      <c r="K555" s="830" t="str">
        <f>IFERROR(VLOOKUP(K554,科目・教員!$A$2:$B$349,2,0),"")</f>
        <v/>
      </c>
      <c r="L555" s="858"/>
      <c r="M555" s="859" t="str">
        <f>IFERROR(VLOOKUP(M554,科目・教員!$A$2:$B$349,2,0),"")</f>
        <v/>
      </c>
      <c r="N555" s="848"/>
      <c r="O555" s="857" t="str">
        <f>IFERROR(VLOOKUP(O554,科目・教員!$A$2:$B$349,2,0),"")</f>
        <v/>
      </c>
      <c r="P555" s="848"/>
      <c r="Q555" s="857" t="str">
        <f>IFERROR(VLOOKUP(Q554,科目・教員!$A$2:$B$349,2,0),"")</f>
        <v/>
      </c>
      <c r="R555" s="848"/>
      <c r="S555" s="830" t="str">
        <f>IFERROR(VLOOKUP(S554,科目・教員!$A$2:$B$349,2,0),"")</f>
        <v/>
      </c>
      <c r="T555" s="848"/>
      <c r="U555" s="20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7"/>
      <c r="B556" s="15" t="s">
        <v>60</v>
      </c>
      <c r="C556" s="849" t="str">
        <f>VLOOKUP($C553,'2025年度(1年後期)'!$B$5:$N$207,COLUMN('2025年度(1年後期)'!$C$5)+1,0)&amp;""</f>
        <v>101</v>
      </c>
      <c r="D556" s="848"/>
      <c r="E556" s="877" t="str">
        <f>VLOOKUP($C553,'2025年度(2年後期)'!$B$5:$N$207,COLUMN('2025年度(2年後期)'!$C$5)+1,0)&amp;""</f>
        <v>201</v>
      </c>
      <c r="F556" s="868"/>
      <c r="G556" s="857" t="str">
        <f>VLOOKUP($C553,'2025年度(3年後期)'!$B$5:$N$207,COLUMN('2025年度(3年後期)'!$C$5)+1,0)&amp;""</f>
        <v>母性:301　小児:202</v>
      </c>
      <c r="H556" s="848"/>
      <c r="I556" s="857" t="str">
        <f>VLOOKUP($C553,'2025年度(4年後期)'!$B$5:$N$206,COLUMN('2025年度(4年後期)'!$C$5)+1,0)&amp;""</f>
        <v/>
      </c>
      <c r="J556" s="848"/>
      <c r="K556" s="830" t="str">
        <f>VLOOKUP($C553,'2025年度(助産後期)'!$B$5:$N$207,COLUMN('2025年度(助産後期)'!$C$5)+1,0)&amp;""</f>
        <v/>
      </c>
      <c r="L556" s="858"/>
      <c r="M556" s="859" t="str">
        <f>VLOOKUP($C553,'2025年度(M1後期)'!$B$5:$N$207,COLUMN('2025年度(M1後期)'!$C$5)+1,0)&amp;""</f>
        <v>別途指定</v>
      </c>
      <c r="N556" s="848"/>
      <c r="O556" s="857" t="str">
        <f>VLOOKUP($C553,'2025年度(M2後期)'!$B$5:$N$207,COLUMN('2025年度(M2後期)'!$C$5)+1,0)&amp;""</f>
        <v>感染:別途指定</v>
      </c>
      <c r="P556" s="848"/>
      <c r="Q556" s="857" t="str">
        <f>VLOOKUP($C553,'2025年度(D1後期)'!$B$5:$N$207,COLUMN('2025年度(D1後期)'!$C$5)+1,0)&amp;""</f>
        <v/>
      </c>
      <c r="R556" s="848"/>
      <c r="S556" s="830" t="str">
        <f>VLOOKUP($C553,'2025年度(D23後期)'!$B$5:$N$207,COLUMN('2025年度(D23後期)'!$C$5)+1,0)&amp;""</f>
        <v/>
      </c>
      <c r="T556" s="848"/>
      <c r="U556" s="20"/>
      <c r="Z556" s="837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819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6"/>
      <c r="BL556" s="816"/>
      <c r="BM556" s="816"/>
      <c r="BN556" s="819"/>
      <c r="BO556" s="819"/>
      <c r="BP556" s="819"/>
      <c r="BQ556" s="819"/>
      <c r="BR556" s="819"/>
      <c r="BS556" s="819"/>
      <c r="BT556" s="819"/>
      <c r="BU556" s="819"/>
      <c r="BV556" s="819"/>
      <c r="BW556" s="819"/>
    </row>
    <row r="557" spans="1:75" ht="13.5" customHeight="1">
      <c r="A557" s="838"/>
      <c r="B557" s="16" t="s">
        <v>62</v>
      </c>
      <c r="C557" s="828"/>
      <c r="D557" s="860"/>
      <c r="E557" s="875" t="s">
        <v>116</v>
      </c>
      <c r="F557" s="876"/>
      <c r="G557" s="825"/>
      <c r="H557" s="860"/>
      <c r="I557" s="825"/>
      <c r="J557" s="860"/>
      <c r="K557" s="827"/>
      <c r="L557" s="861"/>
      <c r="M557" s="862"/>
      <c r="N557" s="860"/>
      <c r="O557" s="825"/>
      <c r="P557" s="860"/>
      <c r="Q557" s="825"/>
      <c r="R557" s="860"/>
      <c r="S557" s="827"/>
      <c r="T557" s="860"/>
      <c r="U557" s="20"/>
      <c r="Z557" s="838"/>
      <c r="AA557" s="820"/>
      <c r="AB557" s="820"/>
      <c r="AC557" s="820"/>
      <c r="AD557" s="820"/>
      <c r="AE557" s="820"/>
      <c r="AF557" s="820"/>
      <c r="AG557" s="820"/>
      <c r="AH557" s="820"/>
      <c r="AI557" s="820"/>
      <c r="AJ557" s="820"/>
      <c r="AK557" s="820"/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/>
      <c r="AW557" s="820"/>
      <c r="AX557" s="820"/>
      <c r="AY557" s="820"/>
      <c r="AZ557" s="820"/>
      <c r="BA557" s="820"/>
      <c r="BB557" s="820"/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/>
      <c r="BO557" s="820"/>
      <c r="BP557" s="820"/>
      <c r="BQ557" s="820"/>
      <c r="BR557" s="820"/>
      <c r="BS557" s="820"/>
      <c r="BT557" s="820"/>
      <c r="BU557" s="820"/>
      <c r="BV557" s="820"/>
      <c r="BW557" s="820"/>
    </row>
    <row r="558" spans="1:75" ht="13.5" customHeight="1">
      <c r="A558" s="837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47"/>
      <c r="E558" s="878" t="str">
        <f>VLOOKUP($C553,'2025年度(2年後期)'!$B$5:$N$207,COLUMN('2025年度(2年後期)'!$E$5),0)&amp;""</f>
        <v>英語Ⅲ</v>
      </c>
      <c r="F558" s="870"/>
      <c r="G558" s="854" t="str">
        <f>VLOOKUP($C553,'2025年度(3年後期)'!$B$5:$N$207,COLUMN('2025年度(3年後期)'!$E$5),0)&amp;""</f>
        <v>領域別実習</v>
      </c>
      <c r="H558" s="847"/>
      <c r="I558" s="854" t="str">
        <f>VLOOKUP($C553,'2025年度(4年後期)'!$B$5:$N$206,COLUMN('2025年度(4年後期)'!$E$5),0)&amp;""</f>
        <v/>
      </c>
      <c r="J558" s="847"/>
      <c r="K558" s="834" t="str">
        <f>VLOOKUP($C553,'2025年度(助産後期)'!$B$5:$N$207,COLUMN('2025年度(助産後期)'!$E$5),0)&amp;""</f>
        <v/>
      </c>
      <c r="L558" s="850"/>
      <c r="M558" s="846" t="str">
        <f>VLOOKUP($C553,'2025年度(M1後期)'!$B$5:$N$207,COLUMN('2025年度(M1後期)'!$E$5),0)&amp;""</f>
        <v>がん看護学演習Ａ－Ⅲ</v>
      </c>
      <c r="N558" s="847"/>
      <c r="O558" s="834" t="str">
        <f>VLOOKUP($C553,'2025年度(M2後期)'!$B$5:$N$207,COLUMN('2025年度(M2後期)'!$E$5),0)&amp;""</f>
        <v>感染管理看護学演習Ａ－Ⅱ
特別研究</v>
      </c>
      <c r="P558" s="847"/>
      <c r="Q558" s="834" t="str">
        <f>VLOOKUP($C553,'2025年度(D1後期)'!$B$5:$N$207,COLUMN('2025年度(D1後期)'!$E$5),0)&amp;""</f>
        <v/>
      </c>
      <c r="R558" s="847"/>
      <c r="S558" s="834" t="str">
        <f>VLOOKUP($C553,'2025年度(D23後期)'!$B$5:$N$207,COLUMN('2025年度(D23後期)'!$E$5),0)&amp;""</f>
        <v>特別研究</v>
      </c>
      <c r="T558" s="847"/>
      <c r="U558" s="25"/>
      <c r="Z558" s="837" t="str">
        <f>A558</f>
        <v>２時限（11：00～12：30）</v>
      </c>
      <c r="AA558" s="818" t="s">
        <v>524</v>
      </c>
      <c r="AB558" s="818"/>
      <c r="AC558" s="818"/>
      <c r="AD558" s="818"/>
      <c r="AE558" s="818"/>
      <c r="AF558" s="818"/>
      <c r="AG558" s="818" t="s">
        <v>448</v>
      </c>
      <c r="AH558" s="818" t="s">
        <v>437</v>
      </c>
      <c r="AI558" s="818"/>
      <c r="AJ558" s="818"/>
      <c r="AK558" s="818"/>
      <c r="AL558" s="818"/>
      <c r="AM558" s="819"/>
      <c r="AN558" s="818"/>
      <c r="AO558" s="818"/>
      <c r="AP558" s="818"/>
      <c r="AQ558" s="818"/>
      <c r="AR558" s="818"/>
      <c r="AS558" s="818"/>
      <c r="AT558" s="818"/>
      <c r="AU558" s="818"/>
      <c r="AV558" s="818" t="s">
        <v>203</v>
      </c>
      <c r="AW558" s="818" t="s">
        <v>169</v>
      </c>
      <c r="AX558" s="818"/>
      <c r="AY558" s="818"/>
      <c r="AZ558" s="818"/>
      <c r="BA558" s="818"/>
      <c r="BB558" s="818"/>
      <c r="BC558" s="818"/>
      <c r="BD558" s="818"/>
      <c r="BE558" s="818"/>
      <c r="BF558" s="818"/>
      <c r="BG558" s="818"/>
      <c r="BH558" s="818"/>
      <c r="BI558" s="818"/>
      <c r="BJ558" s="818"/>
      <c r="BK558" s="815"/>
      <c r="BL558" s="815"/>
      <c r="BM558" s="815"/>
      <c r="BN558" s="818"/>
      <c r="BO558" s="818"/>
      <c r="BP558" s="818"/>
      <c r="BQ558" s="818"/>
      <c r="BR558" s="818"/>
      <c r="BS558" s="818"/>
      <c r="BT558" s="818"/>
      <c r="BU558" s="818"/>
      <c r="BV558" s="818"/>
      <c r="BW558" s="818"/>
    </row>
    <row r="559" spans="1:75" ht="13.5" customHeight="1">
      <c r="A559" s="837"/>
      <c r="B559" s="15" t="s">
        <v>58</v>
      </c>
      <c r="C559" s="849" t="str">
        <f>IFERROR(VLOOKUP(C558,科目・教員!$A$2:$B$349,2,0),"")</f>
        <v>森　那美子</v>
      </c>
      <c r="D559" s="848"/>
      <c r="E559" s="877" t="str">
        <f>IFERROR(VLOOKUP(E558,科目・教員!$A$2:$B$349,2,0),"")</f>
        <v>ﾊﾟｳﾗ･ﾍﾞﾙｳﾞｧﾝｹﾞﾙ</v>
      </c>
      <c r="F559" s="868"/>
      <c r="G559" s="857" t="str">
        <f>IFERROR(VLOOKUP(G558,科目・教員!$A$2:$B$349,2,0),"")</f>
        <v/>
      </c>
      <c r="H559" s="848"/>
      <c r="I559" s="857" t="str">
        <f>IFERROR(VLOOKUP(I558,科目・教員!$A$2:$B$349,2,0),"")</f>
        <v/>
      </c>
      <c r="J559" s="848"/>
      <c r="K559" s="830" t="str">
        <f>IFERROR(VLOOKUP(K558,科目・教員!$A$2:$B$349,2,0),"")</f>
        <v/>
      </c>
      <c r="L559" s="858"/>
      <c r="M559" s="849" t="str">
        <f>IFERROR(VLOOKUP(M558,科目・教員!$A$2:$B$349,2,0),"")</f>
        <v/>
      </c>
      <c r="N559" s="848"/>
      <c r="O559" s="830" t="str">
        <f>IFERROR(VLOOKUP(O558,科目・教員!$A$2:$B$349,2,0),"")</f>
        <v/>
      </c>
      <c r="P559" s="848"/>
      <c r="Q559" s="830" t="str">
        <f>IFERROR(VLOOKUP(Q558,科目・教員!$A$2:$B$349,2,0),"")</f>
        <v/>
      </c>
      <c r="R559" s="848"/>
      <c r="S559" s="830" t="str">
        <f>IFERROR(VLOOKUP(S558,科目・教員!$A$2:$B$349,2,0),"")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37"/>
      <c r="B560" s="15" t="s">
        <v>60</v>
      </c>
      <c r="C560" s="849" t="str">
        <f>VLOOKUP($C553,'2025年度(1年後期)'!$B$5:$N$207,COLUMN('2025年度(1年後期)'!$E$5)+1,0)&amp;""</f>
        <v>101</v>
      </c>
      <c r="D560" s="848"/>
      <c r="E560" s="877" t="str">
        <f>VLOOKUP($C553,'2025年度(2年後期)'!$B$5:$N$207,COLUMN('2025年度(2年後期)'!$E$5)+1,0)&amp;""</f>
        <v>201</v>
      </c>
      <c r="F560" s="868"/>
      <c r="G560" s="857" t="str">
        <f>VLOOKUP($C553,'2025年度(3年後期)'!$B$5:$N$207,COLUMN('2025年度(3年後期)'!$E$5)+1,0)&amp;""</f>
        <v>母性:301　小児:202</v>
      </c>
      <c r="H560" s="848"/>
      <c r="I560" s="857" t="str">
        <f>VLOOKUP($C553,'2025年度(4年後期)'!$B$5:$N$206,COLUMN('2025年度(4年後期)'!$E$5)+1,0)&amp;""</f>
        <v/>
      </c>
      <c r="J560" s="848"/>
      <c r="K560" s="830" t="str">
        <f>VLOOKUP($C553,'2025年度(助産後期)'!$B$5:$N$207,COLUMN('2025年度(助産後期)'!$E$5)+1,0)&amp;""</f>
        <v/>
      </c>
      <c r="L560" s="858"/>
      <c r="M560" s="849" t="str">
        <f>VLOOKUP($C553,'2025年度(M1後期)'!$B$5:$N$207,COLUMN('2025年度(M1後期)'!$E$5)+1,0)&amp;""</f>
        <v>別途指定</v>
      </c>
      <c r="N560" s="848"/>
      <c r="O560" s="830" t="str">
        <f>VLOOKUP($C553,'2025年度(M2後期)'!$B$5:$N$207,COLUMN('2025年度(M2後期)'!$E$5)+1,0)&amp;""</f>
        <v>感染:別途指定</v>
      </c>
      <c r="P560" s="848"/>
      <c r="Q560" s="830" t="str">
        <f>VLOOKUP($C553,'2025年度(D1後期)'!$B$5:$N$207,COLUMN('2025年度(D1後期)'!$E$5)+1,0)&amp;""</f>
        <v/>
      </c>
      <c r="R560" s="848"/>
      <c r="S560" s="830" t="str">
        <f>VLOOKUP($C553,'2025年度(D23後期)'!$B$5:$N$207,COLUMN('2025年度(D23後期)'!$E$5)+1,0)&amp;""</f>
        <v/>
      </c>
      <c r="T560" s="848"/>
      <c r="U560" s="25"/>
      <c r="Z560" s="837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819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6"/>
      <c r="BL560" s="816"/>
      <c r="BM560" s="816"/>
      <c r="BN560" s="819"/>
      <c r="BO560" s="819"/>
      <c r="BP560" s="819"/>
      <c r="BQ560" s="819"/>
      <c r="BR560" s="819"/>
      <c r="BS560" s="819"/>
      <c r="BT560" s="819"/>
      <c r="BU560" s="819"/>
      <c r="BV560" s="819"/>
      <c r="BW560" s="819"/>
    </row>
    <row r="561" spans="1:75" ht="13.5" customHeight="1">
      <c r="A561" s="853"/>
      <c r="B561" s="16" t="s">
        <v>62</v>
      </c>
      <c r="C561" s="828"/>
      <c r="D561" s="826"/>
      <c r="E561" s="875" t="s">
        <v>116</v>
      </c>
      <c r="F561" s="876"/>
      <c r="G561" s="825"/>
      <c r="H561" s="826"/>
      <c r="I561" s="825"/>
      <c r="J561" s="826"/>
      <c r="K561" s="827"/>
      <c r="L561" s="827"/>
      <c r="M561" s="828"/>
      <c r="N561" s="826"/>
      <c r="O561" s="827"/>
      <c r="P561" s="826"/>
      <c r="Q561" s="827"/>
      <c r="R561" s="826"/>
      <c r="S561" s="827"/>
      <c r="T561" s="826"/>
      <c r="U561" s="25"/>
      <c r="Z561" s="838"/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/>
      <c r="AW561" s="820"/>
      <c r="AX561" s="820"/>
      <c r="AY561" s="820"/>
      <c r="AZ561" s="820"/>
      <c r="BA561" s="820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20"/>
      <c r="BQ561" s="820"/>
      <c r="BR561" s="820"/>
      <c r="BS561" s="820"/>
      <c r="BT561" s="820"/>
      <c r="BU561" s="820"/>
      <c r="BV561" s="820"/>
      <c r="BW561" s="820"/>
    </row>
    <row r="562" spans="1:75" ht="13.5" customHeight="1">
      <c r="A562" s="836" t="s">
        <v>70</v>
      </c>
      <c r="B562" s="17" t="s">
        <v>71</v>
      </c>
      <c r="C562" s="846"/>
      <c r="D562" s="847"/>
      <c r="E562" s="854"/>
      <c r="F562" s="847"/>
      <c r="G562" s="854"/>
      <c r="H562" s="847"/>
      <c r="I562" s="854"/>
      <c r="J562" s="847"/>
      <c r="K562" s="834"/>
      <c r="L562" s="850"/>
      <c r="M562" s="846"/>
      <c r="N562" s="847"/>
      <c r="O562" s="834"/>
      <c r="P562" s="847"/>
      <c r="Q562" s="834"/>
      <c r="R562" s="847"/>
      <c r="S562" s="834"/>
      <c r="T562" s="847"/>
      <c r="U562" s="25"/>
      <c r="Z562" s="837" t="str">
        <f>A562</f>
        <v>昼休み（12：30～13：30）</v>
      </c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 t="s">
        <v>203</v>
      </c>
      <c r="AW562" s="818"/>
      <c r="AX562" s="818"/>
      <c r="AY562" s="818"/>
      <c r="AZ562" s="818"/>
      <c r="BA562" s="818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5"/>
      <c r="BL562" s="815"/>
      <c r="BM562" s="815"/>
      <c r="BN562" s="818"/>
      <c r="BO562" s="818"/>
      <c r="BP562" s="818"/>
      <c r="BQ562" s="818"/>
      <c r="BR562" s="818"/>
      <c r="BS562" s="818"/>
      <c r="BT562" s="818"/>
      <c r="BU562" s="818"/>
      <c r="BV562" s="818"/>
      <c r="BW562" s="818"/>
    </row>
    <row r="563" spans="1:75" ht="13.5" customHeight="1">
      <c r="A563" s="837"/>
      <c r="B563" s="17" t="s">
        <v>73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7"/>
      <c r="B564" s="17" t="s">
        <v>60</v>
      </c>
      <c r="C564" s="849"/>
      <c r="D564" s="848"/>
      <c r="E564" s="857"/>
      <c r="F564" s="848"/>
      <c r="G564" s="857"/>
      <c r="H564" s="848"/>
      <c r="I564" s="857"/>
      <c r="J564" s="848"/>
      <c r="K564" s="830"/>
      <c r="L564" s="858"/>
      <c r="M564" s="849"/>
      <c r="N564" s="848"/>
      <c r="O564" s="830"/>
      <c r="P564" s="848"/>
      <c r="Q564" s="830"/>
      <c r="R564" s="848"/>
      <c r="S564" s="830"/>
      <c r="T564" s="848"/>
      <c r="U564" s="25"/>
      <c r="Z564" s="837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9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6"/>
      <c r="BL564" s="816"/>
      <c r="BM564" s="816"/>
      <c r="BN564" s="819"/>
      <c r="BO564" s="819"/>
      <c r="BP564" s="819"/>
      <c r="BQ564" s="819"/>
      <c r="BR564" s="819"/>
      <c r="BS564" s="819"/>
      <c r="BT564" s="819"/>
      <c r="BU564" s="819"/>
      <c r="BV564" s="819"/>
      <c r="BW564" s="819"/>
    </row>
    <row r="565" spans="1:75" ht="13.5" customHeight="1">
      <c r="A565" s="838"/>
      <c r="B565" s="18" t="s">
        <v>62</v>
      </c>
      <c r="C565" s="855"/>
      <c r="D565" s="852"/>
      <c r="E565" s="856"/>
      <c r="F565" s="852"/>
      <c r="G565" s="856"/>
      <c r="H565" s="852"/>
      <c r="I565" s="856"/>
      <c r="J565" s="852"/>
      <c r="K565" s="851"/>
      <c r="L565" s="851"/>
      <c r="M565" s="855"/>
      <c r="N565" s="852"/>
      <c r="O565" s="851"/>
      <c r="P565" s="852"/>
      <c r="Q565" s="851"/>
      <c r="R565" s="852"/>
      <c r="S565" s="851"/>
      <c r="T565" s="852"/>
      <c r="U565" s="25"/>
      <c r="Z565" s="838"/>
      <c r="AA565" s="820"/>
      <c r="AB565" s="820"/>
      <c r="AC565" s="820"/>
      <c r="AD565" s="820"/>
      <c r="AE565" s="820"/>
      <c r="AF565" s="820"/>
      <c r="AG565" s="820"/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/>
      <c r="AW565" s="820"/>
      <c r="AX565" s="820"/>
      <c r="AY565" s="820"/>
      <c r="AZ565" s="820"/>
      <c r="BA565" s="820"/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  <c r="BW565" s="820"/>
    </row>
    <row r="566" spans="1:75" ht="13.5" customHeight="1">
      <c r="A566" s="837" t="s">
        <v>74</v>
      </c>
      <c r="B566" s="15" t="s">
        <v>55</v>
      </c>
      <c r="C566" s="833" t="str">
        <f>VLOOKUP($C553,'2025年度(1年後期)'!$B$5:$N$207,COLUMN('2025年度(1年後期)'!$G$5),0)&amp;""</f>
        <v>生活援助論Ⅱ
(ABCD:1･2年生合同)</v>
      </c>
      <c r="D566" s="834"/>
      <c r="E566" s="839" t="str">
        <f>VLOOKUP($C553,'2025年度(2年後期)'!$B$5:$N$207,COLUMN('2025年度(2年後期)'!$G$5),0)&amp;""</f>
        <v>生活援助論Ⅳ(ABCD:1･２年生合同)</v>
      </c>
      <c r="F566" s="834"/>
      <c r="G566" s="839" t="str">
        <f>VLOOKUP($C553,'2025年度(3年後期)'!$B$5:$N$207,COLUMN('2025年度(3年後期)'!$G$5),0)&amp;""</f>
        <v>領域別実習</v>
      </c>
      <c r="H566" s="834"/>
      <c r="I566" s="839" t="str">
        <f>VLOOKUP($C553,'2025年度(4年後期)'!$B$5:$N$206,COLUMN('2025年度(4年後期)'!$G$5),0)&amp;""</f>
        <v/>
      </c>
      <c r="J566" s="834"/>
      <c r="K566" s="835" t="str">
        <f>VLOOKUP($C553,'2025年度(助産後期)'!$B$5:$N$207,COLUMN('2025年度(助産後期)'!$G$5),0)&amp;""</f>
        <v/>
      </c>
      <c r="L566" s="835"/>
      <c r="M566" s="833" t="str">
        <f>VLOOKUP($C553,'2025年度(M1後期)'!$B$5:$N$207,COLUMN('2025年度(M1後期)'!$G$5),0)&amp;""</f>
        <v>がん看護学演習Ａ－Ⅳ</v>
      </c>
      <c r="N566" s="834"/>
      <c r="O566" s="835" t="str">
        <f>VLOOKUP($C553,'2025年度(M2後期)'!$B$5:$N$207,COLUMN('2025年度(M2後期)'!$G$5),0)&amp;""</f>
        <v>特別研究</v>
      </c>
      <c r="P566" s="834"/>
      <c r="Q566" s="835" t="str">
        <f>VLOOKUP($C553,'2025年度(D1後期)'!$B$5:$N$207,COLUMN('2025年度(D1後期)'!$G$5),0)&amp;""</f>
        <v/>
      </c>
      <c r="R566" s="834"/>
      <c r="S566" s="835" t="str">
        <f>VLOOKUP($C553,'2025年度(D23後期)'!$B$5:$N$207,COLUMN('2025年度(D23後期)'!$G$5),0)&amp;""</f>
        <v>特別研究</v>
      </c>
      <c r="T566" s="834"/>
      <c r="U566" s="473" t="s">
        <v>129</v>
      </c>
      <c r="Z566" s="837" t="str">
        <f>A566</f>
        <v>３時限（13：30～15：00）</v>
      </c>
      <c r="AA566" s="818" t="s">
        <v>655</v>
      </c>
      <c r="AB566" s="818"/>
      <c r="AC566" s="818"/>
      <c r="AD566" s="818"/>
      <c r="AE566" s="818"/>
      <c r="AF566" s="818"/>
      <c r="AG566" s="818" t="s">
        <v>659</v>
      </c>
      <c r="AH566" s="818" t="s">
        <v>659</v>
      </c>
      <c r="AI566" s="818" t="s">
        <v>659</v>
      </c>
      <c r="AJ566" s="818" t="s">
        <v>659</v>
      </c>
      <c r="AK566" s="818"/>
      <c r="AL566" s="818" t="s">
        <v>659</v>
      </c>
      <c r="AM566" s="819"/>
      <c r="AN566" s="818"/>
      <c r="AO566" s="818"/>
      <c r="AP566" s="818"/>
      <c r="AQ566" s="818"/>
      <c r="AR566" s="818"/>
      <c r="AS566" s="818"/>
      <c r="AT566" s="818"/>
      <c r="AU566" s="818"/>
      <c r="AV566" s="818" t="s">
        <v>203</v>
      </c>
      <c r="AW566" s="818"/>
      <c r="AX566" s="818" t="s">
        <v>437</v>
      </c>
      <c r="AY566" s="818"/>
      <c r="AZ566" s="818"/>
      <c r="BA566" s="818"/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5"/>
      <c r="BL566" s="815"/>
      <c r="BM566" s="815"/>
      <c r="BN566" s="818"/>
      <c r="BO566" s="818"/>
      <c r="BP566" s="818"/>
      <c r="BQ566" s="818"/>
      <c r="BR566" s="818"/>
      <c r="BS566" s="818"/>
      <c r="BT566" s="818"/>
      <c r="BU566" s="818"/>
      <c r="BV566" s="818"/>
      <c r="BW566" s="818"/>
    </row>
    <row r="567" spans="1:75" ht="13.5" customHeight="1">
      <c r="A567" s="837"/>
      <c r="B567" s="15" t="s">
        <v>58</v>
      </c>
      <c r="C567" s="829" t="str">
        <f>IFERROR(VLOOKUP(C566,科目・教員!$A$2:$B$349,2,0),"")</f>
        <v/>
      </c>
      <c r="D567" s="830"/>
      <c r="E567" s="831" t="str">
        <f>IFERROR(VLOOKUP(E566,科目・教員!$A$2:$B$349,2,0),"")</f>
        <v/>
      </c>
      <c r="F567" s="830"/>
      <c r="G567" s="831" t="str">
        <f>IFERROR(VLOOKUP(G566,科目・教員!$A$2:$B$349,2,0),"")</f>
        <v/>
      </c>
      <c r="H567" s="830"/>
      <c r="I567" s="831" t="str">
        <f>IFERROR(VLOOKUP(I566,科目・教員!$A$2:$B$349,2,0),"")</f>
        <v/>
      </c>
      <c r="J567" s="830"/>
      <c r="K567" s="832" t="str">
        <f>IFERROR(VLOOKUP(K566,科目・教員!$A$2:$B$349,2,0),"")</f>
        <v/>
      </c>
      <c r="L567" s="832"/>
      <c r="M567" s="829" t="str">
        <f>IFERROR(VLOOKUP(M566,科目・教員!$A$2:$B$349,2,0),"")</f>
        <v/>
      </c>
      <c r="N567" s="830"/>
      <c r="O567" s="832" t="str">
        <f>IFERROR(VLOOKUP(O566,科目・教員!$A$2:$B$349,2,0),"")</f>
        <v/>
      </c>
      <c r="P567" s="830"/>
      <c r="Q567" s="832" t="str">
        <f>IFERROR(VLOOKUP(Q566,科目・教員!$A$2:$B$349,2,0),"")</f>
        <v/>
      </c>
      <c r="R567" s="830"/>
      <c r="S567" s="832" t="str">
        <f>IFERROR(VLOOKUP(S566,科目・教員!$A$2:$B$349,2,0),"")</f>
        <v/>
      </c>
      <c r="T567" s="830"/>
      <c r="U567" s="473" t="s">
        <v>656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37"/>
      <c r="B568" s="15" t="s">
        <v>60</v>
      </c>
      <c r="C568" s="829" t="str">
        <f>VLOOKUP($C553,'2025年度(1年後期)'!$B$5:$N$207,COLUMN('2025年度(1年後期)'!$G$5)+1,0)&amp;""</f>
        <v>201･202･203･204･基礎実</v>
      </c>
      <c r="D568" s="830"/>
      <c r="E568" s="831" t="str">
        <f>VLOOKUP($C553,'2025年度(2年後期)'!$B$5:$N$207,COLUMN('2025年度(2年後期)'!$G$5)+1,0)&amp;""</f>
        <v>201･202･203･204･基礎実</v>
      </c>
      <c r="F568" s="830"/>
      <c r="G568" s="831" t="str">
        <f>VLOOKUP($C553,'2025年度(3年後期)'!$B$5:$N$207,COLUMN('2025年度(3年後期)'!$G$5)+1,0)&amp;""</f>
        <v>小児:302</v>
      </c>
      <c r="H568" s="830"/>
      <c r="I568" s="831" t="str">
        <f>VLOOKUP($C553,'2025年度(4年後期)'!$B$5:$N$206,COLUMN('2025年度(4年後期)'!$G$5)+1,0)&amp;""</f>
        <v/>
      </c>
      <c r="J568" s="830"/>
      <c r="K568" s="832" t="str">
        <f>VLOOKUP($C553,'2025年度(助産後期)'!$B$5:$N$207,COLUMN('2025年度(助産後期)'!$G$5)+1,0)&amp;""</f>
        <v/>
      </c>
      <c r="L568" s="832"/>
      <c r="M568" s="829" t="str">
        <f>VLOOKUP($C553,'2025年度(M1後期)'!$B$5:$N$207,COLUMN('2025年度(M1後期)'!$G$5)+1,0)&amp;""</f>
        <v>別途指定</v>
      </c>
      <c r="N568" s="830"/>
      <c r="O568" s="832" t="str">
        <f>VLOOKUP($C553,'2025年度(M2後期)'!$B$5:$N$207,COLUMN('2025年度(M2後期)'!$G$5)+1,0)&amp;""</f>
        <v/>
      </c>
      <c r="P568" s="830"/>
      <c r="Q568" s="832" t="str">
        <f>VLOOKUP($C553,'2025年度(D1後期)'!$B$5:$N$207,COLUMN('2025年度(D1後期)'!$G$5)+1,0)&amp;""</f>
        <v/>
      </c>
      <c r="R568" s="830"/>
      <c r="S568" s="832" t="str">
        <f>VLOOKUP($C553,'2025年度(D23後期)'!$B$5:$N$207,COLUMN('2025年度(D23後期)'!$G$5)+1,0)&amp;""</f>
        <v/>
      </c>
      <c r="T568" s="830"/>
      <c r="U568" s="473" t="s">
        <v>205</v>
      </c>
      <c r="Z568" s="837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819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6"/>
      <c r="BL568" s="816"/>
      <c r="BM568" s="816"/>
      <c r="BN568" s="819"/>
      <c r="BO568" s="819"/>
      <c r="BP568" s="819"/>
      <c r="BQ568" s="819"/>
      <c r="BR568" s="819"/>
      <c r="BS568" s="819"/>
      <c r="BT568" s="819"/>
      <c r="BU568" s="819"/>
      <c r="BV568" s="819"/>
      <c r="BW568" s="819"/>
    </row>
    <row r="569" spans="1:75" ht="13.5" customHeight="1">
      <c r="A569" s="853"/>
      <c r="B569" s="16" t="s">
        <v>62</v>
      </c>
      <c r="C569" s="865"/>
      <c r="D569" s="866"/>
      <c r="E569" s="825"/>
      <c r="F569" s="826"/>
      <c r="G569" s="825"/>
      <c r="H569" s="826"/>
      <c r="I569" s="825"/>
      <c r="J569" s="826"/>
      <c r="K569" s="827"/>
      <c r="L569" s="827"/>
      <c r="M569" s="828"/>
      <c r="N569" s="826"/>
      <c r="O569" s="827"/>
      <c r="P569" s="826"/>
      <c r="Q569" s="827"/>
      <c r="R569" s="826"/>
      <c r="S569" s="827"/>
      <c r="T569" s="826"/>
      <c r="U569" s="473" t="s">
        <v>655</v>
      </c>
      <c r="Z569" s="838"/>
      <c r="AA569" s="820"/>
      <c r="AB569" s="820"/>
      <c r="AC569" s="820"/>
      <c r="AD569" s="820"/>
      <c r="AE569" s="820"/>
      <c r="AF569" s="820"/>
      <c r="AG569" s="820"/>
      <c r="AH569" s="820"/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/>
      <c r="AW569" s="820"/>
      <c r="AX569" s="820"/>
      <c r="AY569" s="820"/>
      <c r="AZ569" s="820"/>
      <c r="BA569" s="820"/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  <c r="BW569" s="820"/>
    </row>
    <row r="570" spans="1:75" ht="13.5" customHeight="1">
      <c r="A570" s="837" t="s">
        <v>80</v>
      </c>
      <c r="B570" s="15" t="s">
        <v>55</v>
      </c>
      <c r="C570" s="833" t="str">
        <f>VLOOKUP($C553,'2025年度(1年後期)'!$B$5:$N$207,COLUMN('2025年度(1年後期)'!$I$5),0)&amp;""</f>
        <v/>
      </c>
      <c r="D570" s="834"/>
      <c r="E570" s="839" t="str">
        <f>VLOOKUP($C553,'2025年度(2年後期)'!$B$5:$N$207,COLUMN('2025年度(2年後期)'!$I$5),0)&amp;""</f>
        <v>成人看護援助論Ⅱ</v>
      </c>
      <c r="F570" s="834"/>
      <c r="G570" s="839" t="str">
        <f>VLOOKUP($C553,'2025年度(3年後期)'!$B$5:$N$207,COLUMN('2025年度(3年後期)'!$I$5),0)&amp;""</f>
        <v>領域別実習</v>
      </c>
      <c r="H570" s="834"/>
      <c r="I570" s="839" t="str">
        <f>VLOOKUP($C553,'2025年度(4年後期)'!$B$5:$N$206,COLUMN('2025年度(4年後期)'!$I$5),0)&amp;""</f>
        <v/>
      </c>
      <c r="J570" s="834"/>
      <c r="K570" s="835" t="str">
        <f>VLOOKUP($C553,'2025年度(助産後期)'!$B$5:$N$207,COLUMN('2025年度(助産後期)'!$I$5),0)&amp;""</f>
        <v/>
      </c>
      <c r="L570" s="835"/>
      <c r="M570" s="833" t="str">
        <f>VLOOKUP($C553,'2025年度(M1後期)'!$B$5:$N$207,COLUMN('2025年度(M1後期)'!$I$5),0)&amp;""</f>
        <v>がん看護学演習Ａ－Ⅳ</v>
      </c>
      <c r="N570" s="834"/>
      <c r="O570" s="835" t="str">
        <f>VLOOKUP($C553,'2025年度(M2後期)'!$B$5:$N$207,COLUMN('2025年度(M2後期)'!$I$5),0)&amp;""</f>
        <v>特別研究</v>
      </c>
      <c r="P570" s="834"/>
      <c r="Q570" s="835" t="str">
        <f>VLOOKUP($C553,'2025年度(D1後期)'!$B$5:$N$207,COLUMN('2025年度(D1後期)'!$I$5),0)&amp;""</f>
        <v/>
      </c>
      <c r="R570" s="834"/>
      <c r="S570" s="835" t="str">
        <f>VLOOKUP($C553,'2025年度(D23後期)'!$B$5:$N$207,COLUMN('2025年度(D23後期)'!$I$5),0)&amp;""</f>
        <v>特別研究</v>
      </c>
      <c r="T570" s="834"/>
      <c r="U570" s="559" t="s">
        <v>415</v>
      </c>
      <c r="Z570" s="837" t="str">
        <f>A570</f>
        <v>４時限（15：10～16：40）</v>
      </c>
      <c r="AA570" s="818"/>
      <c r="AB570" s="818"/>
      <c r="AC570" s="818"/>
      <c r="AD570" s="818" t="s">
        <v>263</v>
      </c>
      <c r="AE570" s="818"/>
      <c r="AF570" s="818"/>
      <c r="AG570" s="818" t="s">
        <v>76</v>
      </c>
      <c r="AH570" s="818"/>
      <c r="AI570" s="818"/>
      <c r="AJ570" s="818"/>
      <c r="AK570" s="818"/>
      <c r="AL570" s="818"/>
      <c r="AM570" s="819"/>
      <c r="AN570" s="818"/>
      <c r="AO570" s="818"/>
      <c r="AP570" s="818"/>
      <c r="AQ570" s="818"/>
      <c r="AR570" s="818"/>
      <c r="AS570" s="818"/>
      <c r="AT570" s="818"/>
      <c r="AU570" s="818"/>
      <c r="AV570" s="818" t="s">
        <v>203</v>
      </c>
      <c r="AW570" s="818"/>
      <c r="AX570" s="818"/>
      <c r="AY570" s="818"/>
      <c r="AZ570" s="818"/>
      <c r="BA570" s="818"/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5"/>
      <c r="BL570" s="815"/>
      <c r="BM570" s="815"/>
      <c r="BN570" s="818"/>
      <c r="BO570" s="818"/>
      <c r="BP570" s="818"/>
      <c r="BQ570" s="818"/>
      <c r="BR570" s="818"/>
      <c r="BS570" s="818"/>
      <c r="BT570" s="818"/>
      <c r="BU570" s="818"/>
      <c r="BV570" s="818"/>
      <c r="BW570" s="818"/>
    </row>
    <row r="571" spans="1:75" ht="13.5" customHeight="1">
      <c r="A571" s="837"/>
      <c r="B571" s="15" t="s">
        <v>58</v>
      </c>
      <c r="C571" s="829" t="str">
        <f>IFERROR(VLOOKUP(C570,科目・教員!$A$2:$B$349,2,0),"")</f>
        <v/>
      </c>
      <c r="D571" s="830"/>
      <c r="E571" s="831" t="str">
        <f>IFERROR(VLOOKUP(E570,科目・教員!$A$2:$B$349,2,0),"")</f>
        <v>藤澤　雄太</v>
      </c>
      <c r="F571" s="830"/>
      <c r="G571" s="831" t="str">
        <f>IFERROR(VLOOKUP(G570,科目・教員!$A$2:$B$349,2,0),"")</f>
        <v/>
      </c>
      <c r="H571" s="830"/>
      <c r="I571" s="831" t="str">
        <f>IFERROR(VLOOKUP(I570,科目・教員!$A$2:$B$349,2,0),"")</f>
        <v/>
      </c>
      <c r="J571" s="830"/>
      <c r="K571" s="832" t="str">
        <f>IFERROR(VLOOKUP(K570,科目・教員!$A$2:$B$349,2,0),"")</f>
        <v/>
      </c>
      <c r="L571" s="832"/>
      <c r="M571" s="829" t="str">
        <f>IFERROR(VLOOKUP(M570,科目・教員!$A$2:$B$349,2,0),"")</f>
        <v/>
      </c>
      <c r="N571" s="830"/>
      <c r="O571" s="832" t="str">
        <f>IFERROR(VLOOKUP(O570,科目・教員!$A$2:$B$349,2,0),"")</f>
        <v/>
      </c>
      <c r="P571" s="830"/>
      <c r="Q571" s="832" t="str">
        <f>IFERROR(VLOOKUP(Q570,科目・教員!$A$2:$B$349,2,0),"")</f>
        <v/>
      </c>
      <c r="R571" s="830"/>
      <c r="S571" s="832" t="str">
        <f>IFERROR(VLOOKUP(S570,科目・教員!$A$2:$B$349,2,0),"")</f>
        <v/>
      </c>
      <c r="T571" s="830"/>
      <c r="U571" s="595" t="s">
        <v>263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7"/>
      <c r="B572" s="15" t="s">
        <v>60</v>
      </c>
      <c r="C572" s="829" t="str">
        <f>VLOOKUP($C553,'2025年度(1年後期)'!$B$5:$N$207,COLUMN('2025年度(1年後期)'!$I$5)+1,0)&amp;""</f>
        <v/>
      </c>
      <c r="D572" s="830"/>
      <c r="E572" s="831" t="str">
        <f>VLOOKUP($C553,'2025年度(2年後期)'!$B$5:$N$207,COLUMN('2025年度(2年後期)'!$I$5)+1,0)&amp;""</f>
        <v>201</v>
      </c>
      <c r="F572" s="830"/>
      <c r="G572" s="831" t="str">
        <f>VLOOKUP($C553,'2025年度(3年後期)'!$B$5:$N$207,COLUMN('2025年度(3年後期)'!$I$5)+1,0)&amp;""</f>
        <v/>
      </c>
      <c r="H572" s="830"/>
      <c r="I572" s="831" t="str">
        <f>VLOOKUP($C553,'2025年度(4年後期)'!$B$5:$N$206,COLUMN('2025年度(4年後期)'!$I$5)+1,0)&amp;""</f>
        <v/>
      </c>
      <c r="J572" s="830"/>
      <c r="K572" s="832" t="str">
        <f>VLOOKUP($C553,'2025年度(助産後期)'!$B$5:$N$207,COLUMN('2025年度(助産後期)'!$I$5)+1,0)&amp;""</f>
        <v/>
      </c>
      <c r="L572" s="832"/>
      <c r="M572" s="829" t="str">
        <f>VLOOKUP($C553,'2025年度(M1後期)'!$B$5:$N$207,COLUMN('2025年度(M1後期)'!$I$5)+1,0)&amp;""</f>
        <v>別途指定</v>
      </c>
      <c r="N572" s="830"/>
      <c r="O572" s="832" t="str">
        <f>VLOOKUP($C553,'2025年度(M2後期)'!$B$5:$N$207,COLUMN('2025年度(M2後期)'!$I$5)+1,0)&amp;""</f>
        <v/>
      </c>
      <c r="P572" s="830"/>
      <c r="Q572" s="832" t="str">
        <f>VLOOKUP($C553,'2025年度(D1後期)'!$B$5:$N$207,COLUMN('2025年度(D1後期)'!$I$5)+1,0)&amp;""</f>
        <v/>
      </c>
      <c r="R572" s="830"/>
      <c r="S572" s="832" t="str">
        <f>VLOOKUP($C553,'2025年度(D23後期)'!$B$5:$N$207,COLUMN('2025年度(D23後期)'!$I$5)+1,0)&amp;""</f>
        <v/>
      </c>
      <c r="T572" s="830"/>
      <c r="U572" s="559" t="s">
        <v>264</v>
      </c>
      <c r="Z572" s="837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819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6"/>
      <c r="BL572" s="816"/>
      <c r="BM572" s="816"/>
      <c r="BN572" s="819"/>
      <c r="BO572" s="819"/>
      <c r="BP572" s="819"/>
      <c r="BQ572" s="819"/>
      <c r="BR572" s="819"/>
      <c r="BS572" s="819"/>
      <c r="BT572" s="819"/>
      <c r="BU572" s="819"/>
      <c r="BV572" s="819"/>
      <c r="BW572" s="819"/>
    </row>
    <row r="573" spans="1:75" ht="13.5" customHeight="1">
      <c r="A573" s="838"/>
      <c r="B573" s="16" t="s">
        <v>62</v>
      </c>
      <c r="C573" s="865"/>
      <c r="D573" s="866"/>
      <c r="E573" s="825"/>
      <c r="F573" s="826"/>
      <c r="G573" s="825"/>
      <c r="H573" s="826"/>
      <c r="I573" s="825"/>
      <c r="J573" s="826"/>
      <c r="K573" s="827"/>
      <c r="L573" s="827"/>
      <c r="M573" s="828"/>
      <c r="N573" s="826"/>
      <c r="O573" s="827"/>
      <c r="P573" s="826"/>
      <c r="Q573" s="827"/>
      <c r="R573" s="826"/>
      <c r="S573" s="827"/>
      <c r="T573" s="826"/>
      <c r="U573" s="559" t="s">
        <v>265</v>
      </c>
      <c r="Z573" s="838"/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/>
      <c r="AW573" s="820"/>
      <c r="AX573" s="820"/>
      <c r="AY573" s="820"/>
      <c r="AZ573" s="820"/>
      <c r="BA573" s="820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20"/>
      <c r="BP573" s="820"/>
      <c r="BQ573" s="820"/>
      <c r="BR573" s="820"/>
      <c r="BS573" s="820"/>
      <c r="BT573" s="820"/>
      <c r="BU573" s="820"/>
      <c r="BV573" s="820"/>
      <c r="BW573" s="820"/>
    </row>
    <row r="574" spans="1:75" ht="13.5" customHeight="1">
      <c r="A574" s="837" t="s">
        <v>87</v>
      </c>
      <c r="B574" s="15" t="s">
        <v>55</v>
      </c>
      <c r="C574" s="833" t="str">
        <f>VLOOKUP($C553,'2025年度(1年後期)'!$B$5:$N$207,COLUMN('2025年度(1年後期)'!$K$5),0)&amp;""</f>
        <v/>
      </c>
      <c r="D574" s="834"/>
      <c r="E574" s="839" t="str">
        <f>VLOOKUP($C553,'2025年度(2年後期)'!$B$5:$N$207,COLUMN('2025年度(2年後期)'!$K$5),0)&amp;""</f>
        <v/>
      </c>
      <c r="F574" s="834"/>
      <c r="G574" s="839" t="str">
        <f>VLOOKUP($C553,'2025年度(3年後期)'!$B$5:$N$207,COLUMN('2025年度(3年後期)'!$K$5),0)&amp;""</f>
        <v/>
      </c>
      <c r="H574" s="834"/>
      <c r="I574" s="839" t="str">
        <f>VLOOKUP($C553,'2025年度(4年後期)'!$B$5:$N$206,COLUMN('2025年度(4年後期)'!$K$5),0)&amp;""</f>
        <v/>
      </c>
      <c r="J574" s="834"/>
      <c r="K574" s="835" t="str">
        <f>VLOOKUP($C553,'2025年度(助産後期)'!$B$5:$N$207,COLUMN('2025年度(助産後期)'!$K$5),0)&amp;""</f>
        <v/>
      </c>
      <c r="L574" s="835"/>
      <c r="M574" s="833" t="str">
        <f>VLOOKUP($C553,'2025年度(M1後期)'!$B$5:$N$207,COLUMN('2025年度(M1後期)'!$K$5),0)&amp;""</f>
        <v/>
      </c>
      <c r="N574" s="834"/>
      <c r="O574" s="835" t="str">
        <f>VLOOKUP($C553,'2025年度(M2後期)'!$B$5:$N$207,COLUMN('2025年度(M2後期)'!$K$5),0)&amp;""</f>
        <v/>
      </c>
      <c r="P574" s="834"/>
      <c r="Q574" s="835" t="str">
        <f>VLOOKUP($C553,'2025年度(D1後期)'!$B$5:$N$207,COLUMN('2025年度(D1後期)'!$K$5),0)&amp;""</f>
        <v/>
      </c>
      <c r="R574" s="834"/>
      <c r="S574" s="835" t="str">
        <f>VLOOKUP($C553,'2025年度(D23後期)'!$B$5:$N$207,COLUMN('2025年度(D23後期)'!$K$5),0)&amp;""</f>
        <v/>
      </c>
      <c r="T574" s="834"/>
      <c r="U574" s="559"/>
      <c r="V574" s="607" t="s">
        <v>94</v>
      </c>
      <c r="W574" s="582" t="s">
        <v>527</v>
      </c>
      <c r="Z574" s="837" t="str">
        <f>A574</f>
        <v>５時限（16：50～18：20）</v>
      </c>
      <c r="AA574" s="818"/>
      <c r="AB574" s="818"/>
      <c r="AC574" s="818"/>
      <c r="AD574" s="818" t="s">
        <v>263</v>
      </c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 t="s">
        <v>203</v>
      </c>
      <c r="AW574" s="818"/>
      <c r="AX574" s="818"/>
      <c r="AY574" s="818"/>
      <c r="AZ574" s="818" t="s">
        <v>627</v>
      </c>
      <c r="BA574" s="818"/>
      <c r="BB574" s="818"/>
      <c r="BC574" s="818"/>
      <c r="BD574" s="818"/>
      <c r="BE574" s="818"/>
      <c r="BF574" s="818"/>
      <c r="BG574" s="818"/>
      <c r="BH574" s="818"/>
      <c r="BI574" s="818"/>
      <c r="BJ574" s="818" t="s">
        <v>139</v>
      </c>
      <c r="BK574" s="815"/>
      <c r="BL574" s="815"/>
      <c r="BM574" s="815"/>
      <c r="BN574" s="818"/>
      <c r="BO574" s="818"/>
      <c r="BP574" s="818"/>
      <c r="BQ574" s="818"/>
      <c r="BR574" s="818"/>
      <c r="BS574" s="818"/>
      <c r="BT574" s="818"/>
      <c r="BU574" s="818"/>
      <c r="BV574" s="818"/>
      <c r="BW574" s="818"/>
    </row>
    <row r="575" spans="1:75" ht="13.5" customHeight="1">
      <c r="A575" s="837"/>
      <c r="B575" s="15" t="s">
        <v>58</v>
      </c>
      <c r="C575" s="829" t="str">
        <f>IFERROR(VLOOKUP(C574,科目・教員!$A$2:$B$349,2,0),"")</f>
        <v/>
      </c>
      <c r="D575" s="830"/>
      <c r="E575" s="831" t="str">
        <f>IFERROR(VLOOKUP(E574,科目・教員!$A$2:$B$349,2,0),"")</f>
        <v/>
      </c>
      <c r="F575" s="830"/>
      <c r="G575" s="831" t="str">
        <f>IFERROR(VLOOKUP(G574,科目・教員!$A$2:$B$349,2,0),"")</f>
        <v/>
      </c>
      <c r="H575" s="830"/>
      <c r="I575" s="831" t="str">
        <f>IFERROR(VLOOKUP(I574,科目・教員!$A$2:$B$349,2,0),"")</f>
        <v/>
      </c>
      <c r="J575" s="830"/>
      <c r="K575" s="832" t="str">
        <f>IFERROR(VLOOKUP(K574,科目・教員!$A$2:$B$349,2,0),"")</f>
        <v/>
      </c>
      <c r="L575" s="832"/>
      <c r="M575" s="829" t="str">
        <f>IFERROR(VLOOKUP(M574,科目・教員!$A$2:$B$349,2,0),"")</f>
        <v/>
      </c>
      <c r="N575" s="830"/>
      <c r="O575" s="832" t="str">
        <f>IFERROR(VLOOKUP(O574,科目・教員!$A$2:$B$349,2,0),"")</f>
        <v/>
      </c>
      <c r="P575" s="830"/>
      <c r="Q575" s="832" t="str">
        <f>IFERROR(VLOOKUP(Q574,科目・教員!$A$2:$B$349,2,0),"")</f>
        <v/>
      </c>
      <c r="R575" s="830"/>
      <c r="S575" s="832" t="str">
        <f>IFERROR(VLOOKUP(S574,科目・教員!$A$2:$B$349,2,0),"")</f>
        <v/>
      </c>
      <c r="T575" s="830"/>
      <c r="U575" s="559"/>
      <c r="V575" s="607" t="s">
        <v>141</v>
      </c>
      <c r="W575" s="582" t="s">
        <v>498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7"/>
      <c r="B576" s="15" t="s">
        <v>60</v>
      </c>
      <c r="C576" s="829" t="str">
        <f>VLOOKUP($C553,'2025年度(1年後期)'!$B$5:$N$207,COLUMN('2025年度(1年後期)'!$K$5)+1,0)&amp;""</f>
        <v/>
      </c>
      <c r="D576" s="830"/>
      <c r="E576" s="831" t="str">
        <f>VLOOKUP($C553,'2025年度(2年後期)'!$B$5:$N$207,COLUMN('2025年度(2年後期)'!$K$5)+1,0)&amp;""</f>
        <v/>
      </c>
      <c r="F576" s="830"/>
      <c r="G576" s="831" t="str">
        <f>VLOOKUP($C553,'2025年度(3年後期)'!$B$5:$N$207,COLUMN('2025年度(3年後期)'!$K$5)+1,0)&amp;""</f>
        <v/>
      </c>
      <c r="H576" s="830"/>
      <c r="I576" s="831" t="str">
        <f>VLOOKUP($C553,'2025年度(4年後期)'!$B$5:$N$206,COLUMN('2025年度(4年後期)'!$K$5)+1,0)&amp;""</f>
        <v/>
      </c>
      <c r="J576" s="830"/>
      <c r="K576" s="832" t="str">
        <f>VLOOKUP($C553,'2025年度(助産後期)'!$B$5:$N$207,COLUMN('2025年度(助産後期)'!$K$5)+1,0)&amp;""</f>
        <v/>
      </c>
      <c r="L576" s="832"/>
      <c r="M576" s="829" t="str">
        <f>VLOOKUP($C553,'2025年度(M1後期)'!$B$5:$N$207,COLUMN('2025年度(M1後期)'!$K$5)+1,0)&amp;""</f>
        <v/>
      </c>
      <c r="N576" s="830"/>
      <c r="O576" s="832" t="str">
        <f>VLOOKUP($C553,'2025年度(M1後期)'!$B$5:$N$207,COLUMN('2025年度(M1後期)'!$K$5)+1,0)&amp;""</f>
        <v/>
      </c>
      <c r="P576" s="830"/>
      <c r="Q576" s="832" t="str">
        <f>VLOOKUP($C553,'2025年度(D1後期)'!$B$5:$N$207,COLUMN('2025年度(D1後期)'!$K$5)+1,0)&amp;""</f>
        <v/>
      </c>
      <c r="R576" s="830"/>
      <c r="S576" s="832" t="str">
        <f>VLOOKUP($C553,'2025年度(D23後期)'!$B$5:$N$207,COLUMN('2025年度(D23後期)'!$K$5)+1,0)&amp;""</f>
        <v/>
      </c>
      <c r="T576" s="830"/>
      <c r="U576" s="559"/>
      <c r="V576" s="607" t="s">
        <v>139</v>
      </c>
      <c r="W576" s="582" t="s">
        <v>143</v>
      </c>
      <c r="Z576" s="837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9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6"/>
      <c r="BL576" s="816"/>
      <c r="BM576" s="816"/>
      <c r="BN576" s="819"/>
      <c r="BO576" s="819"/>
      <c r="BP576" s="819"/>
      <c r="BQ576" s="819"/>
      <c r="BR576" s="819"/>
      <c r="BS576" s="819"/>
      <c r="BT576" s="819"/>
      <c r="BU576" s="819"/>
      <c r="BV576" s="819"/>
      <c r="BW576" s="819"/>
    </row>
    <row r="577" spans="1:75" ht="13.5" customHeight="1">
      <c r="A577" s="838"/>
      <c r="B577" s="16" t="s">
        <v>62</v>
      </c>
      <c r="C577" s="828"/>
      <c r="D577" s="826"/>
      <c r="E577" s="825"/>
      <c r="F577" s="826"/>
      <c r="G577" s="825"/>
      <c r="H577" s="826"/>
      <c r="I577" s="825"/>
      <c r="J577" s="826"/>
      <c r="K577" s="827"/>
      <c r="L577" s="827"/>
      <c r="M577" s="828"/>
      <c r="N577" s="826"/>
      <c r="O577" s="827"/>
      <c r="P577" s="826"/>
      <c r="Q577" s="827"/>
      <c r="R577" s="826"/>
      <c r="S577" s="827"/>
      <c r="T577" s="826"/>
      <c r="U577" s="594"/>
      <c r="V577" s="608" t="s">
        <v>69</v>
      </c>
      <c r="W577" s="804"/>
      <c r="X577" s="19"/>
      <c r="Y577" s="19"/>
      <c r="Z577" s="838"/>
      <c r="AA577" s="820"/>
      <c r="AB577" s="820"/>
      <c r="AC577" s="820"/>
      <c r="AD577" s="820"/>
      <c r="AE577" s="820"/>
      <c r="AF577" s="820"/>
      <c r="AG577" s="820"/>
      <c r="AH577" s="820"/>
      <c r="AI577" s="820"/>
      <c r="AJ577" s="820"/>
      <c r="AK577" s="820"/>
      <c r="AL577" s="820"/>
      <c r="AM577" s="820"/>
      <c r="AN577" s="820"/>
      <c r="AO577" s="820"/>
      <c r="AP577" s="820"/>
      <c r="AQ577" s="820"/>
      <c r="AR577" s="820"/>
      <c r="AS577" s="820"/>
      <c r="AT577" s="820"/>
      <c r="AU577" s="820"/>
      <c r="AV577" s="820"/>
      <c r="AW577" s="820"/>
      <c r="AX577" s="820"/>
      <c r="AY577" s="820"/>
      <c r="AZ577" s="820"/>
      <c r="BA577" s="820"/>
      <c r="BB577" s="820"/>
      <c r="BC577" s="820"/>
      <c r="BD577" s="820"/>
      <c r="BE577" s="820"/>
      <c r="BF577" s="820"/>
      <c r="BG577" s="820"/>
      <c r="BH577" s="820"/>
      <c r="BI577" s="820"/>
      <c r="BJ577" s="820"/>
      <c r="BK577" s="817"/>
      <c r="BL577" s="817"/>
      <c r="BM577" s="817"/>
      <c r="BN577" s="820"/>
      <c r="BO577" s="820"/>
      <c r="BP577" s="820"/>
      <c r="BQ577" s="820"/>
      <c r="BR577" s="820"/>
      <c r="BS577" s="820"/>
      <c r="BT577" s="820"/>
      <c r="BU577" s="820"/>
      <c r="BV577" s="820"/>
      <c r="BW577" s="820"/>
    </row>
    <row r="578" spans="1:75" ht="21.75">
      <c r="A578" s="23"/>
      <c r="B578" s="24"/>
      <c r="C578" s="888">
        <f>C553+1</f>
        <v>46046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29">
        <f>C578</f>
        <v>46046</v>
      </c>
      <c r="V578" s="930"/>
      <c r="W578" s="966"/>
      <c r="X578" s="930"/>
      <c r="Y578" s="930"/>
      <c r="Z578" s="93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47"/>
      <c r="E579" s="854" t="str">
        <f>VLOOKUP($C578,'2025年度(2年後期)'!$B$5:$N$207,COLUMN('2025年度(2年後期)'!$C$5),0)&amp;""</f>
        <v/>
      </c>
      <c r="F579" s="847"/>
      <c r="G579" s="854" t="str">
        <f>VLOOKUP($C578,'2025年度(3年後期)'!$B$5:$N$207,COLUMN('2025年度(3年後期)'!$C$5),0)&amp;""</f>
        <v/>
      </c>
      <c r="H579" s="847"/>
      <c r="I579" s="854" t="str">
        <f>VLOOKUP($C578,'2025年度(4年後期)'!$B$5:$N$206,COLUMN('2025年度(4年後期)'!$C$5),0)&amp;""</f>
        <v/>
      </c>
      <c r="J579" s="847"/>
      <c r="K579" s="834" t="str">
        <f>VLOOKUP($C578,'2025年度(助産後期)'!$B$5:$N$207,COLUMN('2025年度(助産後期)'!$C$5),0)&amp;""</f>
        <v/>
      </c>
      <c r="L579" s="850"/>
      <c r="M579" s="864" t="str">
        <f>VLOOKUP($C578,'2025年度(M1後期)'!$B$5:$N$207,COLUMN('2025年度(M1後期)'!$C$5),0)&amp;""</f>
        <v/>
      </c>
      <c r="N579" s="850"/>
      <c r="O579" s="854" t="str">
        <f>VLOOKUP($C578,'2025年度(M2後期)'!$B$5:$N$207,COLUMN('2025年度(M2後期)'!$C$5),0)&amp;""</f>
        <v/>
      </c>
      <c r="P579" s="847"/>
      <c r="Q579" s="854" t="str">
        <f>VLOOKUP($C578,'2025年度(D1後期)'!$B$5:$N$207,COLUMN('2025年度(D1後期)'!$C$5),0)&amp;""</f>
        <v/>
      </c>
      <c r="R579" s="847"/>
      <c r="S579" s="834" t="str">
        <f>VLOOKUP($C578,'2025年度(D23後期)'!$B$5:$N$207,COLUMN('2025年度(D23後期)'!$C$5),0)&amp;""</f>
        <v/>
      </c>
      <c r="T579" s="847"/>
      <c r="U579" s="43"/>
      <c r="Z579" s="836" t="str">
        <f>A579</f>
        <v xml:space="preserve">１時限（09：20～10：50） </v>
      </c>
      <c r="AA579" s="818"/>
      <c r="AB579" s="818"/>
      <c r="AC579" s="818"/>
      <c r="AD579" s="818"/>
      <c r="AE579" s="818"/>
      <c r="AF579" s="818"/>
      <c r="AG579" s="818"/>
      <c r="AH579" s="818"/>
      <c r="AI579" s="818"/>
      <c r="AJ579" s="818"/>
      <c r="AK579" s="818"/>
      <c r="AL579" s="818"/>
      <c r="AM579" s="819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5"/>
      <c r="BL579" s="815"/>
      <c r="BM579" s="815"/>
      <c r="BN579" s="818"/>
      <c r="BO579" s="818"/>
      <c r="BP579" s="818"/>
      <c r="BQ579" s="818"/>
      <c r="BR579" s="818"/>
      <c r="BS579" s="818"/>
      <c r="BT579" s="818"/>
      <c r="BU579" s="818"/>
      <c r="BV579" s="818"/>
      <c r="BW579" s="818"/>
    </row>
    <row r="580" spans="1:75" ht="13.5" customHeight="1">
      <c r="A580" s="837"/>
      <c r="B580" s="15" t="s">
        <v>58</v>
      </c>
      <c r="C580" s="849" t="str">
        <f>IFERROR(VLOOKUP(C579,科目・教員!$A$2:$B$349,2,0),"")</f>
        <v/>
      </c>
      <c r="D580" s="848"/>
      <c r="E580" s="857" t="str">
        <f>IFERROR(VLOOKUP(E579,科目・教員!$A$2:$B$349,2,0),"")</f>
        <v/>
      </c>
      <c r="F580" s="848"/>
      <c r="G580" s="857" t="str">
        <f>IFERROR(VLOOKUP(G579,科目・教員!$A$2:$B$349,2,0),"")</f>
        <v/>
      </c>
      <c r="H580" s="848"/>
      <c r="I580" s="857" t="str">
        <f>IFERROR(VLOOKUP(I579,科目・教員!$A$2:$B$349,2,0),"")</f>
        <v/>
      </c>
      <c r="J580" s="848"/>
      <c r="K580" s="830" t="str">
        <f>IFERROR(VLOOKUP(K579,科目・教員!$A$2:$B$349,2,0),"")</f>
        <v/>
      </c>
      <c r="L580" s="858"/>
      <c r="M580" s="859" t="str">
        <f>IFERROR(VLOOKUP(M579,科目・教員!$A$2:$B$349,2,0),"")</f>
        <v/>
      </c>
      <c r="N580" s="848"/>
      <c r="O580" s="857" t="str">
        <f>IFERROR(VLOOKUP(O579,科目・教員!$A$2:$B$349,2,0),"")</f>
        <v/>
      </c>
      <c r="P580" s="848"/>
      <c r="Q580" s="857" t="str">
        <f>IFERROR(VLOOKUP(Q579,科目・教員!$A$2:$B$349,2,0),"")</f>
        <v/>
      </c>
      <c r="R580" s="848"/>
      <c r="S580" s="830" t="str">
        <f>IFERROR(VLOOKUP(S579,科目・教員!$A$2:$B$349,2,0),"")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7"/>
      <c r="B581" s="15" t="s">
        <v>60</v>
      </c>
      <c r="C581" s="849" t="str">
        <f>VLOOKUP($C578,'2025年度(1年後期)'!$B$5:$N$207,COLUMN('2025年度(1年後期)'!$C$5)+1,0)&amp;""</f>
        <v/>
      </c>
      <c r="D581" s="848"/>
      <c r="E581" s="857" t="str">
        <f>VLOOKUP($C578,'2025年度(2年後期)'!$B$5:$N$207,COLUMN('2025年度(2年後期)'!$C$5)+1,0)&amp;""</f>
        <v/>
      </c>
      <c r="F581" s="848"/>
      <c r="G581" s="857" t="str">
        <f>VLOOKUP($C578,'2025年度(3年後期)'!$B$5:$N$207,COLUMN('2025年度(3年後期)'!$C$5)+1,0)&amp;""</f>
        <v/>
      </c>
      <c r="H581" s="848"/>
      <c r="I581" s="857" t="str">
        <f>VLOOKUP($C578,'2025年度(4年後期)'!$B$5:$N$206,COLUMN('2025年度(4年後期)'!$C$5)+1,0)&amp;""</f>
        <v/>
      </c>
      <c r="J581" s="848"/>
      <c r="K581" s="830" t="str">
        <f>VLOOKUP($C578,'2025年度(助産後期)'!$B$5:$N$207,COLUMN('2025年度(助産後期)'!$C$5)+1,0)&amp;""</f>
        <v/>
      </c>
      <c r="L581" s="858"/>
      <c r="M581" s="859" t="str">
        <f>VLOOKUP($C578,'2025年度(M1後期)'!$B$5:$N$207,COLUMN('2025年度(M1後期)'!$C$5)+1,0)&amp;""</f>
        <v/>
      </c>
      <c r="N581" s="848"/>
      <c r="O581" s="857" t="str">
        <f>VLOOKUP($C578,'2025年度(M2後期)'!$B$5:$N$207,COLUMN('2025年度(M2後期)'!$C$5)+1,0)&amp;""</f>
        <v/>
      </c>
      <c r="P581" s="848"/>
      <c r="Q581" s="857" t="str">
        <f>VLOOKUP($C578,'2025年度(D1後期)'!$B$5:$N$207,COLUMN('2025年度(D1後期)'!$C$5)+1,0)&amp;""</f>
        <v/>
      </c>
      <c r="R581" s="848"/>
      <c r="S581" s="830" t="str">
        <f>VLOOKUP($C578,'2025年度(D23後期)'!$B$5:$N$207,COLUMN('2025年度(D23後期)'!$C$5)+1,0)&amp;""</f>
        <v/>
      </c>
      <c r="T581" s="848"/>
      <c r="U581" s="25"/>
      <c r="Z581" s="837"/>
      <c r="AA581" s="819"/>
      <c r="AB581" s="819"/>
      <c r="AC581" s="819"/>
      <c r="AD581" s="819"/>
      <c r="AE581" s="819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6"/>
      <c r="BL581" s="816"/>
      <c r="BM581" s="816"/>
      <c r="BN581" s="819"/>
      <c r="BO581" s="819"/>
      <c r="BP581" s="819"/>
      <c r="BQ581" s="819"/>
      <c r="BR581" s="819"/>
      <c r="BS581" s="819"/>
      <c r="BT581" s="819"/>
      <c r="BU581" s="819"/>
      <c r="BV581" s="819"/>
      <c r="BW581" s="819"/>
    </row>
    <row r="582" spans="1:75" ht="13.5" customHeight="1">
      <c r="A582" s="838"/>
      <c r="B582" s="16" t="s">
        <v>62</v>
      </c>
      <c r="C582" s="828"/>
      <c r="D582" s="860"/>
      <c r="E582" s="825"/>
      <c r="F582" s="860"/>
      <c r="G582" s="825"/>
      <c r="H582" s="860"/>
      <c r="I582" s="825"/>
      <c r="J582" s="860"/>
      <c r="K582" s="827"/>
      <c r="L582" s="861"/>
      <c r="M582" s="862"/>
      <c r="N582" s="860"/>
      <c r="O582" s="825"/>
      <c r="P582" s="860"/>
      <c r="Q582" s="825"/>
      <c r="R582" s="860"/>
      <c r="S582" s="827"/>
      <c r="T582" s="860"/>
      <c r="U582" s="25"/>
      <c r="Z582" s="838"/>
      <c r="AA582" s="820"/>
      <c r="AB582" s="820"/>
      <c r="AC582" s="820"/>
      <c r="AD582" s="820"/>
      <c r="AE582" s="820"/>
      <c r="AF582" s="820"/>
      <c r="AG582" s="820"/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/>
      <c r="AW582" s="820"/>
      <c r="AX582" s="820"/>
      <c r="AY582" s="820"/>
      <c r="AZ582" s="820"/>
      <c r="BA582" s="820"/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  <c r="BW582" s="820"/>
    </row>
    <row r="583" spans="1:75" ht="13.5" customHeight="1">
      <c r="A583" s="837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47"/>
      <c r="E583" s="854" t="str">
        <f>VLOOKUP($C578,'2025年度(2年後期)'!$B$5:$N$207,COLUMN('2025年度(2年後期)'!$E$5),0)&amp;""</f>
        <v/>
      </c>
      <c r="F583" s="847"/>
      <c r="G583" s="854" t="str">
        <f>VLOOKUP($C578,'2025年度(3年後期)'!$B$5:$N$207,COLUMN('2025年度(3年後期)'!$E$5),0)&amp;""</f>
        <v/>
      </c>
      <c r="H583" s="847"/>
      <c r="I583" s="854" t="str">
        <f>VLOOKUP($C578,'2025年度(4年後期)'!$B$5:$N$206,COLUMN('2025年度(4年後期)'!$E$5),0)&amp;""</f>
        <v/>
      </c>
      <c r="J583" s="847"/>
      <c r="K583" s="834" t="str">
        <f>VLOOKUP($C578,'2025年度(助産後期)'!$B$5:$N$207,COLUMN('2025年度(助産後期)'!$E$5),0)&amp;""</f>
        <v/>
      </c>
      <c r="L583" s="850"/>
      <c r="M583" s="846" t="str">
        <f>VLOOKUP($C578,'2025年度(M1後期)'!$B$5:$N$207,COLUMN('2025年度(M1後期)'!$E$5),0)&amp;""</f>
        <v/>
      </c>
      <c r="N583" s="847"/>
      <c r="O583" s="834" t="str">
        <f>VLOOKUP($C578,'2025年度(M2後期)'!$B$5:$N$207,COLUMN('2025年度(M2後期)'!$E$5),0)&amp;""</f>
        <v/>
      </c>
      <c r="P583" s="847"/>
      <c r="Q583" s="834" t="str">
        <f>VLOOKUP($C578,'2025年度(D1後期)'!$B$5:$N$207,COLUMN('2025年度(D1後期)'!$E$5),0)&amp;""</f>
        <v/>
      </c>
      <c r="R583" s="847"/>
      <c r="S583" s="834" t="str">
        <f>VLOOKUP($C578,'2025年度(D23後期)'!$B$5:$N$207,COLUMN('2025年度(D23後期)'!$E$5),0)&amp;""</f>
        <v/>
      </c>
      <c r="T583" s="847"/>
      <c r="U583" s="25"/>
      <c r="Z583" s="837" t="str">
        <f>A583</f>
        <v>２時限（11：00～12：30）</v>
      </c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9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5"/>
      <c r="BL583" s="815"/>
      <c r="BM583" s="815"/>
      <c r="BN583" s="818"/>
      <c r="BO583" s="818"/>
      <c r="BP583" s="818"/>
      <c r="BQ583" s="818"/>
      <c r="BR583" s="818"/>
      <c r="BS583" s="818"/>
      <c r="BT583" s="818"/>
      <c r="BU583" s="818"/>
      <c r="BV583" s="818"/>
      <c r="BW583" s="818"/>
    </row>
    <row r="584" spans="1:75" ht="13.5" customHeight="1">
      <c r="A584" s="837"/>
      <c r="B584" s="15" t="s">
        <v>58</v>
      </c>
      <c r="C584" s="849" t="str">
        <f>IFERROR(VLOOKUP(C583,科目・教員!$A$2:$B$349,2,0),"")</f>
        <v/>
      </c>
      <c r="D584" s="848"/>
      <c r="E584" s="857" t="str">
        <f>IFERROR(VLOOKUP(E583,科目・教員!$A$2:$B$349,2,0),"")</f>
        <v/>
      </c>
      <c r="F584" s="848"/>
      <c r="G584" s="857" t="str">
        <f>IFERROR(VLOOKUP(G583,科目・教員!$A$2:$B$349,2,0),"")</f>
        <v/>
      </c>
      <c r="H584" s="848"/>
      <c r="I584" s="857" t="str">
        <f>IFERROR(VLOOKUP(I583,科目・教員!$A$2:$B$349,2,0),"")</f>
        <v/>
      </c>
      <c r="J584" s="848"/>
      <c r="K584" s="830" t="str">
        <f>IFERROR(VLOOKUP(K583,科目・教員!$A$2:$B$349,2,0),"")</f>
        <v/>
      </c>
      <c r="L584" s="858"/>
      <c r="M584" s="849" t="str">
        <f>IFERROR(VLOOKUP(M583,科目・教員!$A$2:$B$349,2,0),"")</f>
        <v/>
      </c>
      <c r="N584" s="848"/>
      <c r="O584" s="830" t="str">
        <f>IFERROR(VLOOKUP(O583,科目・教員!$A$2:$B$349,2,0),"")</f>
        <v/>
      </c>
      <c r="P584" s="848"/>
      <c r="Q584" s="830" t="str">
        <f>IFERROR(VLOOKUP(Q583,科目・教員!$A$2:$B$349,2,0),"")</f>
        <v/>
      </c>
      <c r="R584" s="848"/>
      <c r="S584" s="830" t="str">
        <f>IFERROR(VLOOKUP(S583,科目・教員!$A$2:$B$349,2,0),"")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37"/>
      <c r="B585" s="15" t="s">
        <v>60</v>
      </c>
      <c r="C585" s="849" t="str">
        <f>VLOOKUP($C578,'2025年度(1年後期)'!$B$5:$N$207,COLUMN('2025年度(1年後期)'!$E$5)+1,0)&amp;""</f>
        <v/>
      </c>
      <c r="D585" s="848"/>
      <c r="E585" s="857" t="str">
        <f>VLOOKUP($C578,'2025年度(2年後期)'!$B$5:$N$207,COLUMN('2025年度(2年後期)'!$E$5)+1,0)&amp;""</f>
        <v/>
      </c>
      <c r="F585" s="848"/>
      <c r="G585" s="857" t="str">
        <f>VLOOKUP($C578,'2025年度(3年後期)'!$B$5:$N$207,COLUMN('2025年度(3年後期)'!$E$5)+1,0)&amp;""</f>
        <v/>
      </c>
      <c r="H585" s="848"/>
      <c r="I585" s="857" t="str">
        <f>VLOOKUP($C578,'2025年度(4年後期)'!$B$5:$N$206,COLUMN('2025年度(4年後期)'!$E$5)+1,0)&amp;""</f>
        <v/>
      </c>
      <c r="J585" s="848"/>
      <c r="K585" s="830" t="str">
        <f>VLOOKUP($C578,'2025年度(助産後期)'!$B$5:$N$207,COLUMN('2025年度(助産後期)'!$E$5)+1,0)&amp;""</f>
        <v/>
      </c>
      <c r="L585" s="858"/>
      <c r="M585" s="849" t="str">
        <f>VLOOKUP($C578,'2025年度(M1後期)'!$B$5:$N$207,COLUMN('2025年度(M1後期)'!$E$5)+1,0)&amp;""</f>
        <v/>
      </c>
      <c r="N585" s="848"/>
      <c r="O585" s="830" t="str">
        <f>VLOOKUP($C578,'2025年度(M2後期)'!$B$5:$N$207,COLUMN('2025年度(M2後期)'!$E$5)+1,0)&amp;""</f>
        <v/>
      </c>
      <c r="P585" s="848"/>
      <c r="Q585" s="830" t="str">
        <f>VLOOKUP($C578,'2025年度(D1後期)'!$B$5:$N$207,COLUMN('2025年度(D1後期)'!$E$5)+1,0)&amp;""</f>
        <v/>
      </c>
      <c r="R585" s="848"/>
      <c r="S585" s="830" t="str">
        <f>VLOOKUP($C578,'2025年度(D23後期)'!$B$5:$N$207,COLUMN('2025年度(D23後期)'!$E$5)+1,0)&amp;""</f>
        <v/>
      </c>
      <c r="T585" s="848"/>
      <c r="U585" s="25"/>
      <c r="Z585" s="837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6"/>
      <c r="BL585" s="816"/>
      <c r="BM585" s="816"/>
      <c r="BN585" s="819"/>
      <c r="BO585" s="819"/>
      <c r="BP585" s="819"/>
      <c r="BQ585" s="819"/>
      <c r="BR585" s="819"/>
      <c r="BS585" s="819"/>
      <c r="BT585" s="819"/>
      <c r="BU585" s="819"/>
      <c r="BV585" s="819"/>
      <c r="BW585" s="819"/>
    </row>
    <row r="586" spans="1:75" ht="13.5" customHeight="1">
      <c r="A586" s="853"/>
      <c r="B586" s="16" t="s">
        <v>62</v>
      </c>
      <c r="C586" s="828"/>
      <c r="D586" s="826"/>
      <c r="E586" s="825"/>
      <c r="F586" s="826"/>
      <c r="G586" s="825"/>
      <c r="H586" s="826"/>
      <c r="I586" s="825"/>
      <c r="J586" s="826"/>
      <c r="K586" s="827"/>
      <c r="L586" s="827"/>
      <c r="M586" s="828"/>
      <c r="N586" s="826"/>
      <c r="O586" s="827"/>
      <c r="P586" s="826"/>
      <c r="Q586" s="827"/>
      <c r="R586" s="826"/>
      <c r="S586" s="827"/>
      <c r="T586" s="826"/>
      <c r="U586" s="25"/>
      <c r="Z586" s="838"/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/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  <c r="BW586" s="820"/>
    </row>
    <row r="587" spans="1:75" ht="13.5" customHeight="1">
      <c r="A587" s="836" t="s">
        <v>70</v>
      </c>
      <c r="B587" s="17" t="s">
        <v>71</v>
      </c>
      <c r="C587" s="846"/>
      <c r="D587" s="847"/>
      <c r="E587" s="854"/>
      <c r="F587" s="847"/>
      <c r="G587" s="854"/>
      <c r="H587" s="847"/>
      <c r="I587" s="854"/>
      <c r="J587" s="847"/>
      <c r="K587" s="834"/>
      <c r="L587" s="850"/>
      <c r="M587" s="846"/>
      <c r="N587" s="847"/>
      <c r="O587" s="834"/>
      <c r="P587" s="847"/>
      <c r="Q587" s="834"/>
      <c r="R587" s="847"/>
      <c r="S587" s="834"/>
      <c r="T587" s="847"/>
      <c r="U587" s="25"/>
      <c r="Z587" s="837" t="str">
        <f>A587</f>
        <v>昼休み（12：30～13：30）</v>
      </c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5"/>
      <c r="BL587" s="815"/>
      <c r="BM587" s="815"/>
      <c r="BN587" s="818"/>
      <c r="BO587" s="818"/>
      <c r="BP587" s="818"/>
      <c r="BQ587" s="818"/>
      <c r="BR587" s="818"/>
      <c r="BS587" s="818"/>
      <c r="BT587" s="818"/>
      <c r="BU587" s="818"/>
      <c r="BV587" s="818"/>
      <c r="BW587" s="818"/>
    </row>
    <row r="588" spans="1:75" ht="13.5" customHeight="1">
      <c r="A588" s="837"/>
      <c r="B588" s="17" t="s">
        <v>73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7"/>
      <c r="B589" s="17" t="s">
        <v>60</v>
      </c>
      <c r="C589" s="849"/>
      <c r="D589" s="848"/>
      <c r="E589" s="857"/>
      <c r="F589" s="848"/>
      <c r="G589" s="857"/>
      <c r="H589" s="848"/>
      <c r="I589" s="857"/>
      <c r="J589" s="848"/>
      <c r="K589" s="830"/>
      <c r="L589" s="858"/>
      <c r="M589" s="849"/>
      <c r="N589" s="848"/>
      <c r="O589" s="830"/>
      <c r="P589" s="848"/>
      <c r="Q589" s="830"/>
      <c r="R589" s="848"/>
      <c r="S589" s="830"/>
      <c r="T589" s="848"/>
      <c r="U589" s="25"/>
      <c r="Z589" s="837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6"/>
      <c r="BL589" s="816"/>
      <c r="BM589" s="816"/>
      <c r="BN589" s="819"/>
      <c r="BO589" s="819"/>
      <c r="BP589" s="819"/>
      <c r="BQ589" s="819"/>
      <c r="BR589" s="819"/>
      <c r="BS589" s="819"/>
      <c r="BT589" s="819"/>
      <c r="BU589" s="819"/>
      <c r="BV589" s="819"/>
      <c r="BW589" s="819"/>
    </row>
    <row r="590" spans="1:75" ht="13.5" customHeight="1">
      <c r="A590" s="838"/>
      <c r="B590" s="18" t="s">
        <v>62</v>
      </c>
      <c r="C590" s="855"/>
      <c r="D590" s="852"/>
      <c r="E590" s="856"/>
      <c r="F590" s="852"/>
      <c r="G590" s="856"/>
      <c r="H590" s="852"/>
      <c r="I590" s="856"/>
      <c r="J590" s="852"/>
      <c r="K590" s="851"/>
      <c r="L590" s="851"/>
      <c r="M590" s="855"/>
      <c r="N590" s="852"/>
      <c r="O590" s="851"/>
      <c r="P590" s="852"/>
      <c r="Q590" s="851"/>
      <c r="R590" s="852"/>
      <c r="S590" s="851"/>
      <c r="T590" s="852"/>
      <c r="U590" s="25"/>
      <c r="Z590" s="838"/>
      <c r="AA590" s="820"/>
      <c r="AB590" s="820"/>
      <c r="AC590" s="820"/>
      <c r="AD590" s="820"/>
      <c r="AE590" s="820"/>
      <c r="AF590" s="820"/>
      <c r="AG590" s="820"/>
      <c r="AH590" s="820"/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/>
      <c r="AW590" s="820"/>
      <c r="AX590" s="820"/>
      <c r="AY590" s="820"/>
      <c r="AZ590" s="820"/>
      <c r="BA590" s="820"/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  <c r="BW590" s="820"/>
    </row>
    <row r="591" spans="1:75" ht="13.5" customHeight="1">
      <c r="A591" s="837" t="s">
        <v>74</v>
      </c>
      <c r="B591" s="15" t="s">
        <v>55</v>
      </c>
      <c r="C591" s="833" t="str">
        <f>VLOOKUP($C578,'2025年度(1年後期)'!$B$5:$N$207,COLUMN('2025年度(1年後期)'!$G$5),0)&amp;""</f>
        <v/>
      </c>
      <c r="D591" s="834"/>
      <c r="E591" s="839" t="str">
        <f>VLOOKUP($C578,'2025年度(2年後期)'!$B$5:$N$207,COLUMN('2025年度(2年後期)'!$G$5),0)&amp;""</f>
        <v/>
      </c>
      <c r="F591" s="834"/>
      <c r="G591" s="839" t="str">
        <f>VLOOKUP($C578,'2025年度(3年後期)'!$B$5:$N$207,COLUMN('2025年度(3年後期)'!$G$5),0)&amp;""</f>
        <v/>
      </c>
      <c r="H591" s="834"/>
      <c r="I591" s="839" t="str">
        <f>VLOOKUP($C578,'2025年度(4年後期)'!$B$5:$N$206,COLUMN('2025年度(4年後期)'!$G$5),0)&amp;""</f>
        <v/>
      </c>
      <c r="J591" s="834"/>
      <c r="K591" s="835" t="str">
        <f>VLOOKUP($C578,'2025年度(助産後期)'!$B$5:$N$207,COLUMN('2025年度(助産後期)'!$G$5),0)&amp;""</f>
        <v/>
      </c>
      <c r="L591" s="835"/>
      <c r="M591" s="833" t="str">
        <f>VLOOKUP($C578,'2025年度(M1後期)'!$B$5:$N$207,COLUMN('2025年度(M1後期)'!$G$5),0)&amp;""</f>
        <v/>
      </c>
      <c r="N591" s="834"/>
      <c r="O591" s="835" t="str">
        <f>VLOOKUP($C578,'2025年度(M2後期)'!$B$5:$N$207,COLUMN('2025年度(M2後期)'!$G$5),0)&amp;""</f>
        <v/>
      </c>
      <c r="P591" s="834"/>
      <c r="Q591" s="835" t="str">
        <f>VLOOKUP($C578,'2025年度(D1後期)'!$B$5:$N$207,COLUMN('2025年度(D1後期)'!$G$5),0)&amp;""</f>
        <v/>
      </c>
      <c r="R591" s="834"/>
      <c r="S591" s="835" t="str">
        <f>VLOOKUP($C578,'2025年度(D23後期)'!$B$5:$N$207,COLUMN('2025年度(D23後期)'!$G$5),0)&amp;""</f>
        <v/>
      </c>
      <c r="T591" s="834"/>
      <c r="U591" s="25"/>
      <c r="Z591" s="837" t="str">
        <f>A591</f>
        <v>３時限（13：30～15：00）</v>
      </c>
      <c r="AA591" s="818"/>
      <c r="AB591" s="818"/>
      <c r="AC591" s="818"/>
      <c r="AD591" s="818"/>
      <c r="AE591" s="818"/>
      <c r="AF591" s="818"/>
      <c r="AG591" s="818"/>
      <c r="AH591" s="818"/>
      <c r="AI591" s="818"/>
      <c r="AJ591" s="818"/>
      <c r="AK591" s="818"/>
      <c r="AL591" s="818"/>
      <c r="AM591" s="819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5"/>
      <c r="BL591" s="815"/>
      <c r="BM591" s="815"/>
      <c r="BN591" s="818"/>
      <c r="BO591" s="818"/>
      <c r="BP591" s="818"/>
      <c r="BQ591" s="818"/>
      <c r="BR591" s="818"/>
      <c r="BS591" s="818"/>
      <c r="BT591" s="818"/>
      <c r="BU591" s="818"/>
      <c r="BV591" s="818"/>
      <c r="BW591" s="818"/>
    </row>
    <row r="592" spans="1:75" ht="13.5" customHeight="1">
      <c r="A592" s="837"/>
      <c r="B592" s="15" t="s">
        <v>58</v>
      </c>
      <c r="C592" s="829" t="str">
        <f>IFERROR(VLOOKUP(C591,科目・教員!$A$2:$B$349,2,0),"")</f>
        <v/>
      </c>
      <c r="D592" s="830"/>
      <c r="E592" s="831" t="str">
        <f>IFERROR(VLOOKUP(E591,科目・教員!$A$2:$B$349,2,0),"")</f>
        <v/>
      </c>
      <c r="F592" s="830"/>
      <c r="G592" s="831" t="str">
        <f>IFERROR(VLOOKUP(G591,科目・教員!$A$2:$B$349,2,0),"")</f>
        <v/>
      </c>
      <c r="H592" s="830"/>
      <c r="I592" s="831" t="str">
        <f>IFERROR(VLOOKUP(I591,科目・教員!$A$2:$B$349,2,0),"")</f>
        <v/>
      </c>
      <c r="J592" s="830"/>
      <c r="K592" s="832" t="str">
        <f>IFERROR(VLOOKUP(K591,科目・教員!$A$2:$B$349,2,0),"")</f>
        <v/>
      </c>
      <c r="L592" s="832"/>
      <c r="M592" s="829" t="str">
        <f>IFERROR(VLOOKUP(M591,科目・教員!$A$2:$B$349,2,0),"")</f>
        <v/>
      </c>
      <c r="N592" s="830"/>
      <c r="O592" s="832" t="str">
        <f>IFERROR(VLOOKUP(O591,科目・教員!$A$2:$B$349,2,0),"")</f>
        <v/>
      </c>
      <c r="P592" s="830"/>
      <c r="Q592" s="832" t="str">
        <f>IFERROR(VLOOKUP(Q591,科目・教員!$A$2:$B$349,2,0),"")</f>
        <v/>
      </c>
      <c r="R592" s="830"/>
      <c r="S592" s="832" t="str">
        <f>IFERROR(VLOOKUP(S591,科目・教員!$A$2:$B$349,2,0),"")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37"/>
      <c r="B593" s="15" t="s">
        <v>60</v>
      </c>
      <c r="C593" s="829" t="str">
        <f>VLOOKUP($C578,'2025年度(1年後期)'!$B$5:$N$207,COLUMN('2025年度(1年後期)'!$G$5)+1,0)&amp;""</f>
        <v/>
      </c>
      <c r="D593" s="830"/>
      <c r="E593" s="831" t="str">
        <f>VLOOKUP($C578,'2025年度(2年後期)'!$B$5:$N$207,COLUMN('2025年度(2年後期)'!$G$5)+1,0)&amp;""</f>
        <v/>
      </c>
      <c r="F593" s="830"/>
      <c r="G593" s="831" t="str">
        <f>VLOOKUP($C578,'2025年度(3年後期)'!$B$5:$N$207,COLUMN('2025年度(3年後期)'!$G$5)+1,0)&amp;""</f>
        <v/>
      </c>
      <c r="H593" s="830"/>
      <c r="I593" s="831" t="str">
        <f>VLOOKUP($C578,'2025年度(4年後期)'!$B$5:$N$206,COLUMN('2025年度(4年後期)'!$G$5)+1,0)&amp;""</f>
        <v/>
      </c>
      <c r="J593" s="830"/>
      <c r="K593" s="832" t="str">
        <f>VLOOKUP($C578,'2025年度(助産後期)'!$B$5:$N$207,COLUMN('2025年度(助産後期)'!$G$5)+1,0)&amp;""</f>
        <v/>
      </c>
      <c r="L593" s="832"/>
      <c r="M593" s="829" t="str">
        <f>VLOOKUP($C578,'2025年度(M1後期)'!$B$5:$N$207,COLUMN('2025年度(M1後期)'!$G$5)+1,0)&amp;""</f>
        <v/>
      </c>
      <c r="N593" s="830"/>
      <c r="O593" s="832" t="str">
        <f>VLOOKUP($C578,'2025年度(M2後期)'!$B$5:$N$207,COLUMN('2025年度(M2後期)'!$G$5)+1,0)&amp;""</f>
        <v/>
      </c>
      <c r="P593" s="830"/>
      <c r="Q593" s="832" t="str">
        <f>VLOOKUP($C578,'2025年度(D1後期)'!$B$5:$N$207,COLUMN('2025年度(D1後期)'!$G$5)+1,0)&amp;""</f>
        <v/>
      </c>
      <c r="R593" s="830"/>
      <c r="S593" s="832" t="str">
        <f>VLOOKUP($C578,'2025年度(D23後期)'!$B$5:$N$207,COLUMN('2025年度(D23後期)'!$G$5)+1,0)&amp;""</f>
        <v/>
      </c>
      <c r="T593" s="830"/>
      <c r="U593" s="25"/>
      <c r="Z593" s="837"/>
      <c r="AA593" s="819"/>
      <c r="AB593" s="819"/>
      <c r="AC593" s="819"/>
      <c r="AD593" s="819"/>
      <c r="AE593" s="819"/>
      <c r="AF593" s="819"/>
      <c r="AG593" s="819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6"/>
      <c r="BL593" s="816"/>
      <c r="BM593" s="816"/>
      <c r="BN593" s="819"/>
      <c r="BO593" s="819"/>
      <c r="BP593" s="819"/>
      <c r="BQ593" s="819"/>
      <c r="BR593" s="819"/>
      <c r="BS593" s="819"/>
      <c r="BT593" s="819"/>
      <c r="BU593" s="819"/>
      <c r="BV593" s="819"/>
      <c r="BW593" s="819"/>
    </row>
    <row r="594" spans="1:75" ht="13.5" customHeight="1">
      <c r="A594" s="853"/>
      <c r="B594" s="16" t="s">
        <v>62</v>
      </c>
      <c r="C594" s="828"/>
      <c r="D594" s="826"/>
      <c r="E594" s="825"/>
      <c r="F594" s="826"/>
      <c r="G594" s="825"/>
      <c r="H594" s="826"/>
      <c r="I594" s="825"/>
      <c r="J594" s="826"/>
      <c r="K594" s="827"/>
      <c r="L594" s="827"/>
      <c r="M594" s="828"/>
      <c r="N594" s="826"/>
      <c r="O594" s="827"/>
      <c r="P594" s="826"/>
      <c r="Q594" s="827"/>
      <c r="R594" s="826"/>
      <c r="S594" s="827"/>
      <c r="T594" s="826"/>
      <c r="U594" s="25"/>
      <c r="Z594" s="838"/>
      <c r="AA594" s="820"/>
      <c r="AB594" s="820"/>
      <c r="AC594" s="820"/>
      <c r="AD594" s="820"/>
      <c r="AE594" s="820"/>
      <c r="AF594" s="820"/>
      <c r="AG594" s="820"/>
      <c r="AH594" s="820"/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/>
      <c r="AW594" s="820"/>
      <c r="AX594" s="820"/>
      <c r="AY594" s="820"/>
      <c r="AZ594" s="820"/>
      <c r="BA594" s="820"/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  <c r="BW594" s="820"/>
    </row>
    <row r="595" spans="1:75" ht="13.5" customHeight="1">
      <c r="A595" s="837" t="s">
        <v>80</v>
      </c>
      <c r="B595" s="15" t="s">
        <v>55</v>
      </c>
      <c r="C595" s="833" t="str">
        <f>VLOOKUP($C578,'2025年度(1年後期)'!$B$5:$N$207,COLUMN('2025年度(1年後期)'!$I$5),0)&amp;""</f>
        <v/>
      </c>
      <c r="D595" s="834"/>
      <c r="E595" s="839" t="str">
        <f>VLOOKUP($C578,'2025年度(2年後期)'!$B$5:$N$207,COLUMN('2025年度(2年後期)'!$I$5),0)&amp;""</f>
        <v/>
      </c>
      <c r="F595" s="834"/>
      <c r="G595" s="839" t="str">
        <f>VLOOKUP($C578,'2025年度(3年後期)'!$B$5:$N$207,COLUMN('2025年度(3年後期)'!$I$5),0)&amp;""</f>
        <v/>
      </c>
      <c r="H595" s="834"/>
      <c r="I595" s="839" t="str">
        <f>VLOOKUP($C578,'2025年度(4年後期)'!$B$5:$N$206,COLUMN('2025年度(4年後期)'!$I$5),0)&amp;""</f>
        <v/>
      </c>
      <c r="J595" s="834"/>
      <c r="K595" s="835" t="str">
        <f>VLOOKUP($C578,'2025年度(助産後期)'!$B$5:$N$207,COLUMN('2025年度(助産後期)'!$I$5),0)&amp;""</f>
        <v/>
      </c>
      <c r="L595" s="835"/>
      <c r="M595" s="833" t="str">
        <f>VLOOKUP($C578,'2025年度(M1後期)'!$B$5:$N$207,COLUMN('2025年度(M1後期)'!$I$5),0)&amp;""</f>
        <v/>
      </c>
      <c r="N595" s="834"/>
      <c r="O595" s="835" t="str">
        <f>VLOOKUP($C578,'2025年度(M2後期)'!$B$5:$N$207,COLUMN('2025年度(M2後期)'!$I$5),0)&amp;""</f>
        <v/>
      </c>
      <c r="P595" s="834"/>
      <c r="Q595" s="835" t="str">
        <f>VLOOKUP($C578,'2025年度(D1後期)'!$B$5:$N$207,COLUMN('2025年度(D1後期)'!$I$5),0)&amp;""</f>
        <v/>
      </c>
      <c r="R595" s="834"/>
      <c r="S595" s="835" t="str">
        <f>VLOOKUP($C578,'2025年度(D23後期)'!$B$5:$N$207,COLUMN('2025年度(D23後期)'!$I$5),0)&amp;""</f>
        <v/>
      </c>
      <c r="T595" s="834"/>
      <c r="U595" s="25"/>
      <c r="Z595" s="837" t="str">
        <f>A595</f>
        <v>４時限（15：10～16：40）</v>
      </c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9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5"/>
      <c r="BL595" s="815"/>
      <c r="BM595" s="815"/>
      <c r="BN595" s="818"/>
      <c r="BO595" s="818"/>
      <c r="BP595" s="818"/>
      <c r="BQ595" s="818"/>
      <c r="BR595" s="818"/>
      <c r="BS595" s="818"/>
      <c r="BT595" s="818"/>
      <c r="BU595" s="818"/>
      <c r="BV595" s="818"/>
      <c r="BW595" s="818"/>
    </row>
    <row r="596" spans="1:75" ht="13.5" customHeight="1">
      <c r="A596" s="837"/>
      <c r="B596" s="15" t="s">
        <v>58</v>
      </c>
      <c r="C596" s="829" t="str">
        <f>IFERROR(VLOOKUP(C595,科目・教員!$A$2:$B$349,2,0),"")</f>
        <v/>
      </c>
      <c r="D596" s="830"/>
      <c r="E596" s="831" t="str">
        <f>IFERROR(VLOOKUP(E595,科目・教員!$A$2:$B$349,2,0),"")</f>
        <v/>
      </c>
      <c r="F596" s="830"/>
      <c r="G596" s="831" t="str">
        <f>IFERROR(VLOOKUP(G595,科目・教員!$A$2:$B$349,2,0),"")</f>
        <v/>
      </c>
      <c r="H596" s="830"/>
      <c r="I596" s="831" t="str">
        <f>IFERROR(VLOOKUP(I595,科目・教員!$A$2:$B$349,2,0),"")</f>
        <v/>
      </c>
      <c r="J596" s="830"/>
      <c r="K596" s="832" t="str">
        <f>IFERROR(VLOOKUP(K595,科目・教員!$A$2:$B$349,2,0),"")</f>
        <v/>
      </c>
      <c r="L596" s="832"/>
      <c r="M596" s="829" t="str">
        <f>IFERROR(VLOOKUP(M595,科目・教員!$A$2:$B$349,2,0),"")</f>
        <v/>
      </c>
      <c r="N596" s="830"/>
      <c r="O596" s="832" t="str">
        <f>IFERROR(VLOOKUP(O595,科目・教員!$A$2:$B$349,2,0),"")</f>
        <v/>
      </c>
      <c r="P596" s="830"/>
      <c r="Q596" s="832" t="str">
        <f>IFERROR(VLOOKUP(Q595,科目・教員!$A$2:$B$349,2,0),"")</f>
        <v/>
      </c>
      <c r="R596" s="830"/>
      <c r="S596" s="832" t="str">
        <f>IFERROR(VLOOKUP(S595,科目・教員!$A$2:$B$349,2,0),"")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7"/>
      <c r="B597" s="15" t="s">
        <v>60</v>
      </c>
      <c r="C597" s="829" t="str">
        <f>VLOOKUP($C578,'2025年度(1年後期)'!$B$5:$N$207,COLUMN('2025年度(1年後期)'!$I$5)+1,0)&amp;""</f>
        <v/>
      </c>
      <c r="D597" s="830"/>
      <c r="E597" s="831" t="str">
        <f>VLOOKUP($C578,'2025年度(2年後期)'!$B$5:$N$207,COLUMN('2025年度(2年後期)'!$I$5)+1,0)&amp;""</f>
        <v/>
      </c>
      <c r="F597" s="830"/>
      <c r="G597" s="831" t="str">
        <f>VLOOKUP($C578,'2025年度(3年後期)'!$B$5:$N$207,COLUMN('2025年度(3年後期)'!$I$5)+1,0)&amp;""</f>
        <v/>
      </c>
      <c r="H597" s="830"/>
      <c r="I597" s="831" t="str">
        <f>VLOOKUP($C578,'2025年度(4年後期)'!$B$5:$N$206,COLUMN('2025年度(4年後期)'!$I$5)+1,0)&amp;""</f>
        <v/>
      </c>
      <c r="J597" s="830"/>
      <c r="K597" s="832" t="str">
        <f>VLOOKUP($C578,'2025年度(助産後期)'!$B$5:$N$207,COLUMN('2025年度(助産後期)'!$I$5)+1,0)&amp;""</f>
        <v/>
      </c>
      <c r="L597" s="832"/>
      <c r="M597" s="829" t="str">
        <f>VLOOKUP($C578,'2025年度(M1後期)'!$B$5:$N$207,COLUMN('2025年度(M1後期)'!$I$5)+1,0)&amp;""</f>
        <v/>
      </c>
      <c r="N597" s="830"/>
      <c r="O597" s="832" t="str">
        <f>VLOOKUP($C578,'2025年度(M2後期)'!$B$5:$N$207,COLUMN('2025年度(M2後期)'!$I$5)+1,0)&amp;""</f>
        <v/>
      </c>
      <c r="P597" s="830"/>
      <c r="Q597" s="832" t="str">
        <f>VLOOKUP($C578,'2025年度(D1後期)'!$B$5:$N$207,COLUMN('2025年度(D1後期)'!$I$5)+1,0)&amp;""</f>
        <v/>
      </c>
      <c r="R597" s="830"/>
      <c r="S597" s="832" t="str">
        <f>VLOOKUP($C578,'2025年度(D23後期)'!$B$5:$N$207,COLUMN('2025年度(D23後期)'!$I$5)+1,0)&amp;""</f>
        <v/>
      </c>
      <c r="T597" s="830"/>
      <c r="U597" s="25"/>
      <c r="Z597" s="837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6"/>
      <c r="BL597" s="816"/>
      <c r="BM597" s="816"/>
      <c r="BN597" s="819"/>
      <c r="BO597" s="819"/>
      <c r="BP597" s="819"/>
      <c r="BQ597" s="819"/>
      <c r="BR597" s="819"/>
      <c r="BS597" s="819"/>
      <c r="BT597" s="819"/>
      <c r="BU597" s="819"/>
      <c r="BV597" s="819"/>
      <c r="BW597" s="819"/>
    </row>
    <row r="598" spans="1:75" ht="13.5" customHeight="1">
      <c r="A598" s="838"/>
      <c r="B598" s="16" t="s">
        <v>62</v>
      </c>
      <c r="C598" s="828"/>
      <c r="D598" s="826"/>
      <c r="E598" s="825"/>
      <c r="F598" s="826"/>
      <c r="G598" s="825"/>
      <c r="H598" s="826"/>
      <c r="I598" s="825"/>
      <c r="J598" s="826"/>
      <c r="K598" s="827"/>
      <c r="L598" s="827"/>
      <c r="M598" s="828"/>
      <c r="N598" s="826"/>
      <c r="O598" s="827"/>
      <c r="P598" s="826"/>
      <c r="Q598" s="827"/>
      <c r="R598" s="826"/>
      <c r="S598" s="827"/>
      <c r="T598" s="826"/>
      <c r="U598" s="25"/>
      <c r="Z598" s="838"/>
      <c r="AA598" s="820"/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/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/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  <c r="BW598" s="820"/>
    </row>
    <row r="599" spans="1:75" ht="13.5" customHeight="1">
      <c r="A599" s="837" t="s">
        <v>87</v>
      </c>
      <c r="B599" s="15" t="s">
        <v>55</v>
      </c>
      <c r="C599" s="833" t="str">
        <f>VLOOKUP($C578,'2025年度(1年後期)'!$B$5:$N$207,COLUMN('2025年度(1年後期)'!$K$5),0)&amp;""</f>
        <v/>
      </c>
      <c r="D599" s="834"/>
      <c r="E599" s="839" t="str">
        <f>VLOOKUP($C578,'2025年度(2年後期)'!$B$5:$N$207,COLUMN('2025年度(2年後期)'!$K$5),0)&amp;""</f>
        <v/>
      </c>
      <c r="F599" s="834"/>
      <c r="G599" s="839" t="str">
        <f>VLOOKUP($C578,'2025年度(3年後期)'!$B$5:$N$207,COLUMN('2025年度(3年後期)'!$K$5),0)&amp;""</f>
        <v/>
      </c>
      <c r="H599" s="834"/>
      <c r="I599" s="839" t="str">
        <f>VLOOKUP($C578,'2025年度(4年後期)'!$B$5:$N$206,COLUMN('2025年度(4年後期)'!$K$5),0)&amp;""</f>
        <v/>
      </c>
      <c r="J599" s="834"/>
      <c r="K599" s="835" t="str">
        <f>VLOOKUP($C578,'2025年度(助産後期)'!$B$5:$N$207,COLUMN('2025年度(助産後期)'!$K$5),0)&amp;""</f>
        <v/>
      </c>
      <c r="L599" s="835"/>
      <c r="M599" s="833" t="str">
        <f>VLOOKUP($C578,'2025年度(M1後期)'!$B$5:$N$207,COLUMN('2025年度(M1後期)'!$K$5),0)&amp;""</f>
        <v/>
      </c>
      <c r="N599" s="834"/>
      <c r="O599" s="835" t="str">
        <f>VLOOKUP($C578,'2025年度(M2後期)'!$B$5:$N$207,COLUMN('2025年度(M2後期)'!$K$5),0)&amp;""</f>
        <v/>
      </c>
      <c r="P599" s="834"/>
      <c r="Q599" s="835" t="str">
        <f>VLOOKUP($C578,'2025年度(D1後期)'!$B$5:$N$207,COLUMN('2025年度(D1後期)'!$K$5),0)&amp;""</f>
        <v/>
      </c>
      <c r="R599" s="834"/>
      <c r="S599" s="835" t="str">
        <f>VLOOKUP($C578,'2025年度(D23後期)'!$B$5:$N$207,COLUMN('2025年度(D23後期)'!$K$5),0)&amp;""</f>
        <v/>
      </c>
      <c r="T599" s="834"/>
      <c r="U599" s="25"/>
      <c r="Z599" s="837" t="str">
        <f>A599</f>
        <v>５時限（16：50～18：20）</v>
      </c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5"/>
      <c r="BL599" s="815"/>
      <c r="BM599" s="815"/>
      <c r="BN599" s="818"/>
      <c r="BO599" s="818"/>
      <c r="BP599" s="818"/>
      <c r="BQ599" s="818"/>
      <c r="BR599" s="818"/>
      <c r="BS599" s="818"/>
      <c r="BT599" s="818"/>
      <c r="BU599" s="818"/>
      <c r="BV599" s="818"/>
      <c r="BW599" s="818"/>
    </row>
    <row r="600" spans="1:75" ht="13.5" customHeight="1">
      <c r="A600" s="837"/>
      <c r="B600" s="15" t="s">
        <v>58</v>
      </c>
      <c r="C600" s="829" t="str">
        <f>IFERROR(VLOOKUP(C599,科目・教員!$A$2:$B$349,2,0),"")</f>
        <v/>
      </c>
      <c r="D600" s="830"/>
      <c r="E600" s="831" t="str">
        <f>IFERROR(VLOOKUP(E599,科目・教員!$A$2:$B$349,2,0),"")</f>
        <v/>
      </c>
      <c r="F600" s="830"/>
      <c r="G600" s="831" t="str">
        <f>IFERROR(VLOOKUP(G599,科目・教員!$A$2:$B$349,2,0),"")</f>
        <v/>
      </c>
      <c r="H600" s="830"/>
      <c r="I600" s="831" t="str">
        <f>IFERROR(VLOOKUP(I599,科目・教員!$A$2:$B$349,2,0),"")</f>
        <v/>
      </c>
      <c r="J600" s="830"/>
      <c r="K600" s="832" t="str">
        <f>IFERROR(VLOOKUP(K599,科目・教員!$A$2:$B$349,2,0),"")</f>
        <v/>
      </c>
      <c r="L600" s="832"/>
      <c r="M600" s="829" t="str">
        <f>IFERROR(VLOOKUP(M599,科目・教員!$A$2:$B$349,2,0),"")</f>
        <v/>
      </c>
      <c r="N600" s="830"/>
      <c r="O600" s="832" t="str">
        <f>IFERROR(VLOOKUP(O599,科目・教員!$A$2:$B$349,2,0),"")</f>
        <v/>
      </c>
      <c r="P600" s="830"/>
      <c r="Q600" s="832" t="str">
        <f>IFERROR(VLOOKUP(Q599,科目・教員!$A$2:$B$349,2,0),"")</f>
        <v/>
      </c>
      <c r="R600" s="830"/>
      <c r="S600" s="832" t="str">
        <f>IFERROR(VLOOKUP(S599,科目・教員!$A$2:$B$349,2,0),"")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7"/>
      <c r="B601" s="15" t="s">
        <v>60</v>
      </c>
      <c r="C601" s="829" t="str">
        <f>VLOOKUP($C578,'2025年度(1年後期)'!$B$5:$N$207,COLUMN('2025年度(1年後期)'!$K$5)+1,0)&amp;""</f>
        <v/>
      </c>
      <c r="D601" s="830"/>
      <c r="E601" s="831" t="str">
        <f>VLOOKUP($C578,'2025年度(2年後期)'!$B$5:$N$207,COLUMN('2025年度(2年後期)'!$K$5)+1,0)&amp;""</f>
        <v/>
      </c>
      <c r="F601" s="830"/>
      <c r="G601" s="831" t="str">
        <f>VLOOKUP($C578,'2025年度(3年後期)'!$B$5:$N$207,COLUMN('2025年度(3年後期)'!$K$5)+1,0)&amp;""</f>
        <v/>
      </c>
      <c r="H601" s="830"/>
      <c r="I601" s="831" t="str">
        <f>VLOOKUP($C578,'2025年度(4年後期)'!$B$5:$N$206,COLUMN('2025年度(4年後期)'!$K$5)+1,0)&amp;""</f>
        <v/>
      </c>
      <c r="J601" s="830"/>
      <c r="K601" s="832" t="str">
        <f>VLOOKUP($C578,'2025年度(助産後期)'!$B$5:$N$207,COLUMN('2025年度(助産後期)'!$K$5)+1,0)&amp;""</f>
        <v/>
      </c>
      <c r="L601" s="832"/>
      <c r="M601" s="829" t="str">
        <f>VLOOKUP($C578,'2025年度(M1後期)'!$B$5:$N$207,COLUMN('2025年度(M1後期)'!$K$5)+1,0)&amp;""</f>
        <v/>
      </c>
      <c r="N601" s="830"/>
      <c r="O601" s="832" t="str">
        <f>VLOOKUP($C578,'2025年度(M1後期)'!$B$5:$N$207,COLUMN('2025年度(M1後期)'!$K$5)+1,0)&amp;""</f>
        <v/>
      </c>
      <c r="P601" s="830"/>
      <c r="Q601" s="832" t="str">
        <f>VLOOKUP($C578,'2025年度(D1後期)'!$B$5:$N$207,COLUMN('2025年度(D1後期)'!$K$5)+1,0)&amp;""</f>
        <v/>
      </c>
      <c r="R601" s="830"/>
      <c r="S601" s="832" t="str">
        <f>VLOOKUP($C578,'2025年度(D23後期)'!$B$5:$N$207,COLUMN('2025年度(D23後期)'!$K$5)+1,0)&amp;""</f>
        <v/>
      </c>
      <c r="T601" s="830"/>
      <c r="U601" s="25"/>
      <c r="Z601" s="837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6"/>
      <c r="BL601" s="816"/>
      <c r="BM601" s="816"/>
      <c r="BN601" s="819"/>
      <c r="BO601" s="819"/>
      <c r="BP601" s="819"/>
      <c r="BQ601" s="819"/>
      <c r="BR601" s="819"/>
      <c r="BS601" s="819"/>
      <c r="BT601" s="819"/>
      <c r="BU601" s="819"/>
      <c r="BV601" s="819"/>
      <c r="BW601" s="819"/>
    </row>
    <row r="602" spans="1:75" ht="13.5" customHeight="1">
      <c r="A602" s="838"/>
      <c r="B602" s="16" t="s">
        <v>62</v>
      </c>
      <c r="C602" s="828"/>
      <c r="D602" s="826"/>
      <c r="E602" s="825"/>
      <c r="F602" s="826"/>
      <c r="G602" s="825"/>
      <c r="H602" s="826"/>
      <c r="I602" s="825"/>
      <c r="J602" s="826"/>
      <c r="K602" s="827"/>
      <c r="L602" s="827"/>
      <c r="M602" s="828"/>
      <c r="N602" s="826"/>
      <c r="O602" s="827"/>
      <c r="P602" s="826"/>
      <c r="Q602" s="827"/>
      <c r="R602" s="826"/>
      <c r="S602" s="827"/>
      <c r="T602" s="826"/>
      <c r="U602" s="37"/>
      <c r="V602" s="19"/>
      <c r="W602" s="19"/>
      <c r="X602" s="19"/>
      <c r="Y602" s="19"/>
      <c r="Z602" s="838"/>
      <c r="AA602" s="820"/>
      <c r="AB602" s="820"/>
      <c r="AC602" s="820"/>
      <c r="AD602" s="820"/>
      <c r="AE602" s="820"/>
      <c r="AF602" s="820"/>
      <c r="AG602" s="820"/>
      <c r="AH602" s="820"/>
      <c r="AI602" s="820"/>
      <c r="AJ602" s="820"/>
      <c r="AK602" s="820"/>
      <c r="AL602" s="820"/>
      <c r="AM602" s="820"/>
      <c r="AN602" s="820"/>
      <c r="AO602" s="820"/>
      <c r="AP602" s="820"/>
      <c r="AQ602" s="820"/>
      <c r="AR602" s="820"/>
      <c r="AS602" s="820"/>
      <c r="AT602" s="820"/>
      <c r="AU602" s="820"/>
      <c r="AV602" s="820"/>
      <c r="AW602" s="820"/>
      <c r="AX602" s="820"/>
      <c r="AY602" s="820"/>
      <c r="AZ602" s="820"/>
      <c r="BA602" s="820"/>
      <c r="BB602" s="820"/>
      <c r="BC602" s="820"/>
      <c r="BD602" s="820"/>
      <c r="BE602" s="820"/>
      <c r="BF602" s="820"/>
      <c r="BG602" s="820"/>
      <c r="BH602" s="820"/>
      <c r="BI602" s="820"/>
      <c r="BJ602" s="820"/>
      <c r="BK602" s="817"/>
      <c r="BL602" s="817"/>
      <c r="BM602" s="817"/>
      <c r="BN602" s="820"/>
      <c r="BO602" s="820"/>
      <c r="BP602" s="820"/>
      <c r="BQ602" s="820"/>
      <c r="BR602" s="820"/>
      <c r="BS602" s="820"/>
      <c r="BT602" s="820"/>
      <c r="BU602" s="820"/>
      <c r="BV602" s="820"/>
      <c r="BW602" s="820"/>
    </row>
    <row r="603" spans="1:75" ht="21.75">
      <c r="A603" s="23"/>
      <c r="B603" s="24"/>
      <c r="C603" s="888">
        <f>C578+1</f>
        <v>46047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29">
        <f>C603</f>
        <v>46047</v>
      </c>
      <c r="V603" s="930"/>
      <c r="W603" s="930"/>
      <c r="X603" s="930"/>
      <c r="Y603" s="930"/>
      <c r="Z603" s="93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47"/>
      <c r="E604" s="854" t="str">
        <f>VLOOKUP($C603,'2025年度(2年後期)'!$B$5:$N$207,COLUMN('2025年度(2年後期)'!$C$5),0)&amp;""</f>
        <v/>
      </c>
      <c r="F604" s="847"/>
      <c r="G604" s="854" t="str">
        <f>VLOOKUP($C603,'2025年度(3年後期)'!$B$5:$N$207,COLUMN('2025年度(3年後期)'!$C$5),0)&amp;""</f>
        <v/>
      </c>
      <c r="H604" s="847"/>
      <c r="I604" s="854" t="str">
        <f>VLOOKUP($C603,'2025年度(4年後期)'!$B$5:$N$206,COLUMN('2025年度(4年後期)'!$C$5),0)&amp;""</f>
        <v/>
      </c>
      <c r="J604" s="847"/>
      <c r="K604" s="834" t="str">
        <f>VLOOKUP($C603,'2025年度(助産後期)'!$B$5:$N$207,COLUMN('2025年度(助産後期)'!$C$5),0)&amp;""</f>
        <v/>
      </c>
      <c r="L604" s="850"/>
      <c r="M604" s="864" t="str">
        <f>VLOOKUP($C603,'2025年度(M1後期)'!$B$5:$N$207,COLUMN('2025年度(M1後期)'!$C$5),0)&amp;""</f>
        <v/>
      </c>
      <c r="N604" s="850"/>
      <c r="O604" s="854" t="str">
        <f>VLOOKUP($C603,'2025年度(M2後期)'!$B$5:$N$207,COLUMN('2025年度(M2後期)'!$C$5),0)&amp;""</f>
        <v/>
      </c>
      <c r="P604" s="847"/>
      <c r="Q604" s="854" t="str">
        <f>VLOOKUP($C603,'2025年度(D1後期)'!$B$5:$N$207,COLUMN('2025年度(D1後期)'!$C$5),0)&amp;""</f>
        <v/>
      </c>
      <c r="R604" s="847"/>
      <c r="S604" s="834" t="str">
        <f>VLOOKUP($C603,'2025年度(D23後期)'!$B$5:$N$207,COLUMN('2025年度(D23後期)'!$C$5),0)&amp;""</f>
        <v/>
      </c>
      <c r="T604" s="847"/>
      <c r="U604" s="25"/>
      <c r="Z604" s="836" t="str">
        <f>A604</f>
        <v xml:space="preserve">１時限（09：20～10：50） </v>
      </c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9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5"/>
      <c r="BL604" s="815"/>
      <c r="BM604" s="815"/>
      <c r="BN604" s="818"/>
      <c r="BO604" s="818"/>
      <c r="BP604" s="818"/>
      <c r="BQ604" s="818"/>
      <c r="BR604" s="818"/>
      <c r="BS604" s="818"/>
      <c r="BT604" s="818"/>
      <c r="BU604" s="818"/>
      <c r="BV604" s="818"/>
      <c r="BW604" s="818"/>
    </row>
    <row r="605" spans="1:75" ht="13.5" customHeight="1">
      <c r="A605" s="837"/>
      <c r="B605" s="15" t="s">
        <v>58</v>
      </c>
      <c r="C605" s="849" t="str">
        <f>IFERROR(VLOOKUP(C604,科目・教員!$A$2:$B$349,2,0),"")</f>
        <v/>
      </c>
      <c r="D605" s="848"/>
      <c r="E605" s="857" t="str">
        <f>IFERROR(VLOOKUP(E604,科目・教員!$A$2:$B$349,2,0),"")</f>
        <v/>
      </c>
      <c r="F605" s="848"/>
      <c r="G605" s="857" t="str">
        <f>IFERROR(VLOOKUP(G604,科目・教員!$A$2:$B$349,2,0),"")</f>
        <v/>
      </c>
      <c r="H605" s="848"/>
      <c r="I605" s="857" t="str">
        <f>IFERROR(VLOOKUP(I604,科目・教員!$A$2:$B$349,2,0),"")</f>
        <v/>
      </c>
      <c r="J605" s="848"/>
      <c r="K605" s="830" t="str">
        <f>IFERROR(VLOOKUP(K604,科目・教員!$A$2:$B$349,2,0),"")</f>
        <v/>
      </c>
      <c r="L605" s="858"/>
      <c r="M605" s="859" t="str">
        <f>IFERROR(VLOOKUP(M604,科目・教員!$A$2:$B$349,2,0),"")</f>
        <v/>
      </c>
      <c r="N605" s="848"/>
      <c r="O605" s="857" t="str">
        <f>IFERROR(VLOOKUP(O604,科目・教員!$A$2:$B$349,2,0),"")</f>
        <v/>
      </c>
      <c r="P605" s="848"/>
      <c r="Q605" s="857" t="str">
        <f>IFERROR(VLOOKUP(Q604,科目・教員!$A$2:$B$349,2,0),"")</f>
        <v/>
      </c>
      <c r="R605" s="848"/>
      <c r="S605" s="830" t="str">
        <f>IFERROR(VLOOKUP(S604,科目・教員!$A$2:$B$349,2,0),"")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7"/>
      <c r="B606" s="15" t="s">
        <v>60</v>
      </c>
      <c r="C606" s="849" t="str">
        <f>VLOOKUP($C603,'2025年度(1年後期)'!$B$5:$N$207,COLUMN('2025年度(1年後期)'!$C$5)+1,0)&amp;""</f>
        <v/>
      </c>
      <c r="D606" s="848"/>
      <c r="E606" s="857" t="str">
        <f>VLOOKUP($C603,'2025年度(2年後期)'!$B$5:$N$207,COLUMN('2025年度(2年後期)'!$C$5)+1,0)&amp;""</f>
        <v/>
      </c>
      <c r="F606" s="848"/>
      <c r="G606" s="857" t="str">
        <f>VLOOKUP($C603,'2025年度(3年後期)'!$B$5:$N$207,COLUMN('2025年度(3年後期)'!$C$5)+1,0)&amp;""</f>
        <v/>
      </c>
      <c r="H606" s="848"/>
      <c r="I606" s="857" t="str">
        <f>VLOOKUP($C603,'2025年度(4年後期)'!$B$5:$N$206,COLUMN('2025年度(4年後期)'!$C$5)+1,0)&amp;""</f>
        <v/>
      </c>
      <c r="J606" s="848"/>
      <c r="K606" s="830" t="str">
        <f>VLOOKUP($C603,'2025年度(助産後期)'!$B$5:$N$207,COLUMN('2025年度(助産後期)'!$C$5)+1,0)&amp;""</f>
        <v/>
      </c>
      <c r="L606" s="858"/>
      <c r="M606" s="859" t="str">
        <f>VLOOKUP($C603,'2025年度(M1後期)'!$B$5:$N$207,COLUMN('2025年度(M1後期)'!$C$5)+1,0)&amp;""</f>
        <v/>
      </c>
      <c r="N606" s="848"/>
      <c r="O606" s="857" t="str">
        <f>VLOOKUP($C603,'2025年度(M2後期)'!$B$5:$N$207,COLUMN('2025年度(M2後期)'!$C$5)+1,0)&amp;""</f>
        <v/>
      </c>
      <c r="P606" s="848"/>
      <c r="Q606" s="857" t="str">
        <f>VLOOKUP($C603,'2025年度(D1後期)'!$B$5:$N$207,COLUMN('2025年度(D1後期)'!$C$5)+1,0)&amp;""</f>
        <v/>
      </c>
      <c r="R606" s="848"/>
      <c r="S606" s="830" t="str">
        <f>VLOOKUP($C603,'2025年度(D23後期)'!$B$5:$N$207,COLUMN('2025年度(D23後期)'!$C$5)+1,0)&amp;""</f>
        <v/>
      </c>
      <c r="T606" s="848"/>
      <c r="U606" s="25"/>
      <c r="Z606" s="837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6"/>
      <c r="BL606" s="816"/>
      <c r="BM606" s="816"/>
      <c r="BN606" s="819"/>
      <c r="BO606" s="819"/>
      <c r="BP606" s="819"/>
      <c r="BQ606" s="819"/>
      <c r="BR606" s="819"/>
      <c r="BS606" s="819"/>
      <c r="BT606" s="819"/>
      <c r="BU606" s="819"/>
      <c r="BV606" s="819"/>
      <c r="BW606" s="819"/>
    </row>
    <row r="607" spans="1:75" ht="13.5" customHeight="1">
      <c r="A607" s="838"/>
      <c r="B607" s="16" t="s">
        <v>62</v>
      </c>
      <c r="C607" s="828"/>
      <c r="D607" s="860"/>
      <c r="E607" s="825"/>
      <c r="F607" s="860"/>
      <c r="G607" s="825"/>
      <c r="H607" s="860"/>
      <c r="I607" s="825"/>
      <c r="J607" s="860"/>
      <c r="K607" s="827"/>
      <c r="L607" s="861"/>
      <c r="M607" s="862"/>
      <c r="N607" s="860"/>
      <c r="O607" s="825"/>
      <c r="P607" s="860"/>
      <c r="Q607" s="825"/>
      <c r="R607" s="860"/>
      <c r="S607" s="827"/>
      <c r="T607" s="860"/>
      <c r="U607" s="25"/>
      <c r="Z607" s="838"/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  <c r="BW607" s="820"/>
    </row>
    <row r="608" spans="1:75" ht="13.5" customHeight="1">
      <c r="A608" s="837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47"/>
      <c r="E608" s="854" t="str">
        <f>VLOOKUP($C603,'2025年度(2年後期)'!$B$5:$N$207,COLUMN('2025年度(2年後期)'!$E$5),0)&amp;""</f>
        <v/>
      </c>
      <c r="F608" s="847"/>
      <c r="G608" s="854" t="str">
        <f>VLOOKUP($C603,'2025年度(3年後期)'!$B$5:$N$207,COLUMN('2025年度(3年後期)'!$E$5),0)&amp;""</f>
        <v/>
      </c>
      <c r="H608" s="847"/>
      <c r="I608" s="854" t="str">
        <f>VLOOKUP($C603,'2025年度(4年後期)'!$B$5:$N$206,COLUMN('2025年度(4年後期)'!$E$5),0)&amp;""</f>
        <v/>
      </c>
      <c r="J608" s="847"/>
      <c r="K608" s="834" t="str">
        <f>VLOOKUP($C603,'2025年度(助産後期)'!$B$5:$N$207,COLUMN('2025年度(助産後期)'!$E$5),0)&amp;""</f>
        <v/>
      </c>
      <c r="L608" s="850"/>
      <c r="M608" s="846" t="str">
        <f>VLOOKUP($C603,'2025年度(M1後期)'!$B$5:$N$207,COLUMN('2025年度(M1後期)'!$E$5),0)&amp;""</f>
        <v/>
      </c>
      <c r="N608" s="847"/>
      <c r="O608" s="834" t="str">
        <f>VLOOKUP($C603,'2025年度(M2後期)'!$B$5:$N$207,COLUMN('2025年度(M2後期)'!$E$5),0)&amp;""</f>
        <v/>
      </c>
      <c r="P608" s="847"/>
      <c r="Q608" s="834" t="str">
        <f>VLOOKUP($C603,'2025年度(D1後期)'!$B$5:$N$207,COLUMN('2025年度(D1後期)'!$E$5),0)&amp;""</f>
        <v/>
      </c>
      <c r="R608" s="847"/>
      <c r="S608" s="834" t="str">
        <f>VLOOKUP($C603,'2025年度(D23後期)'!$B$5:$N$207,COLUMN('2025年度(D23後期)'!$E$5),0)&amp;""</f>
        <v/>
      </c>
      <c r="T608" s="847"/>
      <c r="U608" s="21"/>
      <c r="Z608" s="837" t="str">
        <f>A608</f>
        <v>２時限（11：00～12：30）</v>
      </c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9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5"/>
      <c r="BL608" s="815"/>
      <c r="BM608" s="815"/>
      <c r="BN608" s="818"/>
      <c r="BO608" s="818"/>
      <c r="BP608" s="818"/>
      <c r="BQ608" s="818"/>
      <c r="BR608" s="818"/>
      <c r="BS608" s="818"/>
      <c r="BT608" s="818"/>
      <c r="BU608" s="818"/>
      <c r="BV608" s="818"/>
      <c r="BW608" s="818"/>
    </row>
    <row r="609" spans="1:75" ht="13.5" customHeight="1">
      <c r="A609" s="837"/>
      <c r="B609" s="15" t="s">
        <v>58</v>
      </c>
      <c r="C609" s="849" t="str">
        <f>IFERROR(VLOOKUP(C608,科目・教員!$A$2:$B$349,2,0),"")</f>
        <v/>
      </c>
      <c r="D609" s="848"/>
      <c r="E609" s="857" t="str">
        <f>IFERROR(VLOOKUP(E608,科目・教員!$A$2:$B$349,2,0),"")</f>
        <v/>
      </c>
      <c r="F609" s="848"/>
      <c r="G609" s="857" t="str">
        <f>IFERROR(VLOOKUP(G608,科目・教員!$A$2:$B$349,2,0),"")</f>
        <v/>
      </c>
      <c r="H609" s="848"/>
      <c r="I609" s="857" t="str">
        <f>IFERROR(VLOOKUP(I608,科目・教員!$A$2:$B$349,2,0),"")</f>
        <v/>
      </c>
      <c r="J609" s="848"/>
      <c r="K609" s="830" t="str">
        <f>IFERROR(VLOOKUP(K608,科目・教員!$A$2:$B$349,2,0),"")</f>
        <v/>
      </c>
      <c r="L609" s="858"/>
      <c r="M609" s="849" t="str">
        <f>IFERROR(VLOOKUP(M608,科目・教員!$A$2:$B$349,2,0),"")</f>
        <v/>
      </c>
      <c r="N609" s="848"/>
      <c r="O609" s="830" t="str">
        <f>IFERROR(VLOOKUP(O608,科目・教員!$A$2:$B$349,2,0),"")</f>
        <v/>
      </c>
      <c r="P609" s="848"/>
      <c r="Q609" s="830" t="str">
        <f>IFERROR(VLOOKUP(Q608,科目・教員!$A$2:$B$349,2,0),"")</f>
        <v/>
      </c>
      <c r="R609" s="848"/>
      <c r="S609" s="830" t="str">
        <f>IFERROR(VLOOKUP(S608,科目・教員!$A$2:$B$349,2,0),"")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37"/>
      <c r="B610" s="15" t="s">
        <v>60</v>
      </c>
      <c r="C610" s="849" t="str">
        <f>VLOOKUP($C603,'2025年度(1年後期)'!$B$5:$N$207,COLUMN('2025年度(1年後期)'!$E$5)+1,0)&amp;""</f>
        <v/>
      </c>
      <c r="D610" s="848"/>
      <c r="E610" s="857" t="str">
        <f>VLOOKUP($C603,'2025年度(2年後期)'!$B$5:$N$207,COLUMN('2025年度(2年後期)'!$E$5)+1,0)&amp;""</f>
        <v/>
      </c>
      <c r="F610" s="848"/>
      <c r="G610" s="857" t="str">
        <f>VLOOKUP($C603,'2025年度(3年後期)'!$B$5:$N$207,COLUMN('2025年度(3年後期)'!$E$5)+1,0)&amp;""</f>
        <v/>
      </c>
      <c r="H610" s="848"/>
      <c r="I610" s="857" t="str">
        <f>VLOOKUP($C603,'2025年度(4年後期)'!$B$5:$N$206,COLUMN('2025年度(4年後期)'!$E$5)+1,0)&amp;""</f>
        <v/>
      </c>
      <c r="J610" s="848"/>
      <c r="K610" s="830" t="str">
        <f>VLOOKUP($C603,'2025年度(助産後期)'!$B$5:$N$207,COLUMN('2025年度(助産後期)'!$E$5)+1,0)&amp;""</f>
        <v/>
      </c>
      <c r="L610" s="858"/>
      <c r="M610" s="849" t="str">
        <f>VLOOKUP($C603,'2025年度(M1後期)'!$B$5:$N$207,COLUMN('2025年度(M1後期)'!$E$5)+1,0)&amp;""</f>
        <v/>
      </c>
      <c r="N610" s="848"/>
      <c r="O610" s="830" t="str">
        <f>VLOOKUP($C603,'2025年度(M2後期)'!$B$5:$N$207,COLUMN('2025年度(M2後期)'!$E$5)+1,0)&amp;""</f>
        <v/>
      </c>
      <c r="P610" s="848"/>
      <c r="Q610" s="830" t="str">
        <f>VLOOKUP($C603,'2025年度(D1後期)'!$B$5:$N$207,COLUMN('2025年度(D1後期)'!$E$5)+1,0)&amp;""</f>
        <v/>
      </c>
      <c r="R610" s="848"/>
      <c r="S610" s="830" t="str">
        <f>VLOOKUP($C603,'2025年度(D23後期)'!$B$5:$N$207,COLUMN('2025年度(D23後期)'!$E$5)+1,0)&amp;""</f>
        <v/>
      </c>
      <c r="T610" s="848"/>
      <c r="U610" s="21"/>
      <c r="Z610" s="837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6"/>
      <c r="BL610" s="816"/>
      <c r="BM610" s="816"/>
      <c r="BN610" s="819"/>
      <c r="BO610" s="819"/>
      <c r="BP610" s="819"/>
      <c r="BQ610" s="819"/>
      <c r="BR610" s="819"/>
      <c r="BS610" s="819"/>
      <c r="BT610" s="819"/>
      <c r="BU610" s="819"/>
      <c r="BV610" s="819"/>
      <c r="BW610" s="819"/>
    </row>
    <row r="611" spans="1:75" ht="13.5" customHeight="1">
      <c r="A611" s="853"/>
      <c r="B611" s="16" t="s">
        <v>62</v>
      </c>
      <c r="C611" s="828"/>
      <c r="D611" s="826"/>
      <c r="E611" s="825"/>
      <c r="F611" s="826"/>
      <c r="G611" s="825"/>
      <c r="H611" s="826"/>
      <c r="I611" s="825"/>
      <c r="J611" s="826"/>
      <c r="K611" s="827"/>
      <c r="L611" s="827"/>
      <c r="M611" s="828"/>
      <c r="N611" s="826"/>
      <c r="O611" s="827"/>
      <c r="P611" s="826"/>
      <c r="Q611" s="827"/>
      <c r="R611" s="826"/>
      <c r="S611" s="827"/>
      <c r="T611" s="826"/>
      <c r="U611" s="21"/>
      <c r="Z611" s="838"/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  <c r="BW611" s="820"/>
    </row>
    <row r="612" spans="1:75" ht="13.5" customHeight="1">
      <c r="A612" s="836" t="s">
        <v>70</v>
      </c>
      <c r="B612" s="17" t="s">
        <v>71</v>
      </c>
      <c r="C612" s="846"/>
      <c r="D612" s="847"/>
      <c r="E612" s="854"/>
      <c r="F612" s="847"/>
      <c r="G612" s="854"/>
      <c r="H612" s="847"/>
      <c r="I612" s="854"/>
      <c r="J612" s="847"/>
      <c r="K612" s="834"/>
      <c r="L612" s="850"/>
      <c r="M612" s="846"/>
      <c r="N612" s="847"/>
      <c r="O612" s="834"/>
      <c r="P612" s="847"/>
      <c r="Q612" s="834"/>
      <c r="R612" s="847"/>
      <c r="S612" s="834"/>
      <c r="T612" s="847"/>
      <c r="U612" s="21"/>
      <c r="Z612" s="837" t="str">
        <f>A612</f>
        <v>昼休み（12：30～13：30）</v>
      </c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5"/>
      <c r="BL612" s="815"/>
      <c r="BM612" s="815"/>
      <c r="BN612" s="818"/>
      <c r="BO612" s="818"/>
      <c r="BP612" s="818"/>
      <c r="BQ612" s="818"/>
      <c r="BR612" s="818"/>
      <c r="BS612" s="818"/>
      <c r="BT612" s="818"/>
      <c r="BU612" s="818"/>
      <c r="BV612" s="818"/>
      <c r="BW612" s="818"/>
    </row>
    <row r="613" spans="1:75" ht="13.5" customHeight="1">
      <c r="A613" s="837"/>
      <c r="B613" s="17" t="s">
        <v>73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7"/>
      <c r="B614" s="17" t="s">
        <v>60</v>
      </c>
      <c r="C614" s="849"/>
      <c r="D614" s="848"/>
      <c r="E614" s="857"/>
      <c r="F614" s="848"/>
      <c r="G614" s="857"/>
      <c r="H614" s="848"/>
      <c r="I614" s="857"/>
      <c r="J614" s="848"/>
      <c r="K614" s="830"/>
      <c r="L614" s="858"/>
      <c r="M614" s="849"/>
      <c r="N614" s="848"/>
      <c r="O614" s="830"/>
      <c r="P614" s="848"/>
      <c r="Q614" s="830"/>
      <c r="R614" s="848"/>
      <c r="S614" s="830"/>
      <c r="T614" s="848"/>
      <c r="U614" s="21"/>
      <c r="Z614" s="837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6"/>
      <c r="BL614" s="816"/>
      <c r="BM614" s="816"/>
      <c r="BN614" s="819"/>
      <c r="BO614" s="819"/>
      <c r="BP614" s="819"/>
      <c r="BQ614" s="819"/>
      <c r="BR614" s="819"/>
      <c r="BS614" s="819"/>
      <c r="BT614" s="819"/>
      <c r="BU614" s="819"/>
      <c r="BV614" s="819"/>
      <c r="BW614" s="819"/>
    </row>
    <row r="615" spans="1:75" ht="13.5" customHeight="1">
      <c r="A615" s="838"/>
      <c r="B615" s="18" t="s">
        <v>62</v>
      </c>
      <c r="C615" s="855"/>
      <c r="D615" s="852"/>
      <c r="E615" s="856"/>
      <c r="F615" s="852"/>
      <c r="G615" s="856"/>
      <c r="H615" s="852"/>
      <c r="I615" s="856"/>
      <c r="J615" s="852"/>
      <c r="K615" s="851"/>
      <c r="L615" s="851"/>
      <c r="M615" s="855"/>
      <c r="N615" s="852"/>
      <c r="O615" s="851"/>
      <c r="P615" s="852"/>
      <c r="Q615" s="851"/>
      <c r="R615" s="852"/>
      <c r="S615" s="851"/>
      <c r="T615" s="852"/>
      <c r="U615" s="21"/>
      <c r="Z615" s="838"/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  <c r="BW615" s="820"/>
    </row>
    <row r="616" spans="1:75" ht="13.5" customHeight="1">
      <c r="A616" s="837" t="s">
        <v>74</v>
      </c>
      <c r="B616" s="15" t="s">
        <v>55</v>
      </c>
      <c r="C616" s="833" t="str">
        <f>VLOOKUP($C603,'2025年度(1年後期)'!$B$5:$N$207,COLUMN('2025年度(1年後期)'!$G$5),0)&amp;""</f>
        <v/>
      </c>
      <c r="D616" s="834"/>
      <c r="E616" s="839" t="str">
        <f>VLOOKUP($C603,'2025年度(2年後期)'!$B$5:$N$207,COLUMN('2025年度(2年後期)'!$G$5),0)&amp;""</f>
        <v/>
      </c>
      <c r="F616" s="834"/>
      <c r="G616" s="839" t="str">
        <f>VLOOKUP($C603,'2025年度(3年後期)'!$B$5:$N$207,COLUMN('2025年度(3年後期)'!$G$5),0)&amp;""</f>
        <v/>
      </c>
      <c r="H616" s="834"/>
      <c r="I616" s="839" t="str">
        <f>VLOOKUP($C603,'2025年度(4年後期)'!$B$5:$N$206,COLUMN('2025年度(4年後期)'!$G$5),0)&amp;""</f>
        <v/>
      </c>
      <c r="J616" s="834"/>
      <c r="K616" s="835" t="str">
        <f>VLOOKUP($C603,'2025年度(助産後期)'!$B$5:$N$207,COLUMN('2025年度(助産後期)'!$G$5),0)&amp;""</f>
        <v/>
      </c>
      <c r="L616" s="835"/>
      <c r="M616" s="833" t="str">
        <f>VLOOKUP($C603,'2025年度(M1後期)'!$B$5:$N$207,COLUMN('2025年度(M1後期)'!$G$5),0)&amp;""</f>
        <v/>
      </c>
      <c r="N616" s="834"/>
      <c r="O616" s="835" t="str">
        <f>VLOOKUP($C603,'2025年度(M2後期)'!$B$5:$N$207,COLUMN('2025年度(M2後期)'!$G$5),0)&amp;""</f>
        <v/>
      </c>
      <c r="P616" s="834"/>
      <c r="Q616" s="835" t="str">
        <f>VLOOKUP($C603,'2025年度(D1後期)'!$B$5:$N$207,COLUMN('2025年度(D1後期)'!$G$5),0)&amp;""</f>
        <v/>
      </c>
      <c r="R616" s="834"/>
      <c r="S616" s="835" t="str">
        <f>VLOOKUP($C603,'2025年度(D23後期)'!$B$5:$N$207,COLUMN('2025年度(D23後期)'!$G$5),0)&amp;""</f>
        <v/>
      </c>
      <c r="T616" s="834"/>
      <c r="U616" s="21"/>
      <c r="Z616" s="837" t="str">
        <f>A616</f>
        <v>３時限（13：30～15：00）</v>
      </c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9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5"/>
      <c r="BL616" s="815"/>
      <c r="BM616" s="815"/>
      <c r="BN616" s="818"/>
      <c r="BO616" s="818"/>
      <c r="BP616" s="818"/>
      <c r="BQ616" s="818"/>
      <c r="BR616" s="818"/>
      <c r="BS616" s="818"/>
      <c r="BT616" s="818"/>
      <c r="BU616" s="818"/>
      <c r="BV616" s="818"/>
      <c r="BW616" s="818"/>
    </row>
    <row r="617" spans="1:75" ht="13.5" customHeight="1">
      <c r="A617" s="837"/>
      <c r="B617" s="15" t="s">
        <v>58</v>
      </c>
      <c r="C617" s="829" t="str">
        <f>IFERROR(VLOOKUP(C616,科目・教員!$A$2:$B$349,2,0),"")</f>
        <v/>
      </c>
      <c r="D617" s="830"/>
      <c r="E617" s="831" t="str">
        <f>IFERROR(VLOOKUP(E616,科目・教員!$A$2:$B$349,2,0),"")</f>
        <v/>
      </c>
      <c r="F617" s="830"/>
      <c r="G617" s="831" t="str">
        <f>IFERROR(VLOOKUP(G616,科目・教員!$A$2:$B$349,2,0),"")</f>
        <v/>
      </c>
      <c r="H617" s="830"/>
      <c r="I617" s="831" t="str">
        <f>IFERROR(VLOOKUP(I616,科目・教員!$A$2:$B$349,2,0),"")</f>
        <v/>
      </c>
      <c r="J617" s="830"/>
      <c r="K617" s="832" t="str">
        <f>IFERROR(VLOOKUP(K616,科目・教員!$A$2:$B$349,2,0),"")</f>
        <v/>
      </c>
      <c r="L617" s="832"/>
      <c r="M617" s="829" t="str">
        <f>IFERROR(VLOOKUP(M616,科目・教員!$A$2:$B$349,2,0),"")</f>
        <v/>
      </c>
      <c r="N617" s="830"/>
      <c r="O617" s="832" t="str">
        <f>IFERROR(VLOOKUP(O616,科目・教員!$A$2:$B$349,2,0),"")</f>
        <v/>
      </c>
      <c r="P617" s="830"/>
      <c r="Q617" s="832" t="str">
        <f>IFERROR(VLOOKUP(Q616,科目・教員!$A$2:$B$349,2,0),"")</f>
        <v/>
      </c>
      <c r="R617" s="830"/>
      <c r="S617" s="832" t="str">
        <f>IFERROR(VLOOKUP(S616,科目・教員!$A$2:$B$349,2,0),"")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37"/>
      <c r="B618" s="15" t="s">
        <v>60</v>
      </c>
      <c r="C618" s="829" t="str">
        <f>VLOOKUP($C603,'2025年度(1年後期)'!$B$5:$N$207,COLUMN('2025年度(1年後期)'!$G$5)+1,0)&amp;""</f>
        <v/>
      </c>
      <c r="D618" s="830"/>
      <c r="E618" s="831" t="str">
        <f>VLOOKUP($C603,'2025年度(2年後期)'!$B$5:$N$207,COLUMN('2025年度(2年後期)'!$G$5)+1,0)&amp;""</f>
        <v/>
      </c>
      <c r="F618" s="830"/>
      <c r="G618" s="831" t="str">
        <f>VLOOKUP($C603,'2025年度(3年後期)'!$B$5:$N$207,COLUMN('2025年度(3年後期)'!$G$5)+1,0)&amp;""</f>
        <v/>
      </c>
      <c r="H618" s="830"/>
      <c r="I618" s="831" t="str">
        <f>VLOOKUP($C603,'2025年度(4年後期)'!$B$5:$N$206,COLUMN('2025年度(4年後期)'!$G$5)+1,0)&amp;""</f>
        <v/>
      </c>
      <c r="J618" s="830"/>
      <c r="K618" s="832" t="str">
        <f>VLOOKUP($C603,'2025年度(助産後期)'!$B$5:$N$207,COLUMN('2025年度(助産後期)'!$G$5)+1,0)&amp;""</f>
        <v/>
      </c>
      <c r="L618" s="832"/>
      <c r="M618" s="829" t="str">
        <f>VLOOKUP($C603,'2025年度(M1後期)'!$B$5:$N$207,COLUMN('2025年度(M1後期)'!$G$5)+1,0)&amp;""</f>
        <v/>
      </c>
      <c r="N618" s="830"/>
      <c r="O618" s="832" t="str">
        <f>VLOOKUP($C603,'2025年度(M2後期)'!$B$5:$N$207,COLUMN('2025年度(M2後期)'!$G$5)+1,0)&amp;""</f>
        <v/>
      </c>
      <c r="P618" s="830"/>
      <c r="Q618" s="832" t="str">
        <f>VLOOKUP($C603,'2025年度(D1後期)'!$B$5:$N$207,COLUMN('2025年度(D1後期)'!$G$5)+1,0)&amp;""</f>
        <v/>
      </c>
      <c r="R618" s="830"/>
      <c r="S618" s="832" t="str">
        <f>VLOOKUP($C603,'2025年度(D23後期)'!$B$5:$N$207,COLUMN('2025年度(D23後期)'!$G$5)+1,0)&amp;""</f>
        <v/>
      </c>
      <c r="T618" s="830"/>
      <c r="U618" s="21"/>
      <c r="Z618" s="837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6"/>
      <c r="BL618" s="816"/>
      <c r="BM618" s="816"/>
      <c r="BN618" s="819"/>
      <c r="BO618" s="819"/>
      <c r="BP618" s="819"/>
      <c r="BQ618" s="819"/>
      <c r="BR618" s="819"/>
      <c r="BS618" s="819"/>
      <c r="BT618" s="819"/>
      <c r="BU618" s="819"/>
      <c r="BV618" s="819"/>
      <c r="BW618" s="819"/>
    </row>
    <row r="619" spans="1:75" ht="13.5" customHeight="1">
      <c r="A619" s="853"/>
      <c r="B619" s="16" t="s">
        <v>62</v>
      </c>
      <c r="C619" s="828"/>
      <c r="D619" s="826"/>
      <c r="E619" s="825"/>
      <c r="F619" s="826"/>
      <c r="G619" s="825"/>
      <c r="H619" s="826"/>
      <c r="I619" s="825"/>
      <c r="J619" s="826"/>
      <c r="K619" s="827"/>
      <c r="L619" s="827"/>
      <c r="M619" s="828"/>
      <c r="N619" s="826"/>
      <c r="O619" s="827"/>
      <c r="P619" s="826"/>
      <c r="Q619" s="827"/>
      <c r="R619" s="826"/>
      <c r="S619" s="827"/>
      <c r="T619" s="826"/>
      <c r="U619" s="21"/>
      <c r="Z619" s="838"/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  <c r="BW619" s="820"/>
    </row>
    <row r="620" spans="1:75" ht="13.5" customHeight="1">
      <c r="A620" s="837" t="s">
        <v>80</v>
      </c>
      <c r="B620" s="15" t="s">
        <v>55</v>
      </c>
      <c r="C620" s="833" t="str">
        <f>VLOOKUP($C603,'2025年度(1年後期)'!$B$5:$N$207,COLUMN('2025年度(1年後期)'!$I$5),0)&amp;""</f>
        <v/>
      </c>
      <c r="D620" s="834"/>
      <c r="E620" s="839" t="str">
        <f>VLOOKUP($C603,'2025年度(2年後期)'!$B$5:$N$207,COLUMN('2025年度(2年後期)'!$I$5),0)&amp;""</f>
        <v/>
      </c>
      <c r="F620" s="834"/>
      <c r="G620" s="839" t="str">
        <f>VLOOKUP($C603,'2025年度(3年後期)'!$B$5:$N$207,COLUMN('2025年度(3年後期)'!$I$5),0)&amp;""</f>
        <v/>
      </c>
      <c r="H620" s="834"/>
      <c r="I620" s="839" t="str">
        <f>VLOOKUP($C603,'2025年度(4年後期)'!$B$5:$N$206,COLUMN('2025年度(4年後期)'!$I$5),0)&amp;""</f>
        <v/>
      </c>
      <c r="J620" s="834"/>
      <c r="K620" s="835" t="str">
        <f>VLOOKUP($C603,'2025年度(助産後期)'!$B$5:$N$207,COLUMN('2025年度(助産後期)'!$I$5),0)&amp;""</f>
        <v/>
      </c>
      <c r="L620" s="835"/>
      <c r="M620" s="833" t="str">
        <f>VLOOKUP($C603,'2025年度(M1後期)'!$B$5:$N$207,COLUMN('2025年度(M1後期)'!$I$5),0)&amp;""</f>
        <v/>
      </c>
      <c r="N620" s="834"/>
      <c r="O620" s="835" t="str">
        <f>VLOOKUP($C603,'2025年度(M2後期)'!$B$5:$N$207,COLUMN('2025年度(M2後期)'!$I$5),0)&amp;""</f>
        <v/>
      </c>
      <c r="P620" s="834"/>
      <c r="Q620" s="835" t="str">
        <f>VLOOKUP($C603,'2025年度(D1後期)'!$B$5:$N$207,COLUMN('2025年度(D1後期)'!$I$5),0)&amp;""</f>
        <v/>
      </c>
      <c r="R620" s="834"/>
      <c r="S620" s="835" t="str">
        <f>VLOOKUP($C603,'2025年度(D23後期)'!$B$5:$N$207,COLUMN('2025年度(D23後期)'!$I$5),0)&amp;""</f>
        <v/>
      </c>
      <c r="T620" s="834"/>
      <c r="U620" s="21"/>
      <c r="Z620" s="837" t="str">
        <f>A620</f>
        <v>４時限（15：10～16：40）</v>
      </c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9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5"/>
      <c r="BL620" s="815"/>
      <c r="BM620" s="815"/>
      <c r="BN620" s="818"/>
      <c r="BO620" s="818"/>
      <c r="BP620" s="818"/>
      <c r="BQ620" s="818"/>
      <c r="BR620" s="818"/>
      <c r="BS620" s="818"/>
      <c r="BT620" s="818"/>
      <c r="BU620" s="818"/>
      <c r="BV620" s="818"/>
      <c r="BW620" s="818"/>
    </row>
    <row r="621" spans="1:75" ht="13.5" customHeight="1">
      <c r="A621" s="837"/>
      <c r="B621" s="15" t="s">
        <v>58</v>
      </c>
      <c r="C621" s="829" t="str">
        <f>IFERROR(VLOOKUP(C620,科目・教員!$A$2:$B$349,2,0),"")</f>
        <v/>
      </c>
      <c r="D621" s="830"/>
      <c r="E621" s="831" t="str">
        <f>IFERROR(VLOOKUP(E620,科目・教員!$A$2:$B$349,2,0),"")</f>
        <v/>
      </c>
      <c r="F621" s="830"/>
      <c r="G621" s="831" t="str">
        <f>IFERROR(VLOOKUP(G620,科目・教員!$A$2:$B$349,2,0),"")</f>
        <v/>
      </c>
      <c r="H621" s="830"/>
      <c r="I621" s="831" t="str">
        <f>IFERROR(VLOOKUP(I620,科目・教員!$A$2:$B$349,2,0),"")</f>
        <v/>
      </c>
      <c r="J621" s="830"/>
      <c r="K621" s="832" t="str">
        <f>IFERROR(VLOOKUP(K620,科目・教員!$A$2:$B$349,2,0),"")</f>
        <v/>
      </c>
      <c r="L621" s="832"/>
      <c r="M621" s="829" t="str">
        <f>IFERROR(VLOOKUP(M620,科目・教員!$A$2:$B$349,2,0),"")</f>
        <v/>
      </c>
      <c r="N621" s="830"/>
      <c r="O621" s="832" t="str">
        <f>IFERROR(VLOOKUP(O620,科目・教員!$A$2:$B$349,2,0),"")</f>
        <v/>
      </c>
      <c r="P621" s="830"/>
      <c r="Q621" s="832" t="str">
        <f>IFERROR(VLOOKUP(Q620,科目・教員!$A$2:$B$349,2,0),"")</f>
        <v/>
      </c>
      <c r="R621" s="830"/>
      <c r="S621" s="832" t="str">
        <f>IFERROR(VLOOKUP(S620,科目・教員!$A$2:$B$349,2,0),"")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7"/>
      <c r="B622" s="15" t="s">
        <v>60</v>
      </c>
      <c r="C622" s="829" t="str">
        <f>VLOOKUP($C603,'2025年度(1年後期)'!$B$5:$N$207,COLUMN('2025年度(1年後期)'!$I$5)+1,0)&amp;""</f>
        <v/>
      </c>
      <c r="D622" s="830"/>
      <c r="E622" s="831" t="str">
        <f>VLOOKUP($C603,'2025年度(2年後期)'!$B$5:$N$207,COLUMN('2025年度(2年後期)'!$I$5)+1,0)&amp;""</f>
        <v/>
      </c>
      <c r="F622" s="830"/>
      <c r="G622" s="831" t="str">
        <f>VLOOKUP($C603,'2025年度(3年後期)'!$B$5:$N$207,COLUMN('2025年度(3年後期)'!$I$5)+1,0)&amp;""</f>
        <v/>
      </c>
      <c r="H622" s="830"/>
      <c r="I622" s="831" t="str">
        <f>VLOOKUP($C603,'2025年度(4年後期)'!$B$5:$N$206,COLUMN('2025年度(4年後期)'!$I$5)+1,0)&amp;""</f>
        <v/>
      </c>
      <c r="J622" s="830"/>
      <c r="K622" s="832" t="str">
        <f>VLOOKUP($C603,'2025年度(助産後期)'!$B$5:$N$207,COLUMN('2025年度(助産後期)'!$I$5)+1,0)&amp;""</f>
        <v/>
      </c>
      <c r="L622" s="832"/>
      <c r="M622" s="829" t="str">
        <f>VLOOKUP($C603,'2025年度(M1後期)'!$B$5:$N$207,COLUMN('2025年度(M1後期)'!$I$5)+1,0)&amp;""</f>
        <v/>
      </c>
      <c r="N622" s="830"/>
      <c r="O622" s="832" t="str">
        <f>VLOOKUP($C603,'2025年度(M2後期)'!$B$5:$N$207,COLUMN('2025年度(M2後期)'!$I$5)+1,0)&amp;""</f>
        <v/>
      </c>
      <c r="P622" s="830"/>
      <c r="Q622" s="832" t="str">
        <f>VLOOKUP($C603,'2025年度(D1後期)'!$B$5:$N$207,COLUMN('2025年度(D1後期)'!$I$5)+1,0)&amp;""</f>
        <v/>
      </c>
      <c r="R622" s="830"/>
      <c r="S622" s="832" t="str">
        <f>VLOOKUP($C603,'2025年度(D23後期)'!$B$5:$N$207,COLUMN('2025年度(D23後期)'!$I$5)+1,0)&amp;""</f>
        <v/>
      </c>
      <c r="T622" s="830"/>
      <c r="U622" s="21"/>
      <c r="Z622" s="837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6"/>
      <c r="BL622" s="816"/>
      <c r="BM622" s="816"/>
      <c r="BN622" s="819"/>
      <c r="BO622" s="819"/>
      <c r="BP622" s="819"/>
      <c r="BQ622" s="819"/>
      <c r="BR622" s="819"/>
      <c r="BS622" s="819"/>
      <c r="BT622" s="819"/>
      <c r="BU622" s="819"/>
      <c r="BV622" s="819"/>
      <c r="BW622" s="819"/>
    </row>
    <row r="623" spans="1:75" ht="13.5" customHeight="1">
      <c r="A623" s="838"/>
      <c r="B623" s="16" t="s">
        <v>62</v>
      </c>
      <c r="C623" s="828"/>
      <c r="D623" s="826"/>
      <c r="E623" s="825"/>
      <c r="F623" s="826"/>
      <c r="G623" s="825"/>
      <c r="H623" s="826"/>
      <c r="I623" s="825"/>
      <c r="J623" s="826"/>
      <c r="K623" s="827"/>
      <c r="L623" s="827"/>
      <c r="M623" s="828"/>
      <c r="N623" s="826"/>
      <c r="O623" s="827"/>
      <c r="P623" s="826"/>
      <c r="Q623" s="827"/>
      <c r="R623" s="826"/>
      <c r="S623" s="827"/>
      <c r="T623" s="826"/>
      <c r="U623" s="21"/>
      <c r="Z623" s="838"/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20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  <c r="BW623" s="820"/>
    </row>
    <row r="624" spans="1:75" ht="13.5" customHeight="1">
      <c r="A624" s="837" t="s">
        <v>87</v>
      </c>
      <c r="B624" s="15" t="s">
        <v>55</v>
      </c>
      <c r="C624" s="833" t="str">
        <f>VLOOKUP($C603,'2025年度(1年後期)'!$B$5:$N$207,COLUMN('2025年度(1年後期)'!$K$5),0)&amp;""</f>
        <v/>
      </c>
      <c r="D624" s="834"/>
      <c r="E624" s="839" t="str">
        <f>VLOOKUP($C603,'2025年度(2年後期)'!$B$5:$N$207,COLUMN('2025年度(2年後期)'!$K$5),0)&amp;""</f>
        <v/>
      </c>
      <c r="F624" s="834"/>
      <c r="G624" s="839" t="str">
        <f>VLOOKUP($C603,'2025年度(3年後期)'!$B$5:$N$207,COLUMN('2025年度(3年後期)'!$K$5),0)&amp;""</f>
        <v/>
      </c>
      <c r="H624" s="834"/>
      <c r="I624" s="839" t="str">
        <f>VLOOKUP($C603,'2025年度(4年後期)'!$B$5:$N$206,COLUMN('2025年度(4年後期)'!$K$5),0)&amp;""</f>
        <v/>
      </c>
      <c r="J624" s="834"/>
      <c r="K624" s="835" t="str">
        <f>VLOOKUP($C603,'2025年度(助産後期)'!$B$5:$N$207,COLUMN('2025年度(助産後期)'!$K$5),0)&amp;""</f>
        <v/>
      </c>
      <c r="L624" s="835"/>
      <c r="M624" s="833" t="str">
        <f>VLOOKUP($C603,'2025年度(M1後期)'!$B$5:$N$207,COLUMN('2025年度(M1後期)'!$K$5),0)&amp;""</f>
        <v/>
      </c>
      <c r="N624" s="834"/>
      <c r="O624" s="835" t="str">
        <f>VLOOKUP($C603,'2025年度(M2後期)'!$B$5:$N$207,COLUMN('2025年度(M2後期)'!$K$5),0)&amp;""</f>
        <v/>
      </c>
      <c r="P624" s="834"/>
      <c r="Q624" s="835" t="str">
        <f>VLOOKUP($C603,'2025年度(D1後期)'!$B$5:$N$207,COLUMN('2025年度(D1後期)'!$K$5),0)&amp;""</f>
        <v/>
      </c>
      <c r="R624" s="834"/>
      <c r="S624" s="835" t="str">
        <f>VLOOKUP($C603,'2025年度(D23後期)'!$B$5:$N$207,COLUMN('2025年度(D23後期)'!$K$5),0)&amp;""</f>
        <v/>
      </c>
      <c r="T624" s="834"/>
      <c r="U624" s="21"/>
      <c r="Z624" s="837" t="str">
        <f>A624</f>
        <v>５時限（16：50～18：20）</v>
      </c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18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5"/>
      <c r="BL624" s="815"/>
      <c r="BM624" s="815"/>
      <c r="BN624" s="818"/>
      <c r="BO624" s="818"/>
      <c r="BP624" s="818"/>
      <c r="BQ624" s="818"/>
      <c r="BR624" s="818"/>
      <c r="BS624" s="818"/>
      <c r="BT624" s="818"/>
      <c r="BU624" s="818"/>
      <c r="BV624" s="818"/>
      <c r="BW624" s="818"/>
    </row>
    <row r="625" spans="1:75" ht="13.5" customHeight="1">
      <c r="A625" s="837"/>
      <c r="B625" s="15" t="s">
        <v>58</v>
      </c>
      <c r="C625" s="829" t="str">
        <f>IFERROR(VLOOKUP(C624,科目・教員!$A$2:$B$349,2,0),"")</f>
        <v/>
      </c>
      <c r="D625" s="830"/>
      <c r="E625" s="831" t="str">
        <f>IFERROR(VLOOKUP(E624,科目・教員!$A$2:$B$349,2,0),"")</f>
        <v/>
      </c>
      <c r="F625" s="830"/>
      <c r="G625" s="831" t="str">
        <f>IFERROR(VLOOKUP(G624,科目・教員!$A$2:$B$349,2,0),"")</f>
        <v/>
      </c>
      <c r="H625" s="830"/>
      <c r="I625" s="831" t="str">
        <f>IFERROR(VLOOKUP(I624,科目・教員!$A$2:$B$349,2,0),"")</f>
        <v/>
      </c>
      <c r="J625" s="830"/>
      <c r="K625" s="832" t="str">
        <f>IFERROR(VLOOKUP(K624,科目・教員!$A$2:$B$349,2,0),"")</f>
        <v/>
      </c>
      <c r="L625" s="832"/>
      <c r="M625" s="829" t="str">
        <f>IFERROR(VLOOKUP(M624,科目・教員!$A$2:$B$349,2,0),"")</f>
        <v/>
      </c>
      <c r="N625" s="830"/>
      <c r="O625" s="832" t="str">
        <f>IFERROR(VLOOKUP(O624,科目・教員!$A$2:$B$349,2,0),"")</f>
        <v/>
      </c>
      <c r="P625" s="830"/>
      <c r="Q625" s="832" t="str">
        <f>IFERROR(VLOOKUP(Q624,科目・教員!$A$2:$B$349,2,0),"")</f>
        <v/>
      </c>
      <c r="R625" s="830"/>
      <c r="S625" s="832" t="str">
        <f>IFERROR(VLOOKUP(S624,科目・教員!$A$2:$B$349,2,0),"")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7"/>
      <c r="B626" s="15" t="s">
        <v>60</v>
      </c>
      <c r="C626" s="829" t="str">
        <f>VLOOKUP($C603,'2025年度(1年後期)'!$B$5:$N$207,COLUMN('2025年度(1年後期)'!$K$5)+1,0)&amp;""</f>
        <v/>
      </c>
      <c r="D626" s="830"/>
      <c r="E626" s="831" t="str">
        <f>VLOOKUP($C603,'2025年度(2年後期)'!$B$5:$N$207,COLUMN('2025年度(2年後期)'!$K$5)+1,0)&amp;""</f>
        <v/>
      </c>
      <c r="F626" s="830"/>
      <c r="G626" s="831" t="str">
        <f>VLOOKUP($C603,'2025年度(3年後期)'!$B$5:$N$207,COLUMN('2025年度(3年後期)'!$K$5)+1,0)&amp;""</f>
        <v/>
      </c>
      <c r="H626" s="830"/>
      <c r="I626" s="831" t="str">
        <f>VLOOKUP($C603,'2025年度(4年後期)'!$B$5:$N$206,COLUMN('2025年度(4年後期)'!$K$5)+1,0)&amp;""</f>
        <v/>
      </c>
      <c r="J626" s="830"/>
      <c r="K626" s="832" t="str">
        <f>VLOOKUP($C603,'2025年度(助産後期)'!$B$5:$N$207,COLUMN('2025年度(助産後期)'!$K$5)+1,0)&amp;""</f>
        <v/>
      </c>
      <c r="L626" s="832"/>
      <c r="M626" s="829" t="str">
        <f>VLOOKUP($C603,'2025年度(M1後期)'!$B$5:$N$207,COLUMN('2025年度(M1後期)'!$K$5)+1,0)&amp;""</f>
        <v/>
      </c>
      <c r="N626" s="830"/>
      <c r="O626" s="832" t="str">
        <f>VLOOKUP($C603,'2025年度(M1後期)'!$B$5:$N$207,COLUMN('2025年度(M1後期)'!$K$5)+1,0)&amp;""</f>
        <v/>
      </c>
      <c r="P626" s="830"/>
      <c r="Q626" s="832" t="str">
        <f>VLOOKUP($C603,'2025年度(D1後期)'!$B$5:$N$207,COLUMN('2025年度(D1後期)'!$K$5)+1,0)&amp;""</f>
        <v/>
      </c>
      <c r="R626" s="830"/>
      <c r="S626" s="832" t="str">
        <f>VLOOKUP($C603,'2025年度(D23後期)'!$B$5:$N$207,COLUMN('2025年度(D23後期)'!$K$5)+1,0)&amp;""</f>
        <v/>
      </c>
      <c r="T626" s="830"/>
      <c r="U626" s="21"/>
      <c r="Z626" s="837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19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6"/>
      <c r="BL626" s="816"/>
      <c r="BM626" s="816"/>
      <c r="BN626" s="819"/>
      <c r="BO626" s="819"/>
      <c r="BP626" s="819"/>
      <c r="BQ626" s="819"/>
      <c r="BR626" s="819"/>
      <c r="BS626" s="819"/>
      <c r="BT626" s="819"/>
      <c r="BU626" s="819"/>
      <c r="BV626" s="819"/>
      <c r="BW626" s="819"/>
    </row>
    <row r="627" spans="1:75" ht="13.5" customHeight="1">
      <c r="A627" s="838"/>
      <c r="B627" s="16" t="s">
        <v>62</v>
      </c>
      <c r="C627" s="828"/>
      <c r="D627" s="826"/>
      <c r="E627" s="825"/>
      <c r="F627" s="826"/>
      <c r="G627" s="825"/>
      <c r="H627" s="826"/>
      <c r="I627" s="825"/>
      <c r="J627" s="826"/>
      <c r="K627" s="827"/>
      <c r="L627" s="827"/>
      <c r="M627" s="828"/>
      <c r="N627" s="826"/>
      <c r="O627" s="827"/>
      <c r="P627" s="826"/>
      <c r="Q627" s="827"/>
      <c r="R627" s="826"/>
      <c r="S627" s="827"/>
      <c r="T627" s="826"/>
      <c r="U627" s="22"/>
      <c r="V627" s="19"/>
      <c r="W627" s="19"/>
      <c r="X627" s="19"/>
      <c r="Y627" s="19"/>
      <c r="Z627" s="838"/>
      <c r="AA627" s="820"/>
      <c r="AB627" s="820"/>
      <c r="AC627" s="820"/>
      <c r="AD627" s="820"/>
      <c r="AE627" s="820"/>
      <c r="AF627" s="820"/>
      <c r="AG627" s="820"/>
      <c r="AH627" s="820"/>
      <c r="AI627" s="820"/>
      <c r="AJ627" s="820"/>
      <c r="AK627" s="820"/>
      <c r="AL627" s="820"/>
      <c r="AM627" s="820"/>
      <c r="AN627" s="820"/>
      <c r="AO627" s="820"/>
      <c r="AP627" s="820"/>
      <c r="AQ627" s="820"/>
      <c r="AR627" s="820"/>
      <c r="AS627" s="820"/>
      <c r="AT627" s="820"/>
      <c r="AU627" s="820"/>
      <c r="AV627" s="820"/>
      <c r="AW627" s="820"/>
      <c r="AX627" s="820"/>
      <c r="AY627" s="820"/>
      <c r="AZ627" s="820"/>
      <c r="BA627" s="820"/>
      <c r="BB627" s="820"/>
      <c r="BC627" s="820"/>
      <c r="BD627" s="820"/>
      <c r="BE627" s="820"/>
      <c r="BF627" s="820"/>
      <c r="BG627" s="820"/>
      <c r="BH627" s="820"/>
      <c r="BI627" s="820"/>
      <c r="BJ627" s="820"/>
      <c r="BK627" s="817"/>
      <c r="BL627" s="817"/>
      <c r="BM627" s="817"/>
      <c r="BN627" s="820"/>
      <c r="BO627" s="820"/>
      <c r="BP627" s="820"/>
      <c r="BQ627" s="820"/>
      <c r="BR627" s="820"/>
      <c r="BS627" s="820"/>
      <c r="BT627" s="820"/>
      <c r="BU627" s="820"/>
      <c r="BV627" s="820"/>
      <c r="BW627" s="820"/>
    </row>
    <row r="628" spans="1:75" ht="21.75">
      <c r="A628" s="5"/>
      <c r="B628" s="6"/>
      <c r="C628" s="863">
        <f>C603+1</f>
        <v>46048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923">
        <f>C628</f>
        <v>46048</v>
      </c>
      <c r="V628" s="924"/>
      <c r="W628" s="924"/>
      <c r="X628" s="924"/>
      <c r="Y628" s="924"/>
      <c r="Z628" s="92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47"/>
      <c r="E629" s="854" t="str">
        <f>VLOOKUP($C628,'2025年度(2年後期)'!$B$5:$N$207,COLUMN('2025年度(2年後期)'!$C$5),0)&amp;""</f>
        <v>成人看護援助論Ⅱ</v>
      </c>
      <c r="F629" s="847"/>
      <c r="G629" s="854" t="str">
        <f>VLOOKUP($C628,'2025年度(3年後期)'!$B$5:$N$207,COLUMN('2025年度(3年後期)'!$C$5),0)&amp;""</f>
        <v>領域別実習</v>
      </c>
      <c r="H629" s="847"/>
      <c r="I629" s="854" t="str">
        <f>VLOOKUP($C628,'2025年度(4年後期)'!$B$5:$N$206,COLUMN('2025年度(4年後期)'!$C$5),0)&amp;""</f>
        <v/>
      </c>
      <c r="J629" s="847"/>
      <c r="K629" s="834" t="str">
        <f>VLOOKUP($C628,'2025年度(助産後期)'!$B$5:$N$207,COLUMN('2025年度(助産後期)'!$C$5),0)&amp;""</f>
        <v/>
      </c>
      <c r="L629" s="850"/>
      <c r="M629" s="864" t="str">
        <f>VLOOKUP($C628,'2025年度(M1後期)'!$B$5:$N$207,COLUMN('2025年度(M1後期)'!$C$5),0)&amp;""</f>
        <v>看護情報・管理学演習Ａ－Ⅰ
感染管理看護学演習Ａ－Ⅰ</v>
      </c>
      <c r="N629" s="850"/>
      <c r="O629" s="854" t="str">
        <f>VLOOKUP($C628,'2025年度(M2後期)'!$B$5:$N$207,COLUMN('2025年度(M2後期)'!$C$5),0)&amp;""</f>
        <v>特別研究</v>
      </c>
      <c r="P629" s="847"/>
      <c r="Q629" s="854" t="str">
        <f>VLOOKUP($C628,'2025年度(D1後期)'!$B$5:$N$207,COLUMN('2025年度(D1後期)'!$C$5),0)&amp;""</f>
        <v/>
      </c>
      <c r="R629" s="847"/>
      <c r="S629" s="834" t="str">
        <f>VLOOKUP($C628,'2025年度(D23後期)'!$B$5:$N$207,COLUMN('2025年度(D23後期)'!$C$5),0)&amp;""</f>
        <v>特別研究</v>
      </c>
      <c r="T629" s="847"/>
      <c r="U629" s="646" t="s">
        <v>161</v>
      </c>
      <c r="Z629" s="836" t="str">
        <f>A629</f>
        <v xml:space="preserve">１時限（09：20～10：50） </v>
      </c>
      <c r="AA629" s="818"/>
      <c r="AB629" s="818"/>
      <c r="AC629" s="818"/>
      <c r="AD629" s="818" t="s">
        <v>104</v>
      </c>
      <c r="AE629" s="818"/>
      <c r="AF629" s="818"/>
      <c r="AG629" s="818" t="s">
        <v>76</v>
      </c>
      <c r="AH629" s="818"/>
      <c r="AI629" s="818"/>
      <c r="AJ629" s="818"/>
      <c r="AK629" s="818"/>
      <c r="AL629" s="818"/>
      <c r="AM629" s="818" t="s">
        <v>164</v>
      </c>
      <c r="AN629" s="818"/>
      <c r="AO629" s="818"/>
      <c r="AP629" s="818"/>
      <c r="AQ629" s="818"/>
      <c r="AR629" s="818"/>
      <c r="AS629" s="818"/>
      <c r="AT629" s="818"/>
      <c r="AU629" s="818"/>
      <c r="AV629" s="818" t="s">
        <v>203</v>
      </c>
      <c r="AW629" s="818" t="s">
        <v>169</v>
      </c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5"/>
      <c r="BL629" s="815"/>
      <c r="BM629" s="815"/>
      <c r="BN629" s="818"/>
      <c r="BO629" s="818"/>
      <c r="BP629" s="818"/>
      <c r="BQ629" s="818"/>
      <c r="BR629" s="818"/>
      <c r="BS629" s="818"/>
      <c r="BT629" s="818"/>
      <c r="BU629" s="818"/>
      <c r="BV629" s="818"/>
      <c r="BW629" s="818"/>
    </row>
    <row r="630" spans="1:75" ht="13.5" customHeight="1">
      <c r="A630" s="837"/>
      <c r="B630" s="15" t="s">
        <v>58</v>
      </c>
      <c r="C630" s="849" t="str">
        <f>IFERROR(VLOOKUP(C629,科目・教員!$A$2:$B$349,2,0),"")</f>
        <v/>
      </c>
      <c r="D630" s="848"/>
      <c r="E630" s="857" t="str">
        <f>IFERROR(VLOOKUP(E629,科目・教員!$A$2:$B$349,2,0),"")</f>
        <v>藤澤　雄太</v>
      </c>
      <c r="F630" s="848"/>
      <c r="G630" s="857" t="str">
        <f>IFERROR(VLOOKUP(G629,科目・教員!$A$2:$B$349,2,0),"")</f>
        <v/>
      </c>
      <c r="H630" s="848"/>
      <c r="I630" s="857" t="str">
        <f>IFERROR(VLOOKUP(I629,科目・教員!$A$2:$B$349,2,0),"")</f>
        <v/>
      </c>
      <c r="J630" s="848"/>
      <c r="K630" s="830" t="str">
        <f>IFERROR(VLOOKUP(K629,科目・教員!$A$2:$B$349,2,0),"")</f>
        <v/>
      </c>
      <c r="L630" s="858"/>
      <c r="M630" s="859" t="str">
        <f>IFERROR(VLOOKUP(M629,科目・教員!$A$2:$B$349,2,0),"")</f>
        <v/>
      </c>
      <c r="N630" s="848"/>
      <c r="O630" s="857" t="str">
        <f>IFERROR(VLOOKUP(O629,科目・教員!$A$2:$B$349,2,0),"")</f>
        <v/>
      </c>
      <c r="P630" s="848"/>
      <c r="Q630" s="857" t="str">
        <f>IFERROR(VLOOKUP(Q629,科目・教員!$A$2:$B$349,2,0),"")</f>
        <v/>
      </c>
      <c r="R630" s="848"/>
      <c r="S630" s="830" t="str">
        <f>IFERROR(VLOOKUP(S629,科目・教員!$A$2:$B$349,2,0),"")</f>
        <v/>
      </c>
      <c r="T630" s="848"/>
      <c r="U630" s="647" t="s">
        <v>169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7"/>
      <c r="B631" s="15" t="s">
        <v>60</v>
      </c>
      <c r="C631" s="849" t="str">
        <f>VLOOKUP($C628,'2025年度(1年後期)'!$B$5:$N$207,COLUMN('2025年度(1年後期)'!$C$5)+1,0)&amp;""</f>
        <v/>
      </c>
      <c r="D631" s="848"/>
      <c r="E631" s="857" t="str">
        <f>VLOOKUP($C628,'2025年度(2年後期)'!$B$5:$N$207,COLUMN('2025年度(2年後期)'!$C$5)+1,0)&amp;""</f>
        <v>201</v>
      </c>
      <c r="F631" s="848"/>
      <c r="G631" s="857" t="str">
        <f>VLOOKUP($C628,'2025年度(3年後期)'!$B$5:$N$207,COLUMN('2025年度(3年後期)'!$C$5)+1,0)&amp;""</f>
        <v>在宅:在宅実　母性:301</v>
      </c>
      <c r="H631" s="848"/>
      <c r="I631" s="857" t="str">
        <f>VLOOKUP($C628,'2025年度(4年後期)'!$B$5:$N$206,COLUMN('2025年度(4年後期)'!$C$5)+1,0)&amp;""</f>
        <v/>
      </c>
      <c r="J631" s="848"/>
      <c r="K631" s="830" t="str">
        <f>VLOOKUP($C628,'2025年度(助産後期)'!$B$5:$N$207,COLUMN('2025年度(助産後期)'!$C$5)+1,0)&amp;""</f>
        <v/>
      </c>
      <c r="L631" s="858"/>
      <c r="M631" s="859" t="str">
        <f>VLOOKUP($C628,'2025年度(M1後期)'!$B$5:$N$207,COLUMN('2025年度(M1後期)'!$C$5)+1,0)&amp;""</f>
        <v>情報:別途指定
感染:別途指定</v>
      </c>
      <c r="N631" s="848"/>
      <c r="O631" s="857" t="str">
        <f>VLOOKUP($C628,'2025年度(M2後期)'!$B$5:$N$207,COLUMN('2025年度(M2後期)'!$C$5)+1,0)&amp;""</f>
        <v/>
      </c>
      <c r="P631" s="848"/>
      <c r="Q631" s="857" t="str">
        <f>VLOOKUP($C628,'2025年度(D1後期)'!$B$5:$N$207,COLUMN('2025年度(D1後期)'!$C$5)+1,0)&amp;""</f>
        <v/>
      </c>
      <c r="R631" s="848"/>
      <c r="S631" s="830" t="str">
        <f>VLOOKUP($C628,'2025年度(D23後期)'!$B$5:$N$207,COLUMN('2025年度(D23後期)'!$C$5)+1,0)&amp;""</f>
        <v/>
      </c>
      <c r="T631" s="848"/>
      <c r="U631" s="647" t="s">
        <v>171</v>
      </c>
      <c r="Z631" s="837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6"/>
      <c r="BL631" s="816"/>
      <c r="BM631" s="816"/>
      <c r="BN631" s="819"/>
      <c r="BO631" s="819"/>
      <c r="BP631" s="819"/>
      <c r="BQ631" s="819"/>
      <c r="BR631" s="819"/>
      <c r="BS631" s="819"/>
      <c r="BT631" s="819"/>
      <c r="BU631" s="819"/>
      <c r="BV631" s="819"/>
      <c r="BW631" s="819"/>
    </row>
    <row r="632" spans="1:75" ht="13.5" customHeight="1">
      <c r="A632" s="838"/>
      <c r="B632" s="16" t="s">
        <v>62</v>
      </c>
      <c r="C632" s="828"/>
      <c r="D632" s="860"/>
      <c r="E632" s="825"/>
      <c r="F632" s="860"/>
      <c r="G632" s="825"/>
      <c r="H632" s="860"/>
      <c r="I632" s="825"/>
      <c r="J632" s="860"/>
      <c r="K632" s="827"/>
      <c r="L632" s="861"/>
      <c r="M632" s="862"/>
      <c r="N632" s="860"/>
      <c r="O632" s="825"/>
      <c r="P632" s="860"/>
      <c r="Q632" s="825"/>
      <c r="R632" s="860"/>
      <c r="S632" s="827"/>
      <c r="T632" s="860"/>
      <c r="U632" s="647" t="s">
        <v>172</v>
      </c>
      <c r="Z632" s="838"/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  <c r="BW632" s="820"/>
    </row>
    <row r="633" spans="1:75" ht="13.5" customHeight="1">
      <c r="A633" s="837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47"/>
      <c r="E633" s="854" t="str">
        <f>VLOOKUP($C628,'2025年度(2年後期)'!$B$5:$N$207,COLUMN('2025年度(2年後期)'!$E$5),0)&amp;""</f>
        <v>成人看護援助論Ⅱ</v>
      </c>
      <c r="F633" s="847"/>
      <c r="G633" s="854" t="str">
        <f>VLOOKUP($C628,'2025年度(3年後期)'!$B$5:$N$207,COLUMN('2025年度(3年後期)'!$E$5),0)&amp;""</f>
        <v>領域別実習</v>
      </c>
      <c r="H633" s="847"/>
      <c r="I633" s="854" t="str">
        <f>VLOOKUP($C628,'2025年度(4年後期)'!$B$5:$N$206,COLUMN('2025年度(4年後期)'!$E$5),0)&amp;""</f>
        <v/>
      </c>
      <c r="J633" s="847"/>
      <c r="K633" s="834" t="str">
        <f>VLOOKUP($C628,'2025年度(助産後期)'!$B$5:$N$207,COLUMN('2025年度(助産後期)'!$E$5),0)&amp;""</f>
        <v/>
      </c>
      <c r="L633" s="850"/>
      <c r="M633" s="846" t="str">
        <f>VLOOKUP($C628,'2025年度(M1後期)'!$B$5:$N$207,COLUMN('2025年度(M1後期)'!$E$5),0)&amp;""</f>
        <v>看護情報・管理学演習Ａ－Ⅰ
感染管理看護学演習Ａ－Ⅰ</v>
      </c>
      <c r="N633" s="847"/>
      <c r="O633" s="834" t="str">
        <f>VLOOKUP($C628,'2025年度(M2後期)'!$B$5:$N$207,COLUMN('2025年度(M2後期)'!$E$5),0)&amp;""</f>
        <v>特別研究</v>
      </c>
      <c r="P633" s="847"/>
      <c r="Q633" s="834" t="str">
        <f>VLOOKUP($C628,'2025年度(D1後期)'!$B$5:$N$207,COLUMN('2025年度(D1後期)'!$E$5),0)&amp;""</f>
        <v/>
      </c>
      <c r="R633" s="847"/>
      <c r="S633" s="834" t="str">
        <f>VLOOKUP($C628,'2025年度(D23後期)'!$B$5:$N$207,COLUMN('2025年度(D23後期)'!$E$5),0)&amp;""</f>
        <v>特別研究</v>
      </c>
      <c r="T633" s="847"/>
      <c r="U633" s="21"/>
      <c r="Z633" s="837" t="str">
        <f>A633</f>
        <v>２時限（11：00～12：30）</v>
      </c>
      <c r="AA633" s="818"/>
      <c r="AB633" s="818"/>
      <c r="AC633" s="818"/>
      <c r="AD633" s="818" t="s">
        <v>104</v>
      </c>
      <c r="AE633" s="818"/>
      <c r="AF633" s="818"/>
      <c r="AG633" s="818" t="s">
        <v>76</v>
      </c>
      <c r="AH633" s="818"/>
      <c r="AI633" s="818"/>
      <c r="AJ633" s="818"/>
      <c r="AK633" s="818"/>
      <c r="AL633" s="818"/>
      <c r="AM633" s="818" t="s">
        <v>164</v>
      </c>
      <c r="AN633" s="818"/>
      <c r="AO633" s="818"/>
      <c r="AP633" s="818"/>
      <c r="AQ633" s="818"/>
      <c r="AR633" s="818"/>
      <c r="AS633" s="818"/>
      <c r="AT633" s="818"/>
      <c r="AU633" s="818"/>
      <c r="AV633" s="818" t="s">
        <v>203</v>
      </c>
      <c r="AW633" s="818" t="s">
        <v>169</v>
      </c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5"/>
      <c r="BL633" s="815"/>
      <c r="BM633" s="815"/>
      <c r="BN633" s="818"/>
      <c r="BO633" s="818"/>
      <c r="BP633" s="818"/>
      <c r="BQ633" s="818"/>
      <c r="BR633" s="818"/>
      <c r="BS633" s="818"/>
      <c r="BT633" s="818"/>
      <c r="BU633" s="818"/>
      <c r="BV633" s="818"/>
      <c r="BW633" s="818"/>
    </row>
    <row r="634" spans="1:75" ht="13.5" customHeight="1">
      <c r="A634" s="837"/>
      <c r="B634" s="15" t="s">
        <v>58</v>
      </c>
      <c r="C634" s="849" t="str">
        <f>IFERROR(VLOOKUP(C633,科目・教員!$A$2:$B$349,2,0),"")</f>
        <v/>
      </c>
      <c r="D634" s="848"/>
      <c r="E634" s="857" t="str">
        <f>IFERROR(VLOOKUP(E633,科目・教員!$A$2:$B$349,2,0),"")</f>
        <v>藤澤　雄太</v>
      </c>
      <c r="F634" s="848"/>
      <c r="G634" s="857" t="str">
        <f>IFERROR(VLOOKUP(G633,科目・教員!$A$2:$B$349,2,0),"")</f>
        <v/>
      </c>
      <c r="H634" s="848"/>
      <c r="I634" s="857" t="str">
        <f>IFERROR(VLOOKUP(I633,科目・教員!$A$2:$B$349,2,0),"")</f>
        <v/>
      </c>
      <c r="J634" s="848"/>
      <c r="K634" s="830" t="str">
        <f>IFERROR(VLOOKUP(K633,科目・教員!$A$2:$B$349,2,0),"")</f>
        <v/>
      </c>
      <c r="L634" s="858"/>
      <c r="M634" s="849" t="str">
        <f>IFERROR(VLOOKUP(M633,科目・教員!$A$2:$B$349,2,0),"")</f>
        <v/>
      </c>
      <c r="N634" s="848"/>
      <c r="O634" s="830" t="str">
        <f>IFERROR(VLOOKUP(O633,科目・教員!$A$2:$B$349,2,0),"")</f>
        <v/>
      </c>
      <c r="P634" s="848"/>
      <c r="Q634" s="830" t="str">
        <f>IFERROR(VLOOKUP(Q633,科目・教員!$A$2:$B$349,2,0),"")</f>
        <v/>
      </c>
      <c r="R634" s="848"/>
      <c r="S634" s="830" t="str">
        <f>IFERROR(VLOOKUP(S633,科目・教員!$A$2:$B$349,2,0),"")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37"/>
      <c r="B635" s="15" t="s">
        <v>60</v>
      </c>
      <c r="C635" s="849" t="str">
        <f>VLOOKUP($C628,'2025年度(1年後期)'!$B$5:$N$207,COLUMN('2025年度(1年後期)'!$E$5)+1,0)&amp;""</f>
        <v/>
      </c>
      <c r="D635" s="848"/>
      <c r="E635" s="857" t="str">
        <f>VLOOKUP($C628,'2025年度(2年後期)'!$B$5:$N$207,COLUMN('2025年度(2年後期)'!$E$5)+1,0)&amp;""</f>
        <v>201</v>
      </c>
      <c r="F635" s="848"/>
      <c r="G635" s="857" t="str">
        <f>VLOOKUP($C628,'2025年度(3年後期)'!$B$5:$N$207,COLUMN('2025年度(3年後期)'!$E$5)+1,0)&amp;""</f>
        <v>在宅:在宅実　母性:301</v>
      </c>
      <c r="H635" s="848"/>
      <c r="I635" s="857" t="str">
        <f>VLOOKUP($C628,'2025年度(4年後期)'!$B$5:$N$206,COLUMN('2025年度(4年後期)'!$E$5)+1,0)&amp;""</f>
        <v/>
      </c>
      <c r="J635" s="848"/>
      <c r="K635" s="830" t="str">
        <f>VLOOKUP($C628,'2025年度(助産後期)'!$B$5:$N$207,COLUMN('2025年度(助産後期)'!$E$5)+1,0)&amp;""</f>
        <v/>
      </c>
      <c r="L635" s="858"/>
      <c r="M635" s="849" t="str">
        <f>VLOOKUP($C628,'2025年度(M1後期)'!$B$5:$N$207,COLUMN('2025年度(M1後期)'!$E$5)+1,0)&amp;""</f>
        <v>情報:別途指定
感染:別途指定</v>
      </c>
      <c r="N635" s="848"/>
      <c r="O635" s="830" t="str">
        <f>VLOOKUP($C628,'2025年度(M2後期)'!$B$5:$N$207,COLUMN('2025年度(M2後期)'!$E$5)+1,0)&amp;""</f>
        <v/>
      </c>
      <c r="P635" s="848"/>
      <c r="Q635" s="830" t="str">
        <f>VLOOKUP($C628,'2025年度(D1後期)'!$B$5:$N$207,COLUMN('2025年度(D1後期)'!$E$5)+1,0)&amp;""</f>
        <v/>
      </c>
      <c r="R635" s="848"/>
      <c r="S635" s="830" t="str">
        <f>VLOOKUP($C628,'2025年度(D23後期)'!$B$5:$N$207,COLUMN('2025年度(D23後期)'!$E$5)+1,0)&amp;""</f>
        <v/>
      </c>
      <c r="T635" s="848"/>
      <c r="U635" s="21"/>
      <c r="Z635" s="837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6"/>
      <c r="BL635" s="816"/>
      <c r="BM635" s="816"/>
      <c r="BN635" s="819"/>
      <c r="BO635" s="819"/>
      <c r="BP635" s="819"/>
      <c r="BQ635" s="819"/>
      <c r="BR635" s="819"/>
      <c r="BS635" s="819"/>
      <c r="BT635" s="819"/>
      <c r="BU635" s="819"/>
      <c r="BV635" s="819"/>
      <c r="BW635" s="819"/>
    </row>
    <row r="636" spans="1:75" ht="13.5" customHeight="1">
      <c r="A636" s="853"/>
      <c r="B636" s="16" t="s">
        <v>62</v>
      </c>
      <c r="C636" s="828"/>
      <c r="D636" s="826"/>
      <c r="E636" s="825"/>
      <c r="F636" s="826"/>
      <c r="G636" s="825"/>
      <c r="H636" s="826"/>
      <c r="I636" s="825"/>
      <c r="J636" s="826"/>
      <c r="K636" s="827"/>
      <c r="L636" s="827"/>
      <c r="M636" s="828"/>
      <c r="N636" s="826"/>
      <c r="O636" s="827"/>
      <c r="P636" s="826"/>
      <c r="Q636" s="827"/>
      <c r="R636" s="826"/>
      <c r="S636" s="827"/>
      <c r="T636" s="826"/>
      <c r="U636" s="21"/>
      <c r="Z636" s="838"/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  <c r="BW636" s="820"/>
    </row>
    <row r="637" spans="1:75" ht="13.5" customHeight="1">
      <c r="A637" s="836" t="s">
        <v>70</v>
      </c>
      <c r="B637" s="17" t="s">
        <v>71</v>
      </c>
      <c r="C637" s="846"/>
      <c r="D637" s="847"/>
      <c r="E637" s="854"/>
      <c r="F637" s="847"/>
      <c r="G637" s="854"/>
      <c r="H637" s="847"/>
      <c r="I637" s="854"/>
      <c r="J637" s="847"/>
      <c r="K637" s="834"/>
      <c r="L637" s="850"/>
      <c r="M637" s="846"/>
      <c r="N637" s="847"/>
      <c r="O637" s="834"/>
      <c r="P637" s="847"/>
      <c r="Q637" s="834"/>
      <c r="R637" s="847"/>
      <c r="S637" s="834"/>
      <c r="T637" s="847"/>
      <c r="U637" s="21"/>
      <c r="Z637" s="837" t="str">
        <f>A637</f>
        <v>昼休み（12：30～13：30）</v>
      </c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 t="s">
        <v>203</v>
      </c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5"/>
      <c r="BL637" s="815"/>
      <c r="BM637" s="815"/>
      <c r="BN637" s="818"/>
      <c r="BO637" s="818"/>
      <c r="BP637" s="818"/>
      <c r="BQ637" s="818"/>
      <c r="BR637" s="818"/>
      <c r="BS637" s="818"/>
      <c r="BT637" s="818"/>
      <c r="BU637" s="818"/>
      <c r="BV637" s="818"/>
      <c r="BW637" s="818"/>
    </row>
    <row r="638" spans="1:75" ht="13.5" customHeight="1">
      <c r="A638" s="837"/>
      <c r="B638" s="17" t="s">
        <v>73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7"/>
      <c r="B639" s="17" t="s">
        <v>60</v>
      </c>
      <c r="C639" s="849"/>
      <c r="D639" s="848"/>
      <c r="E639" s="857"/>
      <c r="F639" s="848"/>
      <c r="G639" s="857"/>
      <c r="H639" s="848"/>
      <c r="I639" s="857"/>
      <c r="J639" s="848"/>
      <c r="K639" s="830"/>
      <c r="L639" s="858"/>
      <c r="M639" s="849"/>
      <c r="N639" s="848"/>
      <c r="O639" s="830"/>
      <c r="P639" s="848"/>
      <c r="Q639" s="830"/>
      <c r="R639" s="848"/>
      <c r="S639" s="830"/>
      <c r="T639" s="848"/>
      <c r="U639" s="21"/>
      <c r="Z639" s="837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6"/>
      <c r="BL639" s="816"/>
      <c r="BM639" s="816"/>
      <c r="BN639" s="819"/>
      <c r="BO639" s="819"/>
      <c r="BP639" s="819"/>
      <c r="BQ639" s="819"/>
      <c r="BR639" s="819"/>
      <c r="BS639" s="819"/>
      <c r="BT639" s="819"/>
      <c r="BU639" s="819"/>
      <c r="BV639" s="819"/>
      <c r="BW639" s="819"/>
    </row>
    <row r="640" spans="1:75" ht="13.5" customHeight="1">
      <c r="A640" s="838"/>
      <c r="B640" s="18" t="s">
        <v>62</v>
      </c>
      <c r="C640" s="855"/>
      <c r="D640" s="852"/>
      <c r="E640" s="856"/>
      <c r="F640" s="852"/>
      <c r="G640" s="856"/>
      <c r="H640" s="852"/>
      <c r="I640" s="856"/>
      <c r="J640" s="852"/>
      <c r="K640" s="851"/>
      <c r="L640" s="851"/>
      <c r="M640" s="855"/>
      <c r="N640" s="852"/>
      <c r="O640" s="851"/>
      <c r="P640" s="852"/>
      <c r="Q640" s="851"/>
      <c r="R640" s="852"/>
      <c r="S640" s="851"/>
      <c r="T640" s="852"/>
      <c r="U640" s="21"/>
      <c r="Z640" s="838"/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  <c r="BW640" s="820"/>
    </row>
    <row r="641" spans="1:75" ht="13.5" customHeight="1">
      <c r="A641" s="837" t="s">
        <v>74</v>
      </c>
      <c r="B641" s="15" t="s">
        <v>55</v>
      </c>
      <c r="C641" s="833" t="str">
        <f>VLOOKUP($C628,'2025年度(1年後期)'!$B$5:$N$207,COLUMN('2025年度(1年後期)'!$G$5),0)&amp;""</f>
        <v>解剖体見学実習AB</v>
      </c>
      <c r="D641" s="834"/>
      <c r="E641" s="839" t="str">
        <f>VLOOKUP($C628,'2025年度(2年後期)'!$B$5:$N$207,COLUMN('2025年度(2年後期)'!$G$5),0)&amp;""</f>
        <v>小児看護援助論Ⅰ</v>
      </c>
      <c r="F641" s="834"/>
      <c r="G641" s="839" t="str">
        <f>VLOOKUP($C628,'2025年度(3年後期)'!$B$5:$N$207,COLUMN('2025年度(3年後期)'!$G$5),0)&amp;""</f>
        <v>領域別実習</v>
      </c>
      <c r="H641" s="834"/>
      <c r="I641" s="839" t="str">
        <f>VLOOKUP($C628,'2025年度(4年後期)'!$B$5:$N$206,COLUMN('2025年度(4年後期)'!$G$5),0)&amp;""</f>
        <v/>
      </c>
      <c r="J641" s="834"/>
      <c r="K641" s="835" t="str">
        <f>VLOOKUP($C628,'2025年度(助産後期)'!$B$5:$N$207,COLUMN('2025年度(助産後期)'!$G$5),0)&amp;""</f>
        <v/>
      </c>
      <c r="L641" s="835"/>
      <c r="M641" s="833" t="str">
        <f>VLOOKUP($C628,'2025年度(M1後期)'!$B$5:$N$207,COLUMN('2025年度(M1後期)'!$G$5),0)&amp;""</f>
        <v>成人看護学演習Ａ－Ⅰ</v>
      </c>
      <c r="N641" s="834"/>
      <c r="O641" s="835" t="str">
        <f>VLOOKUP($C628,'2025年度(M2後期)'!$B$5:$N$207,COLUMN('2025年度(M2後期)'!$G$5),0)&amp;""</f>
        <v>特別研究</v>
      </c>
      <c r="P641" s="834"/>
      <c r="Q641" s="835" t="str">
        <f>VLOOKUP($C628,'2025年度(D1後期)'!$B$5:$N$207,COLUMN('2025年度(D1後期)'!$G$5),0)&amp;""</f>
        <v/>
      </c>
      <c r="R641" s="834"/>
      <c r="S641" s="835" t="str">
        <f>VLOOKUP($C628,'2025年度(D23後期)'!$B$5:$N$207,COLUMN('2025年度(D23後期)'!$G$5),0)&amp;""</f>
        <v>特別研究</v>
      </c>
      <c r="T641" s="834"/>
      <c r="U641" s="559" t="s">
        <v>129</v>
      </c>
      <c r="Z641" s="837" t="str">
        <f>A641</f>
        <v>３時限（13：30～15：00）</v>
      </c>
      <c r="AA641" s="818" t="s">
        <v>151</v>
      </c>
      <c r="AB641" s="818"/>
      <c r="AC641" s="818"/>
      <c r="AD641" s="818" t="s">
        <v>104</v>
      </c>
      <c r="AE641" s="818"/>
      <c r="AF641" s="818"/>
      <c r="AG641" s="818" t="s">
        <v>353</v>
      </c>
      <c r="AH641" s="818"/>
      <c r="AI641" s="818"/>
      <c r="AJ641" s="818"/>
      <c r="AK641" s="818"/>
      <c r="AL641" s="818"/>
      <c r="AM641" s="818" t="s">
        <v>164</v>
      </c>
      <c r="AN641" s="818"/>
      <c r="AO641" s="818"/>
      <c r="AP641" s="818"/>
      <c r="AQ641" s="818"/>
      <c r="AR641" s="818"/>
      <c r="AS641" s="818"/>
      <c r="AT641" s="818"/>
      <c r="AU641" s="818"/>
      <c r="AV641" s="818" t="s">
        <v>203</v>
      </c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5"/>
      <c r="BL641" s="815"/>
      <c r="BM641" s="815"/>
      <c r="BN641" s="818"/>
      <c r="BO641" s="818"/>
      <c r="BP641" s="818"/>
      <c r="BQ641" s="818"/>
      <c r="BR641" s="818"/>
      <c r="BS641" s="818"/>
      <c r="BT641" s="818"/>
      <c r="BU641" s="818"/>
      <c r="BV641" s="818"/>
      <c r="BW641" s="818"/>
    </row>
    <row r="642" spans="1:75" ht="13.5" customHeight="1">
      <c r="A642" s="837"/>
      <c r="B642" s="15" t="s">
        <v>58</v>
      </c>
      <c r="C642" s="829" t="str">
        <f>IFERROR(VLOOKUP(C641,科目・教員!$A$2:$B$349,2,0),"")</f>
        <v/>
      </c>
      <c r="D642" s="830"/>
      <c r="E642" s="831" t="str">
        <f>IFERROR(VLOOKUP(E641,科目・教員!$A$2:$B$349,2,0),"")</f>
        <v>遠藤　数江</v>
      </c>
      <c r="F642" s="830"/>
      <c r="G642" s="831" t="str">
        <f>IFERROR(VLOOKUP(G641,科目・教員!$A$2:$B$349,2,0),"")</f>
        <v/>
      </c>
      <c r="H642" s="830"/>
      <c r="I642" s="831" t="str">
        <f>IFERROR(VLOOKUP(I641,科目・教員!$A$2:$B$349,2,0),"")</f>
        <v/>
      </c>
      <c r="J642" s="830"/>
      <c r="K642" s="832" t="str">
        <f>IFERROR(VLOOKUP(K641,科目・教員!$A$2:$B$349,2,0),"")</f>
        <v/>
      </c>
      <c r="L642" s="832"/>
      <c r="M642" s="829" t="str">
        <f>IFERROR(VLOOKUP(M641,科目・教員!$A$2:$B$349,2,0),"")</f>
        <v/>
      </c>
      <c r="N642" s="830"/>
      <c r="O642" s="832" t="str">
        <f>IFERROR(VLOOKUP(O641,科目・教員!$A$2:$B$349,2,0),"")</f>
        <v/>
      </c>
      <c r="P642" s="830"/>
      <c r="Q642" s="832" t="str">
        <f>IFERROR(VLOOKUP(Q641,科目・教員!$A$2:$B$349,2,0),"")</f>
        <v/>
      </c>
      <c r="R642" s="830"/>
      <c r="S642" s="832" t="str">
        <f>IFERROR(VLOOKUP(S641,科目・教員!$A$2:$B$349,2,0),"")</f>
        <v/>
      </c>
      <c r="T642" s="830"/>
      <c r="U642" s="559" t="s">
        <v>626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37"/>
      <c r="B643" s="15" t="s">
        <v>60</v>
      </c>
      <c r="C643" s="829" t="str">
        <f>VLOOKUP($C628,'2025年度(1年後期)'!$B$5:$N$207,COLUMN('2025年度(1年後期)'!$G$5)+1,0)&amp;""</f>
        <v/>
      </c>
      <c r="D643" s="830"/>
      <c r="E643" s="831" t="str">
        <f>VLOOKUP($C628,'2025年度(2年後期)'!$B$5:$N$207,COLUMN('2025年度(2年後期)'!$G$5)+1,0)&amp;""</f>
        <v>201</v>
      </c>
      <c r="F643" s="830"/>
      <c r="G643" s="831" t="str">
        <f>VLOOKUP($C628,'2025年度(3年後期)'!$B$5:$N$207,COLUMN('2025年度(3年後期)'!$G$5)+1,0)&amp;""</f>
        <v>在宅:在宅実</v>
      </c>
      <c r="H643" s="830"/>
      <c r="I643" s="831" t="str">
        <f>VLOOKUP($C628,'2025年度(4年後期)'!$B$5:$N$206,COLUMN('2025年度(4年後期)'!$G$5)+1,0)&amp;""</f>
        <v/>
      </c>
      <c r="J643" s="830"/>
      <c r="K643" s="832" t="str">
        <f>VLOOKUP($C628,'2025年度(助産後期)'!$B$5:$N$207,COLUMN('2025年度(助産後期)'!$G$5)+1,0)&amp;""</f>
        <v/>
      </c>
      <c r="L643" s="832"/>
      <c r="M643" s="829" t="str">
        <f>VLOOKUP($C628,'2025年度(M1後期)'!$B$5:$N$207,COLUMN('2025年度(M1後期)'!$G$5)+1,0)&amp;""</f>
        <v>別途指定</v>
      </c>
      <c r="N643" s="830"/>
      <c r="O643" s="832" t="str">
        <f>VLOOKUP($C628,'2025年度(M2後期)'!$B$5:$N$207,COLUMN('2025年度(M2後期)'!$G$5)+1,0)&amp;""</f>
        <v/>
      </c>
      <c r="P643" s="830"/>
      <c r="Q643" s="832" t="str">
        <f>VLOOKUP($C628,'2025年度(D1後期)'!$B$5:$N$207,COLUMN('2025年度(D1後期)'!$G$5)+1,0)&amp;""</f>
        <v/>
      </c>
      <c r="R643" s="830"/>
      <c r="S643" s="832" t="str">
        <f>VLOOKUP($C628,'2025年度(D23後期)'!$B$5:$N$207,COLUMN('2025年度(D23後期)'!$G$5)+1,0)&amp;""</f>
        <v/>
      </c>
      <c r="T643" s="830"/>
      <c r="U643" s="559" t="s">
        <v>205</v>
      </c>
      <c r="Z643" s="837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6"/>
      <c r="BL643" s="816"/>
      <c r="BM643" s="816"/>
      <c r="BN643" s="819"/>
      <c r="BO643" s="819"/>
      <c r="BP643" s="819"/>
      <c r="BQ643" s="819"/>
      <c r="BR643" s="819"/>
      <c r="BS643" s="819"/>
      <c r="BT643" s="819"/>
      <c r="BU643" s="819"/>
      <c r="BV643" s="819"/>
      <c r="BW643" s="819"/>
    </row>
    <row r="644" spans="1:75" ht="13.5" customHeight="1">
      <c r="A644" s="853"/>
      <c r="B644" s="16" t="s">
        <v>62</v>
      </c>
      <c r="C644" s="828"/>
      <c r="D644" s="826"/>
      <c r="E644" s="825"/>
      <c r="F644" s="826"/>
      <c r="G644" s="825"/>
      <c r="H644" s="826"/>
      <c r="I644" s="825"/>
      <c r="J644" s="826"/>
      <c r="K644" s="827"/>
      <c r="L644" s="827"/>
      <c r="M644" s="828"/>
      <c r="N644" s="826"/>
      <c r="O644" s="827"/>
      <c r="P644" s="826"/>
      <c r="Q644" s="827"/>
      <c r="R644" s="826"/>
      <c r="S644" s="827"/>
      <c r="T644" s="826"/>
      <c r="U644" s="559" t="s">
        <v>151</v>
      </c>
      <c r="Z644" s="838"/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  <c r="BW644" s="820"/>
    </row>
    <row r="645" spans="1:75" ht="13.5" customHeight="1">
      <c r="A645" s="837" t="s">
        <v>80</v>
      </c>
      <c r="B645" s="15" t="s">
        <v>55</v>
      </c>
      <c r="C645" s="833" t="str">
        <f>VLOOKUP($C628,'2025年度(1年後期)'!$B$5:$N$207,COLUMN('2025年度(1年後期)'!$I$5),0)&amp;""</f>
        <v>解剖体見学実習AB</v>
      </c>
      <c r="D645" s="834"/>
      <c r="E645" s="839" t="str">
        <f>VLOOKUP($C628,'2025年度(2年後期)'!$B$5:$N$207,COLUMN('2025年度(2年後期)'!$I$5),0)&amp;""</f>
        <v>母性看護援助論Ⅱ</v>
      </c>
      <c r="F645" s="834"/>
      <c r="G645" s="839" t="str">
        <f>VLOOKUP($C628,'2025年度(3年後期)'!$B$5:$N$207,COLUMN('2025年度(3年後期)'!$I$5),0)&amp;""</f>
        <v>領域別実習</v>
      </c>
      <c r="H645" s="834"/>
      <c r="I645" s="839" t="str">
        <f>VLOOKUP($C628,'2025年度(4年後期)'!$B$5:$N$206,COLUMN('2025年度(4年後期)'!$I$5),0)&amp;""</f>
        <v/>
      </c>
      <c r="J645" s="834"/>
      <c r="K645" s="835" t="str">
        <f>VLOOKUP($C628,'2025年度(助産後期)'!$B$5:$N$207,COLUMN('2025年度(助産後期)'!$I$5),0)&amp;""</f>
        <v/>
      </c>
      <c r="L645" s="835"/>
      <c r="M645" s="833" t="str">
        <f>VLOOKUP($C628,'2025年度(M1後期)'!$B$5:$N$207,COLUMN('2025年度(M1後期)'!$I$5),0)&amp;""</f>
        <v>別途指定</v>
      </c>
      <c r="N645" s="834"/>
      <c r="O645" s="835" t="str">
        <f>VLOOKUP($C628,'2025年度(M2後期)'!$B$5:$N$207,COLUMN('2025年度(M2後期)'!$I$5),0)&amp;""</f>
        <v>特別研究</v>
      </c>
      <c r="P645" s="834"/>
      <c r="Q645" s="835" t="str">
        <f>VLOOKUP($C628,'2025年度(D1後期)'!$B$5:$N$207,COLUMN('2025年度(D1後期)'!$I$5),0)&amp;""</f>
        <v/>
      </c>
      <c r="R645" s="834"/>
      <c r="S645" s="835" t="str">
        <f>VLOOKUP($C628,'2025年度(D23後期)'!$B$5:$N$207,COLUMN('2025年度(D23後期)'!$I$5),0)&amp;""</f>
        <v>特別研究</v>
      </c>
      <c r="T645" s="834"/>
      <c r="U645" s="21"/>
      <c r="Z645" s="837" t="str">
        <f>A645</f>
        <v>４時限（15：10～16：40）</v>
      </c>
      <c r="AA645" s="818"/>
      <c r="AB645" s="818"/>
      <c r="AC645" s="818"/>
      <c r="AD645" s="818"/>
      <c r="AE645" s="818"/>
      <c r="AF645" s="818"/>
      <c r="AG645" s="818" t="s">
        <v>508</v>
      </c>
      <c r="AH645" s="818"/>
      <c r="AI645" s="818"/>
      <c r="AJ645" s="818"/>
      <c r="AK645" s="818"/>
      <c r="AL645" s="818"/>
      <c r="AM645" s="818" t="s">
        <v>164</v>
      </c>
      <c r="AN645" s="818"/>
      <c r="AO645" s="818"/>
      <c r="AP645" s="818"/>
      <c r="AQ645" s="818"/>
      <c r="AR645" s="818"/>
      <c r="AS645" s="818"/>
      <c r="AT645" s="818"/>
      <c r="AU645" s="818"/>
      <c r="AV645" s="818" t="s">
        <v>203</v>
      </c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5"/>
      <c r="BL645" s="815"/>
      <c r="BM645" s="815"/>
      <c r="BN645" s="818"/>
      <c r="BO645" s="818"/>
      <c r="BP645" s="818"/>
      <c r="BQ645" s="818"/>
      <c r="BR645" s="818"/>
      <c r="BS645" s="818"/>
      <c r="BT645" s="818"/>
      <c r="BU645" s="818"/>
      <c r="BV645" s="818"/>
      <c r="BW645" s="818"/>
    </row>
    <row r="646" spans="1:75" ht="13.5" customHeight="1">
      <c r="A646" s="837"/>
      <c r="B646" s="15" t="s">
        <v>58</v>
      </c>
      <c r="C646" s="829" t="str">
        <f>IFERROR(VLOOKUP(C645,科目・教員!$A$2:$B$349,2,0),"")</f>
        <v/>
      </c>
      <c r="D646" s="830"/>
      <c r="E646" s="831" t="str">
        <f>IFERROR(VLOOKUP(E645,科目・教員!$A$2:$B$349,2,0),"")</f>
        <v>池田　真弓</v>
      </c>
      <c r="F646" s="830"/>
      <c r="G646" s="831" t="str">
        <f>IFERROR(VLOOKUP(G645,科目・教員!$A$2:$B$349,2,0),"")</f>
        <v/>
      </c>
      <c r="H646" s="830"/>
      <c r="I646" s="831" t="str">
        <f>IFERROR(VLOOKUP(I645,科目・教員!$A$2:$B$349,2,0),"")</f>
        <v/>
      </c>
      <c r="J646" s="830"/>
      <c r="K646" s="832" t="str">
        <f>IFERROR(VLOOKUP(K645,科目・教員!$A$2:$B$349,2,0),"")</f>
        <v/>
      </c>
      <c r="L646" s="832"/>
      <c r="M646" s="829" t="str">
        <f>IFERROR(VLOOKUP(M645,科目・教員!$A$2:$B$349,2,0),"")</f>
        <v/>
      </c>
      <c r="N646" s="830"/>
      <c r="O646" s="832" t="str">
        <f>IFERROR(VLOOKUP(O645,科目・教員!$A$2:$B$349,2,0),"")</f>
        <v/>
      </c>
      <c r="P646" s="830"/>
      <c r="Q646" s="832" t="str">
        <f>IFERROR(VLOOKUP(Q645,科目・教員!$A$2:$B$349,2,0),"")</f>
        <v/>
      </c>
      <c r="R646" s="830"/>
      <c r="S646" s="832" t="str">
        <f>IFERROR(VLOOKUP(S645,科目・教員!$A$2:$B$349,2,0),"")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7"/>
      <c r="B647" s="15" t="s">
        <v>60</v>
      </c>
      <c r="C647" s="829" t="str">
        <f>VLOOKUP($C628,'2025年度(1年後期)'!$B$5:$N$207,COLUMN('2025年度(1年後期)'!$I$5)+1,0)&amp;""</f>
        <v/>
      </c>
      <c r="D647" s="830"/>
      <c r="E647" s="831" t="str">
        <f>VLOOKUP($C628,'2025年度(2年後期)'!$B$5:$N$207,COLUMN('2025年度(2年後期)'!$I$5)+1,0)&amp;""</f>
        <v>201</v>
      </c>
      <c r="F647" s="830"/>
      <c r="G647" s="831" t="str">
        <f>VLOOKUP($C628,'2025年度(3年後期)'!$B$5:$N$207,COLUMN('2025年度(3年後期)'!$I$5)+1,0)&amp;""</f>
        <v/>
      </c>
      <c r="H647" s="830"/>
      <c r="I647" s="831" t="str">
        <f>VLOOKUP($C628,'2025年度(4年後期)'!$B$5:$N$206,COLUMN('2025年度(4年後期)'!$I$5)+1,0)&amp;""</f>
        <v/>
      </c>
      <c r="J647" s="830"/>
      <c r="K647" s="832" t="str">
        <f>VLOOKUP($C628,'2025年度(助産後期)'!$B$5:$N$207,COLUMN('2025年度(助産後期)'!$I$5)+1,0)&amp;""</f>
        <v/>
      </c>
      <c r="L647" s="832"/>
      <c r="M647" s="829" t="str">
        <f>VLOOKUP($C628,'2025年度(M1後期)'!$B$5:$N$207,COLUMN('2025年度(M1後期)'!$I$5)+1,0)&amp;""</f>
        <v/>
      </c>
      <c r="N647" s="830"/>
      <c r="O647" s="832" t="str">
        <f>VLOOKUP($C628,'2025年度(M2後期)'!$B$5:$N$207,COLUMN('2025年度(M2後期)'!$I$5)+1,0)&amp;""</f>
        <v/>
      </c>
      <c r="P647" s="830"/>
      <c r="Q647" s="832" t="str">
        <f>VLOOKUP($C628,'2025年度(D1後期)'!$B$5:$N$207,COLUMN('2025年度(D1後期)'!$I$5)+1,0)&amp;""</f>
        <v/>
      </c>
      <c r="R647" s="830"/>
      <c r="S647" s="832" t="str">
        <f>VLOOKUP($C628,'2025年度(D23後期)'!$B$5:$N$207,COLUMN('2025年度(D23後期)'!$I$5)+1,0)&amp;""</f>
        <v/>
      </c>
      <c r="T647" s="830"/>
      <c r="U647" s="21"/>
      <c r="Z647" s="837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6"/>
      <c r="BL647" s="816"/>
      <c r="BM647" s="816"/>
      <c r="BN647" s="819"/>
      <c r="BO647" s="819"/>
      <c r="BP647" s="819"/>
      <c r="BQ647" s="819"/>
      <c r="BR647" s="819"/>
      <c r="BS647" s="819"/>
      <c r="BT647" s="819"/>
      <c r="BU647" s="819"/>
      <c r="BV647" s="819"/>
      <c r="BW647" s="819"/>
    </row>
    <row r="648" spans="1:75" ht="13.5" customHeight="1">
      <c r="A648" s="838"/>
      <c r="B648" s="16" t="s">
        <v>62</v>
      </c>
      <c r="C648" s="828"/>
      <c r="D648" s="826"/>
      <c r="E648" s="825"/>
      <c r="F648" s="826"/>
      <c r="G648" s="825"/>
      <c r="H648" s="826"/>
      <c r="I648" s="825"/>
      <c r="J648" s="826"/>
      <c r="K648" s="827"/>
      <c r="L648" s="827"/>
      <c r="M648" s="828"/>
      <c r="N648" s="826"/>
      <c r="O648" s="827"/>
      <c r="P648" s="826"/>
      <c r="Q648" s="827"/>
      <c r="R648" s="826"/>
      <c r="S648" s="827"/>
      <c r="T648" s="826"/>
      <c r="U648" s="21"/>
      <c r="Z648" s="838"/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  <c r="BW648" s="820"/>
    </row>
    <row r="649" spans="1:75" ht="13.5" customHeight="1">
      <c r="A649" s="837" t="s">
        <v>87</v>
      </c>
      <c r="B649" s="15" t="s">
        <v>55</v>
      </c>
      <c r="C649" s="833" t="str">
        <f>VLOOKUP($C628,'2025年度(1年後期)'!$B$5:$N$207,COLUMN('2025年度(1年後期)'!$K$5),0)&amp;""</f>
        <v/>
      </c>
      <c r="D649" s="834"/>
      <c r="E649" s="839" t="str">
        <f>VLOOKUP($C628,'2025年度(2年後期)'!$B$5:$N$207,COLUMN('2025年度(2年後期)'!$K$5),0)&amp;""</f>
        <v/>
      </c>
      <c r="F649" s="834"/>
      <c r="G649" s="839" t="str">
        <f>VLOOKUP($C628,'2025年度(3年後期)'!$B$5:$N$207,COLUMN('2025年度(3年後期)'!$K$5),0)&amp;""</f>
        <v/>
      </c>
      <c r="H649" s="834"/>
      <c r="I649" s="839" t="str">
        <f>VLOOKUP($C628,'2025年度(4年後期)'!$B$5:$N$206,COLUMN('2025年度(4年後期)'!$K$5),0)&amp;""</f>
        <v/>
      </c>
      <c r="J649" s="834"/>
      <c r="K649" s="835" t="str">
        <f>VLOOKUP($C628,'2025年度(助産後期)'!$B$5:$N$207,COLUMN('2025年度(助産後期)'!$K$5),0)&amp;""</f>
        <v/>
      </c>
      <c r="L649" s="835"/>
      <c r="M649" s="833" t="str">
        <f>VLOOKUP($C628,'2025年度(M1後期)'!$B$5:$N$207,COLUMN('2025年度(M1後期)'!$K$5),0)&amp;""</f>
        <v/>
      </c>
      <c r="N649" s="834"/>
      <c r="O649" s="835" t="str">
        <f>VLOOKUP($C628,'2025年度(M2後期)'!$B$5:$N$207,COLUMN('2025年度(M2後期)'!$K$5),0)&amp;""</f>
        <v/>
      </c>
      <c r="P649" s="834"/>
      <c r="Q649" s="835" t="str">
        <f>VLOOKUP($C628,'2025年度(D1後期)'!$B$5:$N$207,COLUMN('2025年度(D1後期)'!$K$5),0)&amp;""</f>
        <v/>
      </c>
      <c r="R649" s="834"/>
      <c r="S649" s="835" t="str">
        <f>VLOOKUP($C628,'2025年度(D23後期)'!$B$5:$N$207,COLUMN('2025年度(D23後期)'!$K$5),0)&amp;""</f>
        <v/>
      </c>
      <c r="T649" s="834"/>
      <c r="U649" s="561" t="s">
        <v>527</v>
      </c>
      <c r="Z649" s="837" t="str">
        <f>A649</f>
        <v>５時限（16：50～18：20）</v>
      </c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 t="s">
        <v>164</v>
      </c>
      <c r="AN649" s="818"/>
      <c r="AO649" s="818"/>
      <c r="AP649" s="818"/>
      <c r="AQ649" s="818"/>
      <c r="AR649" s="818"/>
      <c r="AS649" s="818"/>
      <c r="AT649" s="818"/>
      <c r="AU649" s="818"/>
      <c r="AV649" s="818" t="s">
        <v>203</v>
      </c>
      <c r="AW649" s="818"/>
      <c r="AX649" s="818"/>
      <c r="AY649" s="818"/>
      <c r="AZ649" s="818" t="s">
        <v>627</v>
      </c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5"/>
      <c r="BL649" s="815"/>
      <c r="BM649" s="815"/>
      <c r="BN649" s="818"/>
      <c r="BO649" s="818"/>
      <c r="BP649" s="818"/>
      <c r="BQ649" s="818"/>
      <c r="BR649" s="818"/>
      <c r="BS649" s="818"/>
      <c r="BT649" s="818"/>
      <c r="BU649" s="818"/>
      <c r="BV649" s="818"/>
      <c r="BW649" s="818"/>
    </row>
    <row r="650" spans="1:75" ht="13.5" customHeight="1">
      <c r="A650" s="837"/>
      <c r="B650" s="15" t="s">
        <v>58</v>
      </c>
      <c r="C650" s="829" t="str">
        <f>IFERROR(VLOOKUP(C649,科目・教員!$A$2:$B$349,2,0),"")</f>
        <v/>
      </c>
      <c r="D650" s="830"/>
      <c r="E650" s="831" t="str">
        <f>IFERROR(VLOOKUP(E649,科目・教員!$A$2:$B$349,2,0),"")</f>
        <v/>
      </c>
      <c r="F650" s="830"/>
      <c r="G650" s="831" t="str">
        <f>IFERROR(VLOOKUP(G649,科目・教員!$A$2:$B$349,2,0),"")</f>
        <v/>
      </c>
      <c r="H650" s="830"/>
      <c r="I650" s="831" t="str">
        <f>IFERROR(VLOOKUP(I649,科目・教員!$A$2:$B$349,2,0),"")</f>
        <v/>
      </c>
      <c r="J650" s="830"/>
      <c r="K650" s="832" t="str">
        <f>IFERROR(VLOOKUP(K649,科目・教員!$A$2:$B$349,2,0),"")</f>
        <v/>
      </c>
      <c r="L650" s="832"/>
      <c r="M650" s="829" t="str">
        <f>IFERROR(VLOOKUP(M649,科目・教員!$A$2:$B$349,2,0),"")</f>
        <v/>
      </c>
      <c r="N650" s="830"/>
      <c r="O650" s="832" t="str">
        <f>IFERROR(VLOOKUP(O649,科目・教員!$A$2:$B$349,2,0),"")</f>
        <v/>
      </c>
      <c r="P650" s="830"/>
      <c r="Q650" s="832" t="str">
        <f>IFERROR(VLOOKUP(Q649,科目・教員!$A$2:$B$349,2,0),"")</f>
        <v/>
      </c>
      <c r="R650" s="830"/>
      <c r="S650" s="832" t="str">
        <f>IFERROR(VLOOKUP(S649,科目・教員!$A$2:$B$349,2,0),"")</f>
        <v/>
      </c>
      <c r="T650" s="830"/>
      <c r="U650" s="561" t="s">
        <v>498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7"/>
      <c r="B651" s="15" t="s">
        <v>60</v>
      </c>
      <c r="C651" s="829" t="str">
        <f>VLOOKUP($C628,'2025年度(1年後期)'!$B$5:$N$207,COLUMN('2025年度(1年後期)'!$K$5)+1,0)&amp;""</f>
        <v/>
      </c>
      <c r="D651" s="830"/>
      <c r="E651" s="831" t="str">
        <f>VLOOKUP($C628,'2025年度(2年後期)'!$B$5:$N$207,COLUMN('2025年度(2年後期)'!$K$5)+1,0)&amp;""</f>
        <v/>
      </c>
      <c r="F651" s="830"/>
      <c r="G651" s="831" t="str">
        <f>VLOOKUP($C628,'2025年度(3年後期)'!$B$5:$N$207,COLUMN('2025年度(3年後期)'!$K$5)+1,0)&amp;""</f>
        <v/>
      </c>
      <c r="H651" s="830"/>
      <c r="I651" s="831" t="str">
        <f>VLOOKUP($C628,'2025年度(4年後期)'!$B$5:$N$206,COLUMN('2025年度(4年後期)'!$K$5)+1,0)&amp;""</f>
        <v/>
      </c>
      <c r="J651" s="830"/>
      <c r="K651" s="832" t="str">
        <f>VLOOKUP($C628,'2025年度(助産後期)'!$B$5:$N$207,COLUMN('2025年度(助産後期)'!$K$5)+1,0)&amp;""</f>
        <v/>
      </c>
      <c r="L651" s="832"/>
      <c r="M651" s="829" t="str">
        <f>VLOOKUP($C628,'2025年度(M1後期)'!$B$5:$N$207,COLUMN('2025年度(M1後期)'!$K$5)+1,0)&amp;""</f>
        <v/>
      </c>
      <c r="N651" s="830"/>
      <c r="O651" s="832" t="str">
        <f>VLOOKUP($C628,'2025年度(M1後期)'!$B$5:$N$207,COLUMN('2025年度(M1後期)'!$K$5)+1,0)&amp;""</f>
        <v/>
      </c>
      <c r="P651" s="830"/>
      <c r="Q651" s="832" t="str">
        <f>VLOOKUP($C628,'2025年度(D1後期)'!$B$5:$N$207,COLUMN('2025年度(D1後期)'!$K$5)+1,0)&amp;""</f>
        <v/>
      </c>
      <c r="R651" s="830"/>
      <c r="S651" s="832" t="str">
        <f>VLOOKUP($C628,'2025年度(D23後期)'!$B$5:$N$207,COLUMN('2025年度(D23後期)'!$K$5)+1,0)&amp;""</f>
        <v/>
      </c>
      <c r="T651" s="830"/>
      <c r="U651" s="561" t="s">
        <v>143</v>
      </c>
      <c r="Z651" s="837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6"/>
      <c r="BL651" s="816"/>
      <c r="BM651" s="816"/>
      <c r="BN651" s="819"/>
      <c r="BO651" s="819"/>
      <c r="BP651" s="819"/>
      <c r="BQ651" s="819"/>
      <c r="BR651" s="819"/>
      <c r="BS651" s="819"/>
      <c r="BT651" s="819"/>
      <c r="BU651" s="819"/>
      <c r="BV651" s="819"/>
      <c r="BW651" s="819"/>
    </row>
    <row r="652" spans="1:75" ht="13.5" customHeight="1">
      <c r="A652" s="838"/>
      <c r="B652" s="16" t="s">
        <v>62</v>
      </c>
      <c r="C652" s="828"/>
      <c r="D652" s="826"/>
      <c r="E652" s="825"/>
      <c r="F652" s="826"/>
      <c r="G652" s="825"/>
      <c r="H652" s="826"/>
      <c r="I652" s="825"/>
      <c r="J652" s="826"/>
      <c r="K652" s="827"/>
      <c r="L652" s="827"/>
      <c r="M652" s="828"/>
      <c r="N652" s="826"/>
      <c r="O652" s="827"/>
      <c r="P652" s="826"/>
      <c r="Q652" s="827"/>
      <c r="R652" s="826"/>
      <c r="S652" s="827"/>
      <c r="T652" s="826"/>
      <c r="U652" s="562"/>
      <c r="V652" s="19"/>
      <c r="W652" s="19"/>
      <c r="X652" s="19"/>
      <c r="Y652" s="19"/>
      <c r="Z652" s="838"/>
      <c r="AA652" s="820"/>
      <c r="AB652" s="820"/>
      <c r="AC652" s="820"/>
      <c r="AD652" s="820"/>
      <c r="AE652" s="820"/>
      <c r="AF652" s="820"/>
      <c r="AG652" s="820"/>
      <c r="AH652" s="820"/>
      <c r="AI652" s="820"/>
      <c r="AJ652" s="820"/>
      <c r="AK652" s="820"/>
      <c r="AL652" s="820"/>
      <c r="AM652" s="820"/>
      <c r="AN652" s="820"/>
      <c r="AO652" s="820"/>
      <c r="AP652" s="820"/>
      <c r="AQ652" s="820"/>
      <c r="AR652" s="820"/>
      <c r="AS652" s="820"/>
      <c r="AT652" s="820"/>
      <c r="AU652" s="820"/>
      <c r="AV652" s="820"/>
      <c r="AW652" s="820"/>
      <c r="AX652" s="820"/>
      <c r="AY652" s="820"/>
      <c r="AZ652" s="820"/>
      <c r="BA652" s="820"/>
      <c r="BB652" s="820"/>
      <c r="BC652" s="820"/>
      <c r="BD652" s="820"/>
      <c r="BE652" s="820"/>
      <c r="BF652" s="820"/>
      <c r="BG652" s="820"/>
      <c r="BH652" s="820"/>
      <c r="BI652" s="820"/>
      <c r="BJ652" s="820"/>
      <c r="BK652" s="817"/>
      <c r="BL652" s="817"/>
      <c r="BM652" s="817"/>
      <c r="BN652" s="820"/>
      <c r="BO652" s="820"/>
      <c r="BP652" s="820"/>
      <c r="BQ652" s="820"/>
      <c r="BR652" s="820"/>
      <c r="BS652" s="820"/>
      <c r="BT652" s="820"/>
      <c r="BU652" s="820"/>
      <c r="BV652" s="820"/>
      <c r="BW652" s="820"/>
    </row>
    <row r="653" spans="1:75" ht="21.75">
      <c r="A653" s="5"/>
      <c r="B653" s="6"/>
      <c r="C653" s="863">
        <f>C628+1</f>
        <v>46049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923">
        <f>C653</f>
        <v>46049</v>
      </c>
      <c r="V653" s="924"/>
      <c r="W653" s="924"/>
      <c r="X653" s="924"/>
      <c r="Y653" s="924"/>
      <c r="Z653" s="92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47"/>
      <c r="E654" s="854" t="str">
        <f>VLOOKUP($C653,'2025年度(2年後期)'!$B$5:$N$207,COLUMN('2025年度(2年後期)'!$C$5),0)&amp;""</f>
        <v>看護基礎理論</v>
      </c>
      <c r="F654" s="847"/>
      <c r="G654" s="854" t="str">
        <f>VLOOKUP($C653,'2025年度(3年後期)'!$B$5:$N$207,COLUMN('2025年度(3年後期)'!$C$5),0)&amp;""</f>
        <v>領域別実習</v>
      </c>
      <c r="H654" s="847"/>
      <c r="I654" s="854" t="str">
        <f>VLOOKUP($C653,'2025年度(4年後期)'!$B$5:$N$206,COLUMN('2025年度(4年後期)'!$C$5),0)&amp;""</f>
        <v/>
      </c>
      <c r="J654" s="847"/>
      <c r="K654" s="834" t="str">
        <f>VLOOKUP($C653,'2025年度(助産後期)'!$B$5:$N$207,COLUMN('2025年度(助産後期)'!$C$5),0)&amp;""</f>
        <v/>
      </c>
      <c r="L654" s="850"/>
      <c r="M654" s="86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0"/>
      <c r="O654" s="854" t="str">
        <f>VLOOKUP($C653,'2025年度(M2後期)'!$B$5:$N$207,COLUMN('2025年度(M2後期)'!$C$5),0)&amp;""</f>
        <v>特別研究</v>
      </c>
      <c r="P654" s="847"/>
      <c r="Q654" s="854" t="str">
        <f>VLOOKUP($C653,'2025年度(D1後期)'!$B$5:$N$207,COLUMN('2025年度(D1後期)'!$C$5),0)&amp;""</f>
        <v>成育看護学演習Ｂ</v>
      </c>
      <c r="R654" s="847"/>
      <c r="S654" s="834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36" t="str">
        <f>A654</f>
        <v xml:space="preserve">１時限（09：20～10：50） </v>
      </c>
      <c r="AA654" s="818"/>
      <c r="AB654" s="818"/>
      <c r="AC654" s="818"/>
      <c r="AD654" s="818"/>
      <c r="AE654" s="818"/>
      <c r="AF654" s="818"/>
      <c r="AG654" s="818" t="s">
        <v>154</v>
      </c>
      <c r="AH654" s="818"/>
      <c r="AI654" s="818"/>
      <c r="AJ654" s="818"/>
      <c r="AK654" s="818"/>
      <c r="AL654" s="818"/>
      <c r="AM654" s="819"/>
      <c r="AN654" s="818"/>
      <c r="AO654" s="818"/>
      <c r="AP654" s="818"/>
      <c r="AQ654" s="818"/>
      <c r="AR654" s="818"/>
      <c r="AS654" s="818"/>
      <c r="AT654" s="818"/>
      <c r="AU654" s="818"/>
      <c r="AV654" s="818" t="s">
        <v>203</v>
      </c>
      <c r="AW654" s="818"/>
      <c r="AX654" s="818"/>
      <c r="AY654" s="818"/>
      <c r="AZ654" s="818"/>
      <c r="BA654" s="818"/>
      <c r="BB654" s="818"/>
      <c r="BC654" s="818"/>
      <c r="BD654" s="818"/>
      <c r="BE654" s="818"/>
      <c r="BF654" s="818"/>
      <c r="BG654" s="818"/>
      <c r="BH654" s="818"/>
      <c r="BI654" s="818"/>
      <c r="BJ654" s="818"/>
      <c r="BK654" s="815"/>
      <c r="BL654" s="815" t="s">
        <v>628</v>
      </c>
      <c r="BM654" s="815"/>
      <c r="BN654" s="818"/>
      <c r="BO654" s="818"/>
      <c r="BP654" s="818"/>
      <c r="BQ654" s="818"/>
      <c r="BR654" s="818"/>
      <c r="BS654" s="818"/>
      <c r="BT654" s="818"/>
      <c r="BU654" s="818"/>
      <c r="BV654" s="818"/>
      <c r="BW654" s="818"/>
    </row>
    <row r="655" spans="1:75" ht="13.5" customHeight="1">
      <c r="A655" s="837"/>
      <c r="B655" s="15" t="s">
        <v>58</v>
      </c>
      <c r="C655" s="849" t="str">
        <f>IFERROR(VLOOKUP(C654,科目・教員!$A$2:$B$349,2,0),"")</f>
        <v/>
      </c>
      <c r="D655" s="848"/>
      <c r="E655" s="857" t="str">
        <f>IFERROR(VLOOKUP(E654,科目・教員!$A$2:$B$349,2,0),"")</f>
        <v>水野　正之</v>
      </c>
      <c r="F655" s="848"/>
      <c r="G655" s="857" t="str">
        <f>IFERROR(VLOOKUP(G654,科目・教員!$A$2:$B$349,2,0),"")</f>
        <v/>
      </c>
      <c r="H655" s="848"/>
      <c r="I655" s="857" t="str">
        <f>IFERROR(VLOOKUP(I654,科目・教員!$A$2:$B$349,2,0),"")</f>
        <v/>
      </c>
      <c r="J655" s="848"/>
      <c r="K655" s="830" t="str">
        <f>IFERROR(VLOOKUP(K654,科目・教員!$A$2:$B$349,2,0),"")</f>
        <v/>
      </c>
      <c r="L655" s="858"/>
      <c r="M655" s="859" t="str">
        <f>IFERROR(VLOOKUP(M654,科目・教員!$A$2:$B$349,2,0),"")</f>
        <v/>
      </c>
      <c r="N655" s="848"/>
      <c r="O655" s="857" t="str">
        <f>IFERROR(VLOOKUP(O654,科目・教員!$A$2:$B$349,2,0),"")</f>
        <v/>
      </c>
      <c r="P655" s="848"/>
      <c r="Q655" s="857" t="str">
        <f>IFERROR(VLOOKUP(Q654,科目・教員!$A$2:$B$349,2,0),"")</f>
        <v/>
      </c>
      <c r="R655" s="848"/>
      <c r="S655" s="830" t="str">
        <f>IFERROR(VLOOKUP(S654,科目・教員!$A$2:$B$349,2,0),"")</f>
        <v/>
      </c>
      <c r="T655" s="848"/>
      <c r="U655" s="25"/>
      <c r="V655" s="695" t="s">
        <v>628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7"/>
      <c r="B656" s="15" t="s">
        <v>60</v>
      </c>
      <c r="C656" s="849" t="str">
        <f>VLOOKUP($C653,'2025年度(1年後期)'!$B$5:$N$207,COLUMN('2025年度(1年後期)'!$C$5)+1,0)&amp;""</f>
        <v/>
      </c>
      <c r="D656" s="848"/>
      <c r="E656" s="857" t="str">
        <f>VLOOKUP($C653,'2025年度(2年後期)'!$B$5:$N$207,COLUMN('2025年度(2年後期)'!$C$5)+1,0)&amp;""</f>
        <v>201</v>
      </c>
      <c r="F656" s="848"/>
      <c r="G656" s="857" t="str">
        <f>VLOOKUP($C653,'2025年度(3年後期)'!$B$5:$N$207,COLUMN('2025年度(3年後期)'!$C$5)+1,0)&amp;""</f>
        <v>母性:301</v>
      </c>
      <c r="H656" s="848"/>
      <c r="I656" s="857" t="str">
        <f>VLOOKUP($C653,'2025年度(4年後期)'!$B$5:$N$206,COLUMN('2025年度(4年後期)'!$C$5)+1,0)&amp;""</f>
        <v/>
      </c>
      <c r="J656" s="848"/>
      <c r="K656" s="830" t="str">
        <f>VLOOKUP($C653,'2025年度(助産後期)'!$B$5:$N$207,COLUMN('2025年度(助産後期)'!$C$5)+1,0)&amp;""</f>
        <v/>
      </c>
      <c r="L656" s="858"/>
      <c r="M656" s="859" t="str">
        <f>VLOOKUP($C653,'2025年度(M1後期)'!$B$5:$N$207,COLUMN('2025年度(M1後期)'!$C$5)+1,0)&amp;""</f>
        <v>国際:別途指定
教育:別途指定
成育:別途指定
成育:別途指定</v>
      </c>
      <c r="N656" s="848"/>
      <c r="O656" s="857" t="str">
        <f>VLOOKUP($C653,'2025年度(M2後期)'!$B$5:$N$207,COLUMN('2025年度(M2後期)'!$C$5)+1,0)&amp;""</f>
        <v/>
      </c>
      <c r="P656" s="848"/>
      <c r="Q656" s="857" t="str">
        <f>VLOOKUP($C653,'2025年度(D1後期)'!$B$5:$N$207,COLUMN('2025年度(D1後期)'!$C$5)+1,0)&amp;""</f>
        <v>別途指定</v>
      </c>
      <c r="R656" s="848"/>
      <c r="S656" s="830" t="str">
        <f>VLOOKUP($C653,'2025年度(D23後期)'!$B$5:$N$207,COLUMN('2025年度(D23後期)'!$C$5)+1,0)&amp;""</f>
        <v/>
      </c>
      <c r="T656" s="848"/>
      <c r="U656" s="25"/>
      <c r="V656" s="695" t="s">
        <v>387</v>
      </c>
      <c r="Z656" s="837"/>
      <c r="AA656" s="819"/>
      <c r="AB656" s="819"/>
      <c r="AC656" s="819"/>
      <c r="AD656" s="819"/>
      <c r="AE656" s="819"/>
      <c r="AF656" s="819"/>
      <c r="AG656" s="819"/>
      <c r="AH656" s="819"/>
      <c r="AI656" s="819"/>
      <c r="AJ656" s="819"/>
      <c r="AK656" s="819"/>
      <c r="AL656" s="819"/>
      <c r="AM656" s="819"/>
      <c r="AN656" s="819"/>
      <c r="AO656" s="819"/>
      <c r="AP656" s="819"/>
      <c r="AQ656" s="819"/>
      <c r="AR656" s="819"/>
      <c r="AS656" s="819"/>
      <c r="AT656" s="819"/>
      <c r="AU656" s="819"/>
      <c r="AV656" s="819"/>
      <c r="AW656" s="819"/>
      <c r="AX656" s="819"/>
      <c r="AY656" s="819"/>
      <c r="AZ656" s="819"/>
      <c r="BA656" s="819"/>
      <c r="BB656" s="819"/>
      <c r="BC656" s="819"/>
      <c r="BD656" s="819"/>
      <c r="BE656" s="819"/>
      <c r="BF656" s="819"/>
      <c r="BG656" s="819"/>
      <c r="BH656" s="819"/>
      <c r="BI656" s="819"/>
      <c r="BJ656" s="819"/>
      <c r="BK656" s="816"/>
      <c r="BL656" s="816"/>
      <c r="BM656" s="816"/>
      <c r="BN656" s="819"/>
      <c r="BO656" s="819"/>
      <c r="BP656" s="819"/>
      <c r="BQ656" s="819"/>
      <c r="BR656" s="819"/>
      <c r="BS656" s="819"/>
      <c r="BT656" s="819"/>
      <c r="BU656" s="819"/>
      <c r="BV656" s="819"/>
      <c r="BW656" s="819"/>
    </row>
    <row r="657" spans="1:75" ht="13.5" customHeight="1">
      <c r="A657" s="838"/>
      <c r="B657" s="16" t="s">
        <v>62</v>
      </c>
      <c r="C657" s="879"/>
      <c r="D657" s="890"/>
      <c r="E657" s="825"/>
      <c r="F657" s="860"/>
      <c r="G657" s="825"/>
      <c r="H657" s="860"/>
      <c r="I657" s="825"/>
      <c r="J657" s="860"/>
      <c r="K657" s="827"/>
      <c r="L657" s="861"/>
      <c r="M657" s="862"/>
      <c r="N657" s="860"/>
      <c r="O657" s="825"/>
      <c r="P657" s="860"/>
      <c r="Q657" s="825"/>
      <c r="R657" s="860"/>
      <c r="S657" s="827"/>
      <c r="T657" s="860"/>
      <c r="U657" s="25"/>
      <c r="V657" s="695" t="s">
        <v>144</v>
      </c>
      <c r="Z657" s="838"/>
      <c r="AA657" s="820"/>
      <c r="AB657" s="820"/>
      <c r="AC657" s="820"/>
      <c r="AD657" s="820"/>
      <c r="AE657" s="820"/>
      <c r="AF657" s="820"/>
      <c r="AG657" s="820"/>
      <c r="AH657" s="820"/>
      <c r="AI657" s="820"/>
      <c r="AJ657" s="820"/>
      <c r="AK657" s="820"/>
      <c r="AL657" s="820"/>
      <c r="AM657" s="820"/>
      <c r="AN657" s="820"/>
      <c r="AO657" s="820"/>
      <c r="AP657" s="820"/>
      <c r="AQ657" s="820"/>
      <c r="AR657" s="820"/>
      <c r="AS657" s="820"/>
      <c r="AT657" s="820"/>
      <c r="AU657" s="820"/>
      <c r="AV657" s="820"/>
      <c r="AW657" s="820"/>
      <c r="AX657" s="820"/>
      <c r="AY657" s="820"/>
      <c r="AZ657" s="820"/>
      <c r="BA657" s="820"/>
      <c r="BB657" s="820"/>
      <c r="BC657" s="820"/>
      <c r="BD657" s="820"/>
      <c r="BE657" s="820"/>
      <c r="BF657" s="820"/>
      <c r="BG657" s="820"/>
      <c r="BH657" s="820"/>
      <c r="BI657" s="820"/>
      <c r="BJ657" s="820"/>
      <c r="BK657" s="817"/>
      <c r="BL657" s="817"/>
      <c r="BM657" s="817"/>
      <c r="BN657" s="820"/>
      <c r="BO657" s="820"/>
      <c r="BP657" s="820"/>
      <c r="BQ657" s="820"/>
      <c r="BR657" s="820"/>
      <c r="BS657" s="820"/>
      <c r="BT657" s="820"/>
      <c r="BU657" s="820"/>
      <c r="BV657" s="820"/>
      <c r="BW657" s="820"/>
    </row>
    <row r="658" spans="1:75" ht="13.5" customHeight="1">
      <c r="A658" s="837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47"/>
      <c r="E658" s="854" t="str">
        <f>VLOOKUP($C653,'2025年度(2年後期)'!$B$5:$N$207,COLUMN('2025年度(2年後期)'!$E$5),0)&amp;""</f>
        <v>成人看護援助論Ⅱ</v>
      </c>
      <c r="F658" s="847"/>
      <c r="G658" s="854" t="str">
        <f>VLOOKUP($C653,'2025年度(3年後期)'!$B$5:$N$207,COLUMN('2025年度(3年後期)'!$E$5),0)&amp;""</f>
        <v>領域別実習</v>
      </c>
      <c r="H658" s="847"/>
      <c r="I658" s="854" t="str">
        <f>VLOOKUP($C653,'2025年度(4年後期)'!$B$5:$N$206,COLUMN('2025年度(4年後期)'!$E$5),0)&amp;""</f>
        <v/>
      </c>
      <c r="J658" s="847"/>
      <c r="K658" s="834" t="str">
        <f>VLOOKUP($C653,'2025年度(助産後期)'!$B$5:$N$207,COLUMN('2025年度(助産後期)'!$E$5),0)&amp;""</f>
        <v/>
      </c>
      <c r="L658" s="850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34" t="str">
        <f>VLOOKUP($C653,'2025年度(M2後期)'!$B$5:$N$207,COLUMN('2025年度(M2後期)'!$E$5),0)&amp;""</f>
        <v>特別研究</v>
      </c>
      <c r="P658" s="847"/>
      <c r="Q658" s="834" t="str">
        <f>VLOOKUP($C653,'2025年度(D1後期)'!$B$5:$N$207,COLUMN('2025年度(D1後期)'!$E$5),0)&amp;""</f>
        <v>成育看護学演習Ｂ</v>
      </c>
      <c r="R658" s="847"/>
      <c r="S658" s="834" t="str">
        <f>VLOOKUP($C653,'2025年度(D23後期)'!$B$5:$N$207,COLUMN('2025年度(D23後期)'!$E$5),0)&amp;""</f>
        <v>特別研究</v>
      </c>
      <c r="T658" s="847"/>
      <c r="U658" s="708" t="s">
        <v>418</v>
      </c>
      <c r="Z658" s="837" t="str">
        <f>A658</f>
        <v>２時限（11：00～12：30）</v>
      </c>
      <c r="AA658" s="818"/>
      <c r="AB658" s="818"/>
      <c r="AC658" s="818"/>
      <c r="AD658" s="818"/>
      <c r="AE658" s="818"/>
      <c r="AF658" s="818"/>
      <c r="AG658" s="818" t="s">
        <v>76</v>
      </c>
      <c r="AH658" s="818"/>
      <c r="AI658" s="818"/>
      <c r="AJ658" s="818"/>
      <c r="AK658" s="818"/>
      <c r="AL658" s="818"/>
      <c r="AM658" s="819"/>
      <c r="AN658" s="818" t="s">
        <v>528</v>
      </c>
      <c r="AO658" s="818"/>
      <c r="AP658" s="818"/>
      <c r="AQ658" s="818"/>
      <c r="AR658" s="818"/>
      <c r="AS658" s="818"/>
      <c r="AT658" s="818"/>
      <c r="AU658" s="818"/>
      <c r="AV658" s="818" t="s">
        <v>203</v>
      </c>
      <c r="AW658" s="818"/>
      <c r="AX658" s="818"/>
      <c r="AY658" s="818"/>
      <c r="AZ658" s="818"/>
      <c r="BA658" s="818"/>
      <c r="BB658" s="818"/>
      <c r="BC658" s="818"/>
      <c r="BD658" s="818"/>
      <c r="BE658" s="818"/>
      <c r="BF658" s="818"/>
      <c r="BG658" s="818"/>
      <c r="BH658" s="818"/>
      <c r="BI658" s="818"/>
      <c r="BJ658" s="818"/>
      <c r="BK658" s="815"/>
      <c r="BL658" s="815" t="s">
        <v>628</v>
      </c>
      <c r="BM658" s="815"/>
      <c r="BN658" s="818"/>
      <c r="BO658" s="818"/>
      <c r="BP658" s="818"/>
      <c r="BQ658" s="818"/>
      <c r="BR658" s="818"/>
      <c r="BS658" s="818"/>
      <c r="BT658" s="818"/>
      <c r="BU658" s="818"/>
      <c r="BV658" s="818"/>
      <c r="BW658" s="818"/>
    </row>
    <row r="659" spans="1:75" ht="13.5" customHeight="1">
      <c r="A659" s="837"/>
      <c r="B659" s="15" t="s">
        <v>58</v>
      </c>
      <c r="C659" s="849" t="str">
        <f>IFERROR(VLOOKUP(C658,科目・教員!$A$2:$B$349,2,0),"")</f>
        <v/>
      </c>
      <c r="D659" s="848"/>
      <c r="E659" s="857" t="str">
        <f>IFERROR(VLOOKUP(E658,科目・教員!$A$2:$B$349,2,0),"")</f>
        <v>藤澤　雄太</v>
      </c>
      <c r="F659" s="848"/>
      <c r="G659" s="857" t="str">
        <f>IFERROR(VLOOKUP(G658,科目・教員!$A$2:$B$349,2,0),"")</f>
        <v/>
      </c>
      <c r="H659" s="848"/>
      <c r="I659" s="857" t="str">
        <f>IFERROR(VLOOKUP(I658,科目・教員!$A$2:$B$349,2,0),"")</f>
        <v/>
      </c>
      <c r="J659" s="848"/>
      <c r="K659" s="830" t="str">
        <f>IFERROR(VLOOKUP(K658,科目・教員!$A$2:$B$349,2,0),"")</f>
        <v/>
      </c>
      <c r="L659" s="858"/>
      <c r="M659" s="849" t="str">
        <f>IFERROR(VLOOKUP(M658,科目・教員!$A$2:$B$349,2,0),"")</f>
        <v/>
      </c>
      <c r="N659" s="848"/>
      <c r="O659" s="830" t="str">
        <f>IFERROR(VLOOKUP(O658,科目・教員!$A$2:$B$349,2,0),"")</f>
        <v/>
      </c>
      <c r="P659" s="848"/>
      <c r="Q659" s="830" t="str">
        <f>IFERROR(VLOOKUP(Q658,科目・教員!$A$2:$B$349,2,0),"")</f>
        <v/>
      </c>
      <c r="R659" s="848"/>
      <c r="S659" s="830" t="str">
        <f>IFERROR(VLOOKUP(S658,科目・教員!$A$2:$B$349,2,0),"")</f>
        <v/>
      </c>
      <c r="T659" s="848"/>
      <c r="U659" s="708" t="s">
        <v>529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37"/>
      <c r="B660" s="15" t="s">
        <v>60</v>
      </c>
      <c r="C660" s="849" t="str">
        <f>VLOOKUP($C653,'2025年度(1年後期)'!$B$5:$N$207,COLUMN('2025年度(1年後期)'!$E$5)+1,0)&amp;""</f>
        <v/>
      </c>
      <c r="D660" s="848"/>
      <c r="E660" s="857" t="str">
        <f>VLOOKUP($C653,'2025年度(2年後期)'!$B$5:$N$207,COLUMN('2025年度(2年後期)'!$E$5)+1,0)&amp;""</f>
        <v>201</v>
      </c>
      <c r="F660" s="848"/>
      <c r="G660" s="857" t="str">
        <f>VLOOKUP($C653,'2025年度(3年後期)'!$B$5:$N$207,COLUMN('2025年度(3年後期)'!$E$5)+1,0)&amp;""</f>
        <v>母性:301</v>
      </c>
      <c r="H660" s="848"/>
      <c r="I660" s="857" t="str">
        <f>VLOOKUP($C653,'2025年度(4年後期)'!$B$5:$N$206,COLUMN('2025年度(4年後期)'!$E$5)+1,0)&amp;""</f>
        <v/>
      </c>
      <c r="J660" s="848"/>
      <c r="K660" s="830" t="str">
        <f>VLOOKUP($C653,'2025年度(助産後期)'!$B$5:$N$207,COLUMN('2025年度(助産後期)'!$E$5)+1,0)&amp;""</f>
        <v/>
      </c>
      <c r="L660" s="858"/>
      <c r="M660" s="849" t="str">
        <f>VLOOKUP($C653,'2025年度(M1後期)'!$B$5:$N$207,COLUMN('2025年度(M1後期)'!$E$5)+1,0)&amp;""</f>
        <v>国際:別途指定
教育:別途指定
成育:別途指定
成育:別途指定</v>
      </c>
      <c r="N660" s="848"/>
      <c r="O660" s="830" t="str">
        <f>VLOOKUP($C653,'2025年度(M2後期)'!$B$5:$N$207,COLUMN('2025年度(M2後期)'!$E$5)+1,0)&amp;""</f>
        <v/>
      </c>
      <c r="P660" s="848"/>
      <c r="Q660" s="830" t="str">
        <f>VLOOKUP($C653,'2025年度(D1後期)'!$B$5:$N$207,COLUMN('2025年度(D1後期)'!$E$5)+1,0)&amp;""</f>
        <v>別途指定</v>
      </c>
      <c r="R660" s="848"/>
      <c r="S660" s="830" t="str">
        <f>VLOOKUP($C653,'2025年度(D23後期)'!$B$5:$N$207,COLUMN('2025年度(D23後期)'!$E$5)+1,0)&amp;""</f>
        <v/>
      </c>
      <c r="T660" s="848"/>
      <c r="U660" s="642" t="s">
        <v>359</v>
      </c>
      <c r="Z660" s="837"/>
      <c r="AA660" s="819"/>
      <c r="AB660" s="819"/>
      <c r="AC660" s="819"/>
      <c r="AD660" s="819"/>
      <c r="AE660" s="819"/>
      <c r="AF660" s="819"/>
      <c r="AG660" s="819"/>
      <c r="AH660" s="819"/>
      <c r="AI660" s="819"/>
      <c r="AJ660" s="819"/>
      <c r="AK660" s="819"/>
      <c r="AL660" s="819"/>
      <c r="AM660" s="819"/>
      <c r="AN660" s="819"/>
      <c r="AO660" s="819"/>
      <c r="AP660" s="819"/>
      <c r="AQ660" s="819"/>
      <c r="AR660" s="819"/>
      <c r="AS660" s="819"/>
      <c r="AT660" s="819"/>
      <c r="AU660" s="819"/>
      <c r="AV660" s="819"/>
      <c r="AW660" s="819"/>
      <c r="AX660" s="819"/>
      <c r="AY660" s="819"/>
      <c r="AZ660" s="819"/>
      <c r="BA660" s="819"/>
      <c r="BB660" s="819"/>
      <c r="BC660" s="819"/>
      <c r="BD660" s="819"/>
      <c r="BE660" s="819"/>
      <c r="BF660" s="819"/>
      <c r="BG660" s="819"/>
      <c r="BH660" s="819"/>
      <c r="BI660" s="819"/>
      <c r="BJ660" s="819"/>
      <c r="BK660" s="816"/>
      <c r="BL660" s="816"/>
      <c r="BM660" s="816"/>
      <c r="BN660" s="819"/>
      <c r="BO660" s="819"/>
      <c r="BP660" s="819"/>
      <c r="BQ660" s="819"/>
      <c r="BR660" s="819"/>
      <c r="BS660" s="819"/>
      <c r="BT660" s="819"/>
      <c r="BU660" s="819"/>
      <c r="BV660" s="819"/>
      <c r="BW660" s="819"/>
    </row>
    <row r="661" spans="1:75" ht="13.5" customHeight="1">
      <c r="A661" s="853"/>
      <c r="B661" s="16" t="s">
        <v>62</v>
      </c>
      <c r="C661" s="828"/>
      <c r="D661" s="826"/>
      <c r="E661" s="825"/>
      <c r="F661" s="826"/>
      <c r="G661" s="825"/>
      <c r="H661" s="826"/>
      <c r="I661" s="825"/>
      <c r="J661" s="826"/>
      <c r="K661" s="827"/>
      <c r="L661" s="827"/>
      <c r="M661" s="828"/>
      <c r="N661" s="826"/>
      <c r="O661" s="827"/>
      <c r="P661" s="826"/>
      <c r="Q661" s="827"/>
      <c r="R661" s="826"/>
      <c r="S661" s="827"/>
      <c r="T661" s="826"/>
      <c r="U661" s="709" t="s">
        <v>530</v>
      </c>
      <c r="Z661" s="838"/>
      <c r="AA661" s="820"/>
      <c r="AB661" s="820"/>
      <c r="AC661" s="820"/>
      <c r="AD661" s="820"/>
      <c r="AE661" s="820"/>
      <c r="AF661" s="820"/>
      <c r="AG661" s="820"/>
      <c r="AH661" s="820"/>
      <c r="AI661" s="820"/>
      <c r="AJ661" s="820"/>
      <c r="AK661" s="820"/>
      <c r="AL661" s="820"/>
      <c r="AM661" s="820"/>
      <c r="AN661" s="820"/>
      <c r="AO661" s="820"/>
      <c r="AP661" s="820"/>
      <c r="AQ661" s="820"/>
      <c r="AR661" s="820"/>
      <c r="AS661" s="820"/>
      <c r="AT661" s="820"/>
      <c r="AU661" s="820"/>
      <c r="AV661" s="820"/>
      <c r="AW661" s="820"/>
      <c r="AX661" s="820"/>
      <c r="AY661" s="820"/>
      <c r="AZ661" s="820"/>
      <c r="BA661" s="820"/>
      <c r="BB661" s="820"/>
      <c r="BC661" s="820"/>
      <c r="BD661" s="820"/>
      <c r="BE661" s="820"/>
      <c r="BF661" s="820"/>
      <c r="BG661" s="820"/>
      <c r="BH661" s="820"/>
      <c r="BI661" s="820"/>
      <c r="BJ661" s="820"/>
      <c r="BK661" s="817"/>
      <c r="BL661" s="817"/>
      <c r="BM661" s="817"/>
      <c r="BN661" s="820"/>
      <c r="BO661" s="820"/>
      <c r="BP661" s="820"/>
      <c r="BQ661" s="820"/>
      <c r="BR661" s="820"/>
      <c r="BS661" s="820"/>
      <c r="BT661" s="820"/>
      <c r="BU661" s="820"/>
      <c r="BV661" s="820"/>
      <c r="BW661" s="820"/>
    </row>
    <row r="662" spans="1:75" ht="13.5" customHeight="1">
      <c r="A662" s="836" t="s">
        <v>70</v>
      </c>
      <c r="B662" s="17" t="s">
        <v>71</v>
      </c>
      <c r="C662" s="846"/>
      <c r="D662" s="847"/>
      <c r="E662" s="854"/>
      <c r="F662" s="847"/>
      <c r="G662" s="854"/>
      <c r="H662" s="847"/>
      <c r="I662" s="854"/>
      <c r="J662" s="847"/>
      <c r="K662" s="834"/>
      <c r="L662" s="850"/>
      <c r="M662" s="846"/>
      <c r="N662" s="847"/>
      <c r="O662" s="834"/>
      <c r="P662" s="847"/>
      <c r="Q662" s="834"/>
      <c r="R662" s="847"/>
      <c r="S662" s="834"/>
      <c r="T662" s="847"/>
      <c r="U662" s="21"/>
      <c r="Z662" s="837" t="str">
        <f>A662</f>
        <v>昼休み（12：30～13：30）</v>
      </c>
      <c r="AA662" s="818"/>
      <c r="AB662" s="818"/>
      <c r="AC662" s="818"/>
      <c r="AD662" s="818"/>
      <c r="AE662" s="818"/>
      <c r="AF662" s="818"/>
      <c r="AG662" s="818"/>
      <c r="AH662" s="818"/>
      <c r="AI662" s="818"/>
      <c r="AJ662" s="818"/>
      <c r="AK662" s="818"/>
      <c r="AL662" s="818"/>
      <c r="AM662" s="818"/>
      <c r="AN662" s="818" t="s">
        <v>528</v>
      </c>
      <c r="AO662" s="818"/>
      <c r="AP662" s="818"/>
      <c r="AQ662" s="818"/>
      <c r="AR662" s="818"/>
      <c r="AS662" s="818"/>
      <c r="AT662" s="818"/>
      <c r="AU662" s="818"/>
      <c r="AV662" s="818" t="s">
        <v>203</v>
      </c>
      <c r="AW662" s="818"/>
      <c r="AX662" s="818"/>
      <c r="AY662" s="818"/>
      <c r="AZ662" s="818"/>
      <c r="BA662" s="818"/>
      <c r="BB662" s="818"/>
      <c r="BC662" s="818"/>
      <c r="BD662" s="818"/>
      <c r="BE662" s="818"/>
      <c r="BF662" s="818"/>
      <c r="BG662" s="818"/>
      <c r="BH662" s="818"/>
      <c r="BI662" s="818"/>
      <c r="BJ662" s="818"/>
      <c r="BK662" s="815"/>
      <c r="BL662" s="815"/>
      <c r="BM662" s="815"/>
      <c r="BN662" s="818"/>
      <c r="BO662" s="818"/>
      <c r="BP662" s="818"/>
      <c r="BQ662" s="818"/>
      <c r="BR662" s="818"/>
      <c r="BS662" s="818"/>
      <c r="BT662" s="818"/>
      <c r="BU662" s="818"/>
      <c r="BV662" s="818"/>
      <c r="BW662" s="818"/>
    </row>
    <row r="663" spans="1:75" ht="13.5" customHeight="1">
      <c r="A663" s="837"/>
      <c r="B663" s="17" t="s">
        <v>73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7"/>
      <c r="B664" s="17" t="s">
        <v>60</v>
      </c>
      <c r="C664" s="849"/>
      <c r="D664" s="848"/>
      <c r="E664" s="857"/>
      <c r="F664" s="848"/>
      <c r="G664" s="857"/>
      <c r="H664" s="848"/>
      <c r="I664" s="857"/>
      <c r="J664" s="848"/>
      <c r="K664" s="830"/>
      <c r="L664" s="858"/>
      <c r="M664" s="849"/>
      <c r="N664" s="848"/>
      <c r="O664" s="830"/>
      <c r="P664" s="848"/>
      <c r="Q664" s="830"/>
      <c r="R664" s="848"/>
      <c r="S664" s="830"/>
      <c r="T664" s="848"/>
      <c r="U664" s="21"/>
      <c r="Z664" s="837"/>
      <c r="AA664" s="819"/>
      <c r="AB664" s="819"/>
      <c r="AC664" s="819"/>
      <c r="AD664" s="819"/>
      <c r="AE664" s="819"/>
      <c r="AF664" s="819"/>
      <c r="AG664" s="819"/>
      <c r="AH664" s="819"/>
      <c r="AI664" s="819"/>
      <c r="AJ664" s="819"/>
      <c r="AK664" s="819"/>
      <c r="AL664" s="819"/>
      <c r="AM664" s="819"/>
      <c r="AN664" s="819"/>
      <c r="AO664" s="819"/>
      <c r="AP664" s="819"/>
      <c r="AQ664" s="819"/>
      <c r="AR664" s="819"/>
      <c r="AS664" s="819"/>
      <c r="AT664" s="819"/>
      <c r="AU664" s="819"/>
      <c r="AV664" s="819"/>
      <c r="AW664" s="819"/>
      <c r="AX664" s="819"/>
      <c r="AY664" s="819"/>
      <c r="AZ664" s="819"/>
      <c r="BA664" s="819"/>
      <c r="BB664" s="819"/>
      <c r="BC664" s="819"/>
      <c r="BD664" s="819"/>
      <c r="BE664" s="819"/>
      <c r="BF664" s="819"/>
      <c r="BG664" s="819"/>
      <c r="BH664" s="819"/>
      <c r="BI664" s="819"/>
      <c r="BJ664" s="819"/>
      <c r="BK664" s="816"/>
      <c r="BL664" s="816"/>
      <c r="BM664" s="816"/>
      <c r="BN664" s="819"/>
      <c r="BO664" s="819"/>
      <c r="BP664" s="819"/>
      <c r="BQ664" s="819"/>
      <c r="BR664" s="819"/>
      <c r="BS664" s="819"/>
      <c r="BT664" s="819"/>
      <c r="BU664" s="819"/>
      <c r="BV664" s="819"/>
      <c r="BW664" s="819"/>
    </row>
    <row r="665" spans="1:75" ht="13.5" customHeight="1">
      <c r="A665" s="838"/>
      <c r="B665" s="18" t="s">
        <v>62</v>
      </c>
      <c r="C665" s="855"/>
      <c r="D665" s="852"/>
      <c r="E665" s="856"/>
      <c r="F665" s="852"/>
      <c r="G665" s="856"/>
      <c r="H665" s="852"/>
      <c r="I665" s="856"/>
      <c r="J665" s="852"/>
      <c r="K665" s="851"/>
      <c r="L665" s="851"/>
      <c r="M665" s="855"/>
      <c r="N665" s="852"/>
      <c r="O665" s="851"/>
      <c r="P665" s="852"/>
      <c r="Q665" s="851"/>
      <c r="R665" s="852"/>
      <c r="S665" s="851"/>
      <c r="T665" s="852"/>
      <c r="U665" s="21"/>
      <c r="Z665" s="838"/>
      <c r="AA665" s="820"/>
      <c r="AB665" s="820"/>
      <c r="AC665" s="820"/>
      <c r="AD665" s="820"/>
      <c r="AE665" s="820"/>
      <c r="AF665" s="820"/>
      <c r="AG665" s="820"/>
      <c r="AH665" s="820"/>
      <c r="AI665" s="820"/>
      <c r="AJ665" s="820"/>
      <c r="AK665" s="820"/>
      <c r="AL665" s="820"/>
      <c r="AM665" s="820"/>
      <c r="AN665" s="820"/>
      <c r="AO665" s="820"/>
      <c r="AP665" s="820"/>
      <c r="AQ665" s="820"/>
      <c r="AR665" s="820"/>
      <c r="AS665" s="820"/>
      <c r="AT665" s="820"/>
      <c r="AU665" s="820"/>
      <c r="AV665" s="820"/>
      <c r="AW665" s="820"/>
      <c r="AX665" s="820"/>
      <c r="AY665" s="820"/>
      <c r="AZ665" s="820"/>
      <c r="BA665" s="820"/>
      <c r="BB665" s="820"/>
      <c r="BC665" s="820"/>
      <c r="BD665" s="820"/>
      <c r="BE665" s="820"/>
      <c r="BF665" s="820"/>
      <c r="BG665" s="820"/>
      <c r="BH665" s="820"/>
      <c r="BI665" s="820"/>
      <c r="BJ665" s="820"/>
      <c r="BK665" s="817"/>
      <c r="BL665" s="817"/>
      <c r="BM665" s="817"/>
      <c r="BN665" s="820"/>
      <c r="BO665" s="820"/>
      <c r="BP665" s="820"/>
      <c r="BQ665" s="820"/>
      <c r="BR665" s="820"/>
      <c r="BS665" s="820"/>
      <c r="BT665" s="820"/>
      <c r="BU665" s="820"/>
      <c r="BV665" s="820"/>
      <c r="BW665" s="820"/>
    </row>
    <row r="666" spans="1:75" ht="13.5" customHeight="1">
      <c r="A666" s="837" t="s">
        <v>74</v>
      </c>
      <c r="B666" s="15" t="s">
        <v>55</v>
      </c>
      <c r="C666" s="833" t="str">
        <f>VLOOKUP($C653,'2025年度(1年後期)'!$B$5:$N$207,COLUMN('2025年度(1年後期)'!$G$5),0)&amp;""</f>
        <v>解剖体見学実習CD</v>
      </c>
      <c r="D666" s="834"/>
      <c r="E666" s="839" t="str">
        <f>VLOOKUP($C653,'2025年度(2年後期)'!$B$5:$N$207,COLUMN('2025年度(2年後期)'!$G$5),0)&amp;""</f>
        <v>精神看護学概論</v>
      </c>
      <c r="F666" s="834"/>
      <c r="G666" s="839" t="str">
        <f>VLOOKUP($C653,'2025年度(3年後期)'!$B$5:$N$207,COLUMN('2025年度(3年後期)'!$G$5),0)&amp;""</f>
        <v>領域別実習</v>
      </c>
      <c r="H666" s="834"/>
      <c r="I666" s="839" t="str">
        <f>VLOOKUP($C653,'2025年度(4年後期)'!$B$5:$N$206,COLUMN('2025年度(4年後期)'!$G$5),0)&amp;""</f>
        <v/>
      </c>
      <c r="J666" s="834"/>
      <c r="K666" s="835" t="str">
        <f>VLOOKUP($C653,'2025年度(助産後期)'!$B$5:$N$207,COLUMN('2025年度(助産後期)'!$G$5),0)&amp;""</f>
        <v/>
      </c>
      <c r="L666" s="835"/>
      <c r="M666" s="833" t="str">
        <f>VLOOKUP($C653,'2025年度(M1後期)'!$B$5:$N$207,COLUMN('2025年度(M1後期)'!$G$5),0)&amp;""</f>
        <v>成育看護学演習Ａ－Ⅱ（小児）</v>
      </c>
      <c r="N666" s="834"/>
      <c r="O666" s="835" t="str">
        <f>VLOOKUP($C653,'2025年度(M2後期)'!$B$5:$N$207,COLUMN('2025年度(M2後期)'!$G$5),0)&amp;""</f>
        <v>特別研究</v>
      </c>
      <c r="P666" s="834"/>
      <c r="Q666" s="835" t="str">
        <f>VLOOKUP($C653,'2025年度(D1後期)'!$B$5:$N$207,COLUMN('2025年度(D1後期)'!$G$5),0)&amp;""</f>
        <v>感染管理看護学演習Ｂ
成人看護学演習Ｂ</v>
      </c>
      <c r="R666" s="834"/>
      <c r="S666" s="835" t="str">
        <f>VLOOKUP($C653,'2025年度(D23後期)'!$B$5:$N$207,COLUMN('2025年度(D23後期)'!$G$5),0)&amp;""</f>
        <v>特別研究</v>
      </c>
      <c r="T666" s="834"/>
      <c r="U666" s="21"/>
      <c r="Z666" s="837" t="str">
        <f>A666</f>
        <v>３時限（13：30～15：00）</v>
      </c>
      <c r="AA666" s="818"/>
      <c r="AB666" s="818"/>
      <c r="AC666" s="818"/>
      <c r="AD666" s="818"/>
      <c r="AE666" s="818"/>
      <c r="AF666" s="818"/>
      <c r="AG666" s="818" t="s">
        <v>382</v>
      </c>
      <c r="AH666" s="818"/>
      <c r="AI666" s="818"/>
      <c r="AJ666" s="818"/>
      <c r="AK666" s="818"/>
      <c r="AL666" s="818"/>
      <c r="AM666" s="819"/>
      <c r="AN666" s="818" t="s">
        <v>528</v>
      </c>
      <c r="AO666" s="818"/>
      <c r="AP666" s="818"/>
      <c r="AQ666" s="818"/>
      <c r="AR666" s="818"/>
      <c r="AS666" s="818"/>
      <c r="AT666" s="818"/>
      <c r="AU666" s="818"/>
      <c r="AV666" s="818" t="s">
        <v>203</v>
      </c>
      <c r="AW666" s="818"/>
      <c r="AX666" s="818"/>
      <c r="AY666" s="818"/>
      <c r="AZ666" s="818"/>
      <c r="BA666" s="818"/>
      <c r="BB666" s="818"/>
      <c r="BC666" s="818"/>
      <c r="BD666" s="818"/>
      <c r="BE666" s="818"/>
      <c r="BF666" s="818"/>
      <c r="BG666" s="818"/>
      <c r="BH666" s="818"/>
      <c r="BI666" s="818"/>
      <c r="BJ666" s="818"/>
      <c r="BK666" s="815"/>
      <c r="BL666" s="815" t="s">
        <v>628</v>
      </c>
      <c r="BM666" s="815"/>
      <c r="BN666" s="818"/>
      <c r="BO666" s="818"/>
      <c r="BP666" s="818"/>
      <c r="BQ666" s="818"/>
      <c r="BR666" s="818"/>
      <c r="BS666" s="818"/>
      <c r="BT666" s="818"/>
      <c r="BU666" s="818"/>
      <c r="BV666" s="818"/>
      <c r="BW666" s="818"/>
    </row>
    <row r="667" spans="1:75" ht="13.5" customHeight="1">
      <c r="A667" s="837"/>
      <c r="B667" s="15" t="s">
        <v>58</v>
      </c>
      <c r="C667" s="829" t="str">
        <f>IFERROR(VLOOKUP(C666,科目・教員!$A$2:$B$349,2,0),"")</f>
        <v/>
      </c>
      <c r="D667" s="830"/>
      <c r="E667" s="831" t="str">
        <f>IFERROR(VLOOKUP(E666,科目・教員!$A$2:$B$349,2,0),"")</f>
        <v>森　真喜子</v>
      </c>
      <c r="F667" s="830"/>
      <c r="G667" s="831" t="str">
        <f>IFERROR(VLOOKUP(G666,科目・教員!$A$2:$B$349,2,0),"")</f>
        <v/>
      </c>
      <c r="H667" s="830"/>
      <c r="I667" s="831" t="str">
        <f>IFERROR(VLOOKUP(I666,科目・教員!$A$2:$B$349,2,0),"")</f>
        <v/>
      </c>
      <c r="J667" s="830"/>
      <c r="K667" s="832" t="str">
        <f>IFERROR(VLOOKUP(K666,科目・教員!$A$2:$B$349,2,0),"")</f>
        <v/>
      </c>
      <c r="L667" s="832"/>
      <c r="M667" s="829" t="str">
        <f>IFERROR(VLOOKUP(M666,科目・教員!$A$2:$B$349,2,0),"")</f>
        <v/>
      </c>
      <c r="N667" s="830"/>
      <c r="O667" s="832" t="str">
        <f>IFERROR(VLOOKUP(O666,科目・教員!$A$2:$B$349,2,0),"")</f>
        <v/>
      </c>
      <c r="P667" s="830"/>
      <c r="Q667" s="832" t="str">
        <f>IFERROR(VLOOKUP(Q666,科目・教員!$A$2:$B$349,2,0),"")</f>
        <v/>
      </c>
      <c r="R667" s="830"/>
      <c r="S667" s="832" t="str">
        <f>IFERROR(VLOOKUP(S666,科目・教員!$A$2:$B$349,2,0),"")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37"/>
      <c r="B668" s="15" t="s">
        <v>60</v>
      </c>
      <c r="C668" s="829" t="str">
        <f>VLOOKUP($C653,'2025年度(1年後期)'!$B$5:$N$207,COLUMN('2025年度(1年後期)'!$G$5)+1,0)&amp;""</f>
        <v/>
      </c>
      <c r="D668" s="830"/>
      <c r="E668" s="831" t="str">
        <f>VLOOKUP($C653,'2025年度(2年後期)'!$B$5:$N$207,COLUMN('2025年度(2年後期)'!$G$5)+1,0)&amp;""</f>
        <v>201</v>
      </c>
      <c r="F668" s="830"/>
      <c r="G668" s="831" t="str">
        <f>VLOOKUP($C653,'2025年度(3年後期)'!$B$5:$N$207,COLUMN('2025年度(3年後期)'!$G$5)+1,0)&amp;""</f>
        <v/>
      </c>
      <c r="H668" s="830"/>
      <c r="I668" s="831" t="str">
        <f>VLOOKUP($C653,'2025年度(4年後期)'!$B$5:$N$206,COLUMN('2025年度(4年後期)'!$G$5)+1,0)&amp;""</f>
        <v/>
      </c>
      <c r="J668" s="830"/>
      <c r="K668" s="832" t="str">
        <f>VLOOKUP($C653,'2025年度(助産後期)'!$B$5:$N$207,COLUMN('2025年度(助産後期)'!$G$5)+1,0)&amp;""</f>
        <v/>
      </c>
      <c r="L668" s="832"/>
      <c r="M668" s="829" t="str">
        <f>VLOOKUP($C653,'2025年度(M1後期)'!$B$5:$N$207,COLUMN('2025年度(M1後期)'!$G$5)+1,0)&amp;""</f>
        <v>別途指定</v>
      </c>
      <c r="N668" s="830"/>
      <c r="O668" s="832" t="str">
        <f>VLOOKUP($C653,'2025年度(M2後期)'!$B$5:$N$207,COLUMN('2025年度(M2後期)'!$G$5)+1,0)&amp;""</f>
        <v/>
      </c>
      <c r="P668" s="830"/>
      <c r="Q668" s="832" t="str">
        <f>VLOOKUP($C653,'2025年度(D1後期)'!$B$5:$N$207,COLUMN('2025年度(D1後期)'!$G$5)+1,0)&amp;""</f>
        <v>感染:別途指定
成人:別途指定</v>
      </c>
      <c r="R668" s="830"/>
      <c r="S668" s="832" t="str">
        <f>VLOOKUP($C653,'2025年度(D23後期)'!$B$5:$N$207,COLUMN('2025年度(D23後期)'!$G$5)+1,0)&amp;""</f>
        <v/>
      </c>
      <c r="T668" s="830"/>
      <c r="U668" s="21"/>
      <c r="Z668" s="837"/>
      <c r="AA668" s="819"/>
      <c r="AB668" s="819"/>
      <c r="AC668" s="819"/>
      <c r="AD668" s="819"/>
      <c r="AE668" s="819"/>
      <c r="AF668" s="819"/>
      <c r="AG668" s="819"/>
      <c r="AH668" s="819"/>
      <c r="AI668" s="819"/>
      <c r="AJ668" s="819"/>
      <c r="AK668" s="819"/>
      <c r="AL668" s="819"/>
      <c r="AM668" s="819"/>
      <c r="AN668" s="819"/>
      <c r="AO668" s="819"/>
      <c r="AP668" s="819"/>
      <c r="AQ668" s="819"/>
      <c r="AR668" s="819"/>
      <c r="AS668" s="819"/>
      <c r="AT668" s="819"/>
      <c r="AU668" s="819"/>
      <c r="AV668" s="819"/>
      <c r="AW668" s="819"/>
      <c r="AX668" s="819"/>
      <c r="AY668" s="819"/>
      <c r="AZ668" s="819"/>
      <c r="BA668" s="819"/>
      <c r="BB668" s="819"/>
      <c r="BC668" s="819"/>
      <c r="BD668" s="819"/>
      <c r="BE668" s="819"/>
      <c r="BF668" s="819"/>
      <c r="BG668" s="819"/>
      <c r="BH668" s="819"/>
      <c r="BI668" s="819"/>
      <c r="BJ668" s="819"/>
      <c r="BK668" s="816"/>
      <c r="BL668" s="816"/>
      <c r="BM668" s="816"/>
      <c r="BN668" s="819"/>
      <c r="BO668" s="819"/>
      <c r="BP668" s="819"/>
      <c r="BQ668" s="819"/>
      <c r="BR668" s="819"/>
      <c r="BS668" s="819"/>
      <c r="BT668" s="819"/>
      <c r="BU668" s="819"/>
      <c r="BV668" s="819"/>
      <c r="BW668" s="819"/>
    </row>
    <row r="669" spans="1:75" ht="13.5" customHeight="1">
      <c r="A669" s="853"/>
      <c r="B669" s="16" t="s">
        <v>62</v>
      </c>
      <c r="C669" s="828"/>
      <c r="D669" s="826"/>
      <c r="E669" s="825"/>
      <c r="F669" s="826"/>
      <c r="G669" s="825"/>
      <c r="H669" s="826"/>
      <c r="I669" s="825"/>
      <c r="J669" s="826"/>
      <c r="K669" s="827"/>
      <c r="L669" s="827"/>
      <c r="M669" s="828"/>
      <c r="N669" s="826"/>
      <c r="O669" s="827"/>
      <c r="P669" s="826"/>
      <c r="Q669" s="827"/>
      <c r="R669" s="826"/>
      <c r="S669" s="827"/>
      <c r="T669" s="826"/>
      <c r="U669" s="21"/>
      <c r="Z669" s="838"/>
      <c r="AA669" s="820"/>
      <c r="AB669" s="820"/>
      <c r="AC669" s="820"/>
      <c r="AD669" s="820"/>
      <c r="AE669" s="820"/>
      <c r="AF669" s="820"/>
      <c r="AG669" s="820"/>
      <c r="AH669" s="820"/>
      <c r="AI669" s="820"/>
      <c r="AJ669" s="820"/>
      <c r="AK669" s="820"/>
      <c r="AL669" s="820"/>
      <c r="AM669" s="820"/>
      <c r="AN669" s="820"/>
      <c r="AO669" s="820"/>
      <c r="AP669" s="820"/>
      <c r="AQ669" s="820"/>
      <c r="AR669" s="820"/>
      <c r="AS669" s="820"/>
      <c r="AT669" s="820"/>
      <c r="AU669" s="820"/>
      <c r="AV669" s="820"/>
      <c r="AW669" s="820"/>
      <c r="AX669" s="820"/>
      <c r="AY669" s="820"/>
      <c r="AZ669" s="820"/>
      <c r="BA669" s="820"/>
      <c r="BB669" s="820"/>
      <c r="BC669" s="820"/>
      <c r="BD669" s="820"/>
      <c r="BE669" s="820"/>
      <c r="BF669" s="820"/>
      <c r="BG669" s="820"/>
      <c r="BH669" s="820"/>
      <c r="BI669" s="820"/>
      <c r="BJ669" s="820"/>
      <c r="BK669" s="817"/>
      <c r="BL669" s="817"/>
      <c r="BM669" s="817"/>
      <c r="BN669" s="820"/>
      <c r="BO669" s="820"/>
      <c r="BP669" s="820"/>
      <c r="BQ669" s="820"/>
      <c r="BR669" s="820"/>
      <c r="BS669" s="820"/>
      <c r="BT669" s="820"/>
      <c r="BU669" s="820"/>
      <c r="BV669" s="820"/>
      <c r="BW669" s="820"/>
    </row>
    <row r="670" spans="1:75" ht="13.5" customHeight="1">
      <c r="A670" s="837" t="s">
        <v>80</v>
      </c>
      <c r="B670" s="15" t="s">
        <v>55</v>
      </c>
      <c r="C670" s="833" t="str">
        <f>VLOOKUP($C653,'2025年度(1年後期)'!$B$5:$N$207,COLUMN('2025年度(1年後期)'!$I$5),0)&amp;""</f>
        <v>解剖体見学実習CD</v>
      </c>
      <c r="D670" s="834"/>
      <c r="E670" s="839" t="str">
        <f>VLOOKUP($C653,'2025年度(2年後期)'!$B$5:$N$207,COLUMN('2025年度(2年後期)'!$I$5),0)&amp;""</f>
        <v/>
      </c>
      <c r="F670" s="834"/>
      <c r="G670" s="839" t="str">
        <f>VLOOKUP($C653,'2025年度(3年後期)'!$B$5:$N$207,COLUMN('2025年度(3年後期)'!$I$5),0)&amp;""</f>
        <v>領域別実習</v>
      </c>
      <c r="H670" s="834"/>
      <c r="I670" s="839" t="str">
        <f>VLOOKUP($C653,'2025年度(4年後期)'!$B$5:$N$206,COLUMN('2025年度(4年後期)'!$I$5),0)&amp;""</f>
        <v/>
      </c>
      <c r="J670" s="834"/>
      <c r="K670" s="835" t="str">
        <f>VLOOKUP($C653,'2025年度(助産後期)'!$B$5:$N$207,COLUMN('2025年度(助産後期)'!$I$5),0)&amp;""</f>
        <v/>
      </c>
      <c r="L670" s="835"/>
      <c r="M670" s="833" t="str">
        <f>VLOOKUP($C653,'2025年度(M1後期)'!$B$5:$N$207,COLUMN('2025年度(M1後期)'!$I$5),0)&amp;""</f>
        <v>成育看護学演習Ａ－Ⅱ（小児）</v>
      </c>
      <c r="N670" s="834"/>
      <c r="O670" s="835" t="str">
        <f>VLOOKUP($C653,'2025年度(M2後期)'!$B$5:$N$207,COLUMN('2025年度(M2後期)'!$I$5),0)&amp;""</f>
        <v>特別研究</v>
      </c>
      <c r="P670" s="834"/>
      <c r="Q670" s="835" t="str">
        <f>VLOOKUP($C653,'2025年度(D1後期)'!$B$5:$N$207,COLUMN('2025年度(D1後期)'!$I$5),0)&amp;""</f>
        <v>感染管理看護学演習Ｂ
成人看護学演習Ｂ</v>
      </c>
      <c r="R670" s="834"/>
      <c r="S670" s="835" t="str">
        <f>VLOOKUP($C653,'2025年度(D23後期)'!$B$5:$N$207,COLUMN('2025年度(D23後期)'!$I$5),0)&amp;""</f>
        <v>特別研究</v>
      </c>
      <c r="T670" s="834"/>
      <c r="U670" s="561" t="s">
        <v>81</v>
      </c>
      <c r="Z670" s="837" t="str">
        <f>A670</f>
        <v>４時限（15：10～16：40）</v>
      </c>
      <c r="AA670" s="818"/>
      <c r="AB670" s="818"/>
      <c r="AC670" s="818"/>
      <c r="AD670" s="818"/>
      <c r="AE670" s="818"/>
      <c r="AF670" s="818"/>
      <c r="AG670" s="818"/>
      <c r="AH670" s="818"/>
      <c r="AI670" s="818"/>
      <c r="AJ670" s="818"/>
      <c r="AK670" s="818"/>
      <c r="AL670" s="818"/>
      <c r="AM670" s="819"/>
      <c r="AN670" s="818"/>
      <c r="AO670" s="818"/>
      <c r="AP670" s="818"/>
      <c r="AQ670" s="818"/>
      <c r="AR670" s="818"/>
      <c r="AS670" s="818"/>
      <c r="AT670" s="818"/>
      <c r="AU670" s="818"/>
      <c r="AV670" s="818" t="s">
        <v>203</v>
      </c>
      <c r="AW670" s="818"/>
      <c r="AX670" s="818"/>
      <c r="AY670" s="818"/>
      <c r="AZ670" s="818"/>
      <c r="BA670" s="818"/>
      <c r="BB670" s="818"/>
      <c r="BC670" s="818"/>
      <c r="BD670" s="818"/>
      <c r="BE670" s="818"/>
      <c r="BF670" s="818"/>
      <c r="BG670" s="818"/>
      <c r="BH670" s="818"/>
      <c r="BI670" s="818" t="s">
        <v>224</v>
      </c>
      <c r="BJ670" s="818"/>
      <c r="BK670" s="815"/>
      <c r="BL670" s="815" t="s">
        <v>628</v>
      </c>
      <c r="BM670" s="815"/>
      <c r="BN670" s="818"/>
      <c r="BO670" s="818"/>
      <c r="BP670" s="818"/>
      <c r="BQ670" s="818"/>
      <c r="BR670" s="818"/>
      <c r="BS670" s="818"/>
      <c r="BT670" s="818"/>
      <c r="BU670" s="818"/>
      <c r="BV670" s="818"/>
      <c r="BW670" s="818"/>
    </row>
    <row r="671" spans="1:75" ht="13.5" customHeight="1">
      <c r="A671" s="837"/>
      <c r="B671" s="15" t="s">
        <v>58</v>
      </c>
      <c r="C671" s="829" t="str">
        <f>IFERROR(VLOOKUP(C670,科目・教員!$A$2:$B$349,2,0),"")</f>
        <v/>
      </c>
      <c r="D671" s="830"/>
      <c r="E671" s="831" t="str">
        <f>IFERROR(VLOOKUP(E670,科目・教員!$A$2:$B$349,2,0),"")</f>
        <v/>
      </c>
      <c r="F671" s="830"/>
      <c r="G671" s="831" t="str">
        <f>IFERROR(VLOOKUP(G670,科目・教員!$A$2:$B$349,2,0),"")</f>
        <v/>
      </c>
      <c r="H671" s="830"/>
      <c r="I671" s="831" t="str">
        <f>IFERROR(VLOOKUP(I670,科目・教員!$A$2:$B$349,2,0),"")</f>
        <v/>
      </c>
      <c r="J671" s="830"/>
      <c r="K671" s="832" t="str">
        <f>IFERROR(VLOOKUP(K670,科目・教員!$A$2:$B$349,2,0),"")</f>
        <v/>
      </c>
      <c r="L671" s="832"/>
      <c r="M671" s="829" t="str">
        <f>IFERROR(VLOOKUP(M670,科目・教員!$A$2:$B$349,2,0),"")</f>
        <v/>
      </c>
      <c r="N671" s="830"/>
      <c r="O671" s="832" t="str">
        <f>IFERROR(VLOOKUP(O670,科目・教員!$A$2:$B$349,2,0),"")</f>
        <v/>
      </c>
      <c r="P671" s="830"/>
      <c r="Q671" s="832" t="str">
        <f>IFERROR(VLOOKUP(Q670,科目・教員!$A$2:$B$349,2,0),"")</f>
        <v/>
      </c>
      <c r="R671" s="830"/>
      <c r="S671" s="832" t="str">
        <f>IFERROR(VLOOKUP(S670,科目・教員!$A$2:$B$349,2,0),"")</f>
        <v/>
      </c>
      <c r="T671" s="830"/>
      <c r="U671" s="561" t="s">
        <v>225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7"/>
      <c r="B672" s="15" t="s">
        <v>60</v>
      </c>
      <c r="C672" s="829" t="str">
        <f>VLOOKUP($C653,'2025年度(1年後期)'!$B$5:$N$207,COLUMN('2025年度(1年後期)'!$I$5)+1,0)&amp;""</f>
        <v/>
      </c>
      <c r="D672" s="830"/>
      <c r="E672" s="831" t="str">
        <f>VLOOKUP($C653,'2025年度(2年後期)'!$B$5:$N$207,COLUMN('2025年度(2年後期)'!$I$5)+1,0)&amp;""</f>
        <v/>
      </c>
      <c r="F672" s="830"/>
      <c r="G672" s="831" t="str">
        <f>VLOOKUP($C653,'2025年度(3年後期)'!$B$5:$N$207,COLUMN('2025年度(3年後期)'!$I$5)+1,0)&amp;""</f>
        <v/>
      </c>
      <c r="H672" s="830"/>
      <c r="I672" s="831" t="str">
        <f>VLOOKUP($C653,'2025年度(4年後期)'!$B$5:$N$206,COLUMN('2025年度(4年後期)'!$I$5)+1,0)&amp;""</f>
        <v/>
      </c>
      <c r="J672" s="830"/>
      <c r="K672" s="832" t="str">
        <f>VLOOKUP($C653,'2025年度(助産後期)'!$B$5:$N$207,COLUMN('2025年度(助産後期)'!$I$5)+1,0)&amp;""</f>
        <v/>
      </c>
      <c r="L672" s="832"/>
      <c r="M672" s="829" t="str">
        <f>VLOOKUP($C653,'2025年度(M1後期)'!$B$5:$N$207,COLUMN('2025年度(M1後期)'!$I$5)+1,0)&amp;""</f>
        <v>別途指定</v>
      </c>
      <c r="N672" s="830"/>
      <c r="O672" s="832" t="str">
        <f>VLOOKUP($C653,'2025年度(M2後期)'!$B$5:$N$207,COLUMN('2025年度(M2後期)'!$I$5)+1,0)&amp;""</f>
        <v/>
      </c>
      <c r="P672" s="830"/>
      <c r="Q672" s="832" t="str">
        <f>VLOOKUP($C653,'2025年度(D1後期)'!$B$5:$N$207,COLUMN('2025年度(D1後期)'!$I$5)+1,0)&amp;""</f>
        <v>感染:別途指定
成人:別途指定</v>
      </c>
      <c r="R672" s="830"/>
      <c r="S672" s="832" t="str">
        <f>VLOOKUP($C653,'2025年度(D23後期)'!$B$5:$N$207,COLUMN('2025年度(D23後期)'!$I$5)+1,0)&amp;""</f>
        <v/>
      </c>
      <c r="T672" s="830"/>
      <c r="U672" s="561" t="s">
        <v>86</v>
      </c>
      <c r="Z672" s="837"/>
      <c r="AA672" s="819"/>
      <c r="AB672" s="819"/>
      <c r="AC672" s="819"/>
      <c r="AD672" s="819"/>
      <c r="AE672" s="819"/>
      <c r="AF672" s="819"/>
      <c r="AG672" s="819"/>
      <c r="AH672" s="819"/>
      <c r="AI672" s="819"/>
      <c r="AJ672" s="819"/>
      <c r="AK672" s="819"/>
      <c r="AL672" s="819"/>
      <c r="AM672" s="819"/>
      <c r="AN672" s="819"/>
      <c r="AO672" s="819"/>
      <c r="AP672" s="819"/>
      <c r="AQ672" s="819"/>
      <c r="AR672" s="819"/>
      <c r="AS672" s="819"/>
      <c r="AT672" s="819"/>
      <c r="AU672" s="819"/>
      <c r="AV672" s="819"/>
      <c r="AW672" s="819"/>
      <c r="AX672" s="819"/>
      <c r="AY672" s="819"/>
      <c r="AZ672" s="819"/>
      <c r="BA672" s="819"/>
      <c r="BB672" s="819"/>
      <c r="BC672" s="819"/>
      <c r="BD672" s="819"/>
      <c r="BE672" s="819"/>
      <c r="BF672" s="819"/>
      <c r="BG672" s="819"/>
      <c r="BH672" s="819"/>
      <c r="BI672" s="819"/>
      <c r="BJ672" s="819"/>
      <c r="BK672" s="816"/>
      <c r="BL672" s="816"/>
      <c r="BM672" s="816"/>
      <c r="BN672" s="819"/>
      <c r="BO672" s="819"/>
      <c r="BP672" s="819"/>
      <c r="BQ672" s="819"/>
      <c r="BR672" s="819"/>
      <c r="BS672" s="819"/>
      <c r="BT672" s="819"/>
      <c r="BU672" s="819"/>
      <c r="BV672" s="819"/>
      <c r="BW672" s="819"/>
    </row>
    <row r="673" spans="1:75" ht="13.5" customHeight="1">
      <c r="A673" s="838"/>
      <c r="B673" s="16" t="s">
        <v>62</v>
      </c>
      <c r="C673" s="879"/>
      <c r="D673" s="880"/>
      <c r="E673" s="825"/>
      <c r="F673" s="826"/>
      <c r="G673" s="825"/>
      <c r="H673" s="826"/>
      <c r="I673" s="825"/>
      <c r="J673" s="826"/>
      <c r="K673" s="827"/>
      <c r="L673" s="827"/>
      <c r="M673" s="828"/>
      <c r="N673" s="826"/>
      <c r="O673" s="827"/>
      <c r="P673" s="826"/>
      <c r="Q673" s="827"/>
      <c r="R673" s="826"/>
      <c r="S673" s="827"/>
      <c r="T673" s="826"/>
      <c r="U673" s="561" t="s">
        <v>224</v>
      </c>
      <c r="Z673" s="838"/>
      <c r="AA673" s="820"/>
      <c r="AB673" s="820"/>
      <c r="AC673" s="820"/>
      <c r="AD673" s="820"/>
      <c r="AE673" s="820"/>
      <c r="AF673" s="820"/>
      <c r="AG673" s="820"/>
      <c r="AH673" s="820"/>
      <c r="AI673" s="820"/>
      <c r="AJ673" s="820"/>
      <c r="AK673" s="820"/>
      <c r="AL673" s="820"/>
      <c r="AM673" s="820"/>
      <c r="AN673" s="820"/>
      <c r="AO673" s="820"/>
      <c r="AP673" s="820"/>
      <c r="AQ673" s="820"/>
      <c r="AR673" s="820"/>
      <c r="AS673" s="820"/>
      <c r="AT673" s="820"/>
      <c r="AU673" s="820"/>
      <c r="AV673" s="820"/>
      <c r="AW673" s="820"/>
      <c r="AX673" s="820"/>
      <c r="AY673" s="820"/>
      <c r="AZ673" s="820"/>
      <c r="BA673" s="820"/>
      <c r="BB673" s="820"/>
      <c r="BC673" s="820"/>
      <c r="BD673" s="820"/>
      <c r="BE673" s="820"/>
      <c r="BF673" s="820"/>
      <c r="BG673" s="820"/>
      <c r="BH673" s="820"/>
      <c r="BI673" s="820"/>
      <c r="BJ673" s="820"/>
      <c r="BK673" s="817"/>
      <c r="BL673" s="817"/>
      <c r="BM673" s="817"/>
      <c r="BN673" s="820"/>
      <c r="BO673" s="820"/>
      <c r="BP673" s="820"/>
      <c r="BQ673" s="820"/>
      <c r="BR673" s="820"/>
      <c r="BS673" s="820"/>
      <c r="BT673" s="820"/>
      <c r="BU673" s="820"/>
      <c r="BV673" s="820"/>
      <c r="BW673" s="820"/>
    </row>
    <row r="674" spans="1:75" ht="13.5" customHeight="1">
      <c r="A674" s="837" t="s">
        <v>87</v>
      </c>
      <c r="B674" s="15" t="s">
        <v>55</v>
      </c>
      <c r="C674" s="833" t="str">
        <f>VLOOKUP($C653,'2025年度(1年後期)'!$B$5:$N$207,COLUMN('2025年度(1年後期)'!$K$5),0)&amp;""</f>
        <v/>
      </c>
      <c r="D674" s="834"/>
      <c r="E674" s="839" t="str">
        <f>VLOOKUP($C653,'2025年度(2年後期)'!$B$5:$N$207,COLUMN('2025年度(2年後期)'!$K$5),0)&amp;""</f>
        <v/>
      </c>
      <c r="F674" s="834"/>
      <c r="G674" s="839" t="str">
        <f>VLOOKUP($C653,'2025年度(3年後期)'!$B$5:$N$207,COLUMN('2025年度(3年後期)'!$K$5),0)&amp;""</f>
        <v/>
      </c>
      <c r="H674" s="834"/>
      <c r="I674" s="839" t="str">
        <f>VLOOKUP($C653,'2025年度(4年後期)'!$B$5:$N$206,COLUMN('2025年度(4年後期)'!$K$5),0)&amp;""</f>
        <v/>
      </c>
      <c r="J674" s="834"/>
      <c r="K674" s="835" t="str">
        <f>VLOOKUP($C653,'2025年度(助産後期)'!$B$5:$N$207,COLUMN('2025年度(助産後期)'!$K$5),0)&amp;""</f>
        <v/>
      </c>
      <c r="L674" s="835"/>
      <c r="M674" s="833" t="str">
        <f>VLOOKUP($C653,'2025年度(M1後期)'!$B$5:$N$207,COLUMN('2025年度(M1後期)'!$K$5),0)&amp;""</f>
        <v/>
      </c>
      <c r="N674" s="834"/>
      <c r="O674" s="835" t="str">
        <f>VLOOKUP($C653,'2025年度(M2後期)'!$B$5:$N$207,COLUMN('2025年度(M2後期)'!$K$5),0)&amp;""</f>
        <v/>
      </c>
      <c r="P674" s="834"/>
      <c r="Q674" s="835" t="str">
        <f>VLOOKUP($C653,'2025年度(D1後期)'!$B$5:$N$207,COLUMN('2025年度(D1後期)'!$K$5),0)&amp;""</f>
        <v/>
      </c>
      <c r="R674" s="834"/>
      <c r="S674" s="835" t="str">
        <f>VLOOKUP($C653,'2025年度(D23後期)'!$B$5:$N$207,COLUMN('2025年度(D23後期)'!$K$5),0)&amp;""</f>
        <v/>
      </c>
      <c r="T674" s="834"/>
      <c r="U674" s="21"/>
      <c r="Z674" s="837" t="str">
        <f>A674</f>
        <v>５時限（16：50～18：20）</v>
      </c>
      <c r="AA674" s="818"/>
      <c r="AB674" s="818"/>
      <c r="AC674" s="818"/>
      <c r="AD674" s="818"/>
      <c r="AE674" s="818"/>
      <c r="AF674" s="818"/>
      <c r="AG674" s="818"/>
      <c r="AH674" s="818"/>
      <c r="AI674" s="818"/>
      <c r="AJ674" s="818"/>
      <c r="AK674" s="818"/>
      <c r="AL674" s="818"/>
      <c r="AM674" s="818"/>
      <c r="AN674" s="818"/>
      <c r="AO674" s="818"/>
      <c r="AP674" s="818"/>
      <c r="AQ674" s="818"/>
      <c r="AR674" s="818"/>
      <c r="AS674" s="818"/>
      <c r="AT674" s="818"/>
      <c r="AU674" s="818"/>
      <c r="AV674" s="818" t="s">
        <v>203</v>
      </c>
      <c r="AW674" s="818"/>
      <c r="AX674" s="818"/>
      <c r="AY674" s="818"/>
      <c r="AZ674" s="818"/>
      <c r="BA674" s="818"/>
      <c r="BB674" s="818"/>
      <c r="BC674" s="818"/>
      <c r="BD674" s="818"/>
      <c r="BE674" s="818"/>
      <c r="BF674" s="818"/>
      <c r="BG674" s="818"/>
      <c r="BH674" s="818"/>
      <c r="BI674" s="818"/>
      <c r="BJ674" s="818"/>
      <c r="BK674" s="815"/>
      <c r="BL674" s="815" t="s">
        <v>628</v>
      </c>
      <c r="BM674" s="815"/>
      <c r="BN674" s="818"/>
      <c r="BO674" s="818"/>
      <c r="BP674" s="818"/>
      <c r="BQ674" s="818"/>
      <c r="BR674" s="818"/>
      <c r="BS674" s="818"/>
      <c r="BT674" s="818"/>
      <c r="BU674" s="818"/>
      <c r="BV674" s="818"/>
      <c r="BW674" s="818"/>
    </row>
    <row r="675" spans="1:75" ht="13.5" customHeight="1">
      <c r="A675" s="837"/>
      <c r="B675" s="15" t="s">
        <v>58</v>
      </c>
      <c r="C675" s="829" t="str">
        <f>IFERROR(VLOOKUP(C674,科目・教員!$A$2:$B$349,2,0),"")</f>
        <v/>
      </c>
      <c r="D675" s="830"/>
      <c r="E675" s="831" t="str">
        <f>IFERROR(VLOOKUP(E674,科目・教員!$A$2:$B$349,2,0),"")</f>
        <v/>
      </c>
      <c r="F675" s="830"/>
      <c r="G675" s="831" t="str">
        <f>IFERROR(VLOOKUP(G674,科目・教員!$A$2:$B$349,2,0),"")</f>
        <v/>
      </c>
      <c r="H675" s="830"/>
      <c r="I675" s="831" t="str">
        <f>IFERROR(VLOOKUP(I674,科目・教員!$A$2:$B$349,2,0),"")</f>
        <v/>
      </c>
      <c r="J675" s="830"/>
      <c r="K675" s="832" t="str">
        <f>IFERROR(VLOOKUP(K674,科目・教員!$A$2:$B$349,2,0),"")</f>
        <v/>
      </c>
      <c r="L675" s="832"/>
      <c r="M675" s="829" t="str">
        <f>IFERROR(VLOOKUP(M674,科目・教員!$A$2:$B$349,2,0),"")</f>
        <v/>
      </c>
      <c r="N675" s="830"/>
      <c r="O675" s="832" t="str">
        <f>IFERROR(VLOOKUP(O674,科目・教員!$A$2:$B$349,2,0),"")</f>
        <v/>
      </c>
      <c r="P675" s="830"/>
      <c r="Q675" s="832" t="str">
        <f>IFERROR(VLOOKUP(Q674,科目・教員!$A$2:$B$349,2,0),"")</f>
        <v/>
      </c>
      <c r="R675" s="830"/>
      <c r="S675" s="832" t="str">
        <f>IFERROR(VLOOKUP(S674,科目・教員!$A$2:$B$349,2,0),"")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7"/>
      <c r="B676" s="15" t="s">
        <v>60</v>
      </c>
      <c r="C676" s="829" t="str">
        <f>VLOOKUP($C653,'2025年度(1年後期)'!$B$5:$N$207,COLUMN('2025年度(1年後期)'!$K$5)+1,0)&amp;""</f>
        <v/>
      </c>
      <c r="D676" s="830"/>
      <c r="E676" s="831" t="str">
        <f>VLOOKUP($C653,'2025年度(2年後期)'!$B$5:$N$207,COLUMN('2025年度(2年後期)'!$K$5)+1,0)&amp;""</f>
        <v/>
      </c>
      <c r="F676" s="830"/>
      <c r="G676" s="831" t="str">
        <f>VLOOKUP($C653,'2025年度(3年後期)'!$B$5:$N$207,COLUMN('2025年度(3年後期)'!$K$5)+1,0)&amp;""</f>
        <v/>
      </c>
      <c r="H676" s="830"/>
      <c r="I676" s="831" t="str">
        <f>VLOOKUP($C653,'2025年度(4年後期)'!$B$5:$N$206,COLUMN('2025年度(4年後期)'!$K$5)+1,0)&amp;""</f>
        <v/>
      </c>
      <c r="J676" s="830"/>
      <c r="K676" s="832" t="str">
        <f>VLOOKUP($C653,'2025年度(助産後期)'!$B$5:$N$207,COLUMN('2025年度(助産後期)'!$K$5)+1,0)&amp;""</f>
        <v/>
      </c>
      <c r="L676" s="832"/>
      <c r="M676" s="829" t="str">
        <f>VLOOKUP($C653,'2025年度(M1後期)'!$B$5:$N$207,COLUMN('2025年度(M1後期)'!$K$5)+1,0)&amp;""</f>
        <v/>
      </c>
      <c r="N676" s="830"/>
      <c r="O676" s="832" t="str">
        <f>VLOOKUP($C653,'2025年度(M1後期)'!$B$5:$N$207,COLUMN('2025年度(M1後期)'!$K$5)+1,0)&amp;""</f>
        <v/>
      </c>
      <c r="P676" s="830"/>
      <c r="Q676" s="832" t="str">
        <f>VLOOKUP($C653,'2025年度(D1後期)'!$B$5:$N$207,COLUMN('2025年度(D1後期)'!$K$5)+1,0)&amp;""</f>
        <v/>
      </c>
      <c r="R676" s="830"/>
      <c r="S676" s="832" t="str">
        <f>VLOOKUP($C653,'2025年度(D23後期)'!$B$5:$N$207,COLUMN('2025年度(D23後期)'!$K$5)+1,0)&amp;""</f>
        <v/>
      </c>
      <c r="T676" s="830"/>
      <c r="U676" s="21"/>
      <c r="Z676" s="837"/>
      <c r="AA676" s="819"/>
      <c r="AB676" s="819"/>
      <c r="AC676" s="819"/>
      <c r="AD676" s="819"/>
      <c r="AE676" s="819"/>
      <c r="AF676" s="819"/>
      <c r="AG676" s="819"/>
      <c r="AH676" s="819"/>
      <c r="AI676" s="819"/>
      <c r="AJ676" s="819"/>
      <c r="AK676" s="819"/>
      <c r="AL676" s="819"/>
      <c r="AM676" s="819"/>
      <c r="AN676" s="819"/>
      <c r="AO676" s="819"/>
      <c r="AP676" s="819"/>
      <c r="AQ676" s="819"/>
      <c r="AR676" s="819"/>
      <c r="AS676" s="819"/>
      <c r="AT676" s="819"/>
      <c r="AU676" s="819"/>
      <c r="AV676" s="819"/>
      <c r="AW676" s="819"/>
      <c r="AX676" s="819"/>
      <c r="AY676" s="819"/>
      <c r="AZ676" s="819"/>
      <c r="BA676" s="819"/>
      <c r="BB676" s="819"/>
      <c r="BC676" s="819"/>
      <c r="BD676" s="819"/>
      <c r="BE676" s="819"/>
      <c r="BF676" s="819"/>
      <c r="BG676" s="819"/>
      <c r="BH676" s="819"/>
      <c r="BI676" s="819"/>
      <c r="BJ676" s="819"/>
      <c r="BK676" s="816"/>
      <c r="BL676" s="816"/>
      <c r="BM676" s="816"/>
      <c r="BN676" s="819"/>
      <c r="BO676" s="819"/>
      <c r="BP676" s="819"/>
      <c r="BQ676" s="819"/>
      <c r="BR676" s="819"/>
      <c r="BS676" s="819"/>
      <c r="BT676" s="819"/>
      <c r="BU676" s="819"/>
      <c r="BV676" s="819"/>
      <c r="BW676" s="819"/>
    </row>
    <row r="677" spans="1:75" ht="13.5" customHeight="1">
      <c r="A677" s="838"/>
      <c r="B677" s="16" t="s">
        <v>62</v>
      </c>
      <c r="C677" s="828"/>
      <c r="D677" s="826"/>
      <c r="E677" s="825"/>
      <c r="F677" s="826"/>
      <c r="G677" s="825"/>
      <c r="H677" s="826"/>
      <c r="I677" s="825"/>
      <c r="J677" s="826"/>
      <c r="K677" s="827"/>
      <c r="L677" s="827"/>
      <c r="M677" s="828"/>
      <c r="N677" s="826"/>
      <c r="O677" s="827"/>
      <c r="P677" s="826"/>
      <c r="Q677" s="827"/>
      <c r="R677" s="826"/>
      <c r="S677" s="827"/>
      <c r="T677" s="826"/>
      <c r="U677" s="22"/>
      <c r="V677" s="19"/>
      <c r="W677" s="19"/>
      <c r="X677" s="19"/>
      <c r="Y677" s="19"/>
      <c r="Z677" s="838"/>
      <c r="AA677" s="820"/>
      <c r="AB677" s="820"/>
      <c r="AC677" s="820"/>
      <c r="AD677" s="820"/>
      <c r="AE677" s="820"/>
      <c r="AF677" s="820"/>
      <c r="AG677" s="820"/>
      <c r="AH677" s="820"/>
      <c r="AI677" s="820"/>
      <c r="AJ677" s="820"/>
      <c r="AK677" s="820"/>
      <c r="AL677" s="820"/>
      <c r="AM677" s="820"/>
      <c r="AN677" s="820"/>
      <c r="AO677" s="820"/>
      <c r="AP677" s="820"/>
      <c r="AQ677" s="820"/>
      <c r="AR677" s="820"/>
      <c r="AS677" s="820"/>
      <c r="AT677" s="820"/>
      <c r="AU677" s="820"/>
      <c r="AV677" s="820"/>
      <c r="AW677" s="820"/>
      <c r="AX677" s="820"/>
      <c r="AY677" s="820"/>
      <c r="AZ677" s="820"/>
      <c r="BA677" s="820"/>
      <c r="BB677" s="820"/>
      <c r="BC677" s="820"/>
      <c r="BD677" s="820"/>
      <c r="BE677" s="820"/>
      <c r="BF677" s="820"/>
      <c r="BG677" s="820"/>
      <c r="BH677" s="820"/>
      <c r="BI677" s="820"/>
      <c r="BJ677" s="820"/>
      <c r="BK677" s="817"/>
      <c r="BL677" s="817"/>
      <c r="BM677" s="817"/>
      <c r="BN677" s="820"/>
      <c r="BO677" s="820"/>
      <c r="BP677" s="820"/>
      <c r="BQ677" s="820"/>
      <c r="BR677" s="820"/>
      <c r="BS677" s="820"/>
      <c r="BT677" s="820"/>
      <c r="BU677" s="820"/>
      <c r="BV677" s="820"/>
      <c r="BW677" s="820"/>
    </row>
    <row r="678" spans="1:75" ht="21.75">
      <c r="A678" s="5"/>
      <c r="B678" s="6"/>
      <c r="C678" s="863">
        <f>C653+1</f>
        <v>46050</v>
      </c>
      <c r="D678" s="863"/>
      <c r="E678" s="863"/>
      <c r="F678" s="863"/>
      <c r="G678" s="863"/>
      <c r="H678" s="863"/>
      <c r="I678" s="863"/>
      <c r="J678" s="863"/>
      <c r="K678" s="863"/>
      <c r="L678" s="863"/>
      <c r="M678" s="863"/>
      <c r="N678" s="863"/>
      <c r="O678" s="863"/>
      <c r="P678" s="863"/>
      <c r="Q678" s="863"/>
      <c r="R678" s="863"/>
      <c r="S678" s="863"/>
      <c r="T678" s="863"/>
      <c r="U678" s="923">
        <f>C678</f>
        <v>46050</v>
      </c>
      <c r="V678" s="924"/>
      <c r="W678" s="924"/>
      <c r="X678" s="924"/>
      <c r="Y678" s="924"/>
      <c r="Z678" s="92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47"/>
      <c r="E679" s="878" t="str">
        <f>VLOOKUP($C678,'2025年度(2年後期)'!$B$5:$N$207,COLUMN('2025年度(2年後期)'!$C$5),0)&amp;""</f>
        <v>英語Ⅲ</v>
      </c>
      <c r="F679" s="870"/>
      <c r="G679" s="854" t="str">
        <f>VLOOKUP($C678,'2025年度(3年後期)'!$B$5:$N$207,COLUMN('2025年度(3年後期)'!$C$5),0)&amp;""</f>
        <v>領域別実習</v>
      </c>
      <c r="H679" s="847"/>
      <c r="I679" s="854" t="str">
        <f>VLOOKUP($C678,'2025年度(4年後期)'!$B$5:$N$206,COLUMN('2025年度(4年後期)'!$C$5),0)&amp;""</f>
        <v/>
      </c>
      <c r="J679" s="847"/>
      <c r="K679" s="834" t="str">
        <f>VLOOKUP($C678,'2025年度(助産後期)'!$B$5:$N$207,COLUMN('2025年度(助産後期)'!$C$5),0)&amp;""</f>
        <v/>
      </c>
      <c r="L679" s="850"/>
      <c r="M679" s="864" t="str">
        <f>VLOOKUP($C678,'2025年度(M1後期)'!$B$5:$N$207,COLUMN('2025年度(M1後期)'!$C$5),0)&amp;""</f>
        <v>長寿看護学演習Ａ－Ⅰ
成育看護学演習Ａ－Ⅳ(母性)</v>
      </c>
      <c r="N679" s="850"/>
      <c r="O679" s="854" t="str">
        <f>VLOOKUP($C678,'2025年度(M2後期)'!$B$5:$N$207,COLUMN('2025年度(M2後期)'!$C$5),0)&amp;""</f>
        <v>特別研究</v>
      </c>
      <c r="P679" s="847"/>
      <c r="Q679" s="854" t="str">
        <f>VLOOKUP($C678,'2025年度(D1後期)'!$B$5:$N$207,COLUMN('2025年度(D1後期)'!$C$5),0)&amp;""</f>
        <v>看護教育学演習Ｂ</v>
      </c>
      <c r="R679" s="847"/>
      <c r="S679" s="834" t="str">
        <f>VLOOKUP($C678,'2025年度(D23後期)'!$B$5:$N$207,COLUMN('2025年度(D23後期)'!$C$5),0)&amp;""</f>
        <v>特別研究</v>
      </c>
      <c r="T679" s="847"/>
      <c r="U679" s="25"/>
      <c r="Z679" s="836" t="str">
        <f>A679</f>
        <v xml:space="preserve">１時限（09：20～10：50） </v>
      </c>
      <c r="AA679" s="818"/>
      <c r="AB679" s="818"/>
      <c r="AC679" s="818"/>
      <c r="AD679" s="818"/>
      <c r="AE679" s="818"/>
      <c r="AF679" s="818"/>
      <c r="AG679" s="818" t="s">
        <v>76</v>
      </c>
      <c r="AH679" s="818"/>
      <c r="AI679" s="818"/>
      <c r="AJ679" s="818"/>
      <c r="AK679" s="818"/>
      <c r="AL679" s="818"/>
      <c r="AM679" s="819"/>
      <c r="AN679" s="818"/>
      <c r="AO679" s="818"/>
      <c r="AP679" s="818"/>
      <c r="AQ679" s="818"/>
      <c r="AR679" s="818"/>
      <c r="AS679" s="818"/>
      <c r="AT679" s="818"/>
      <c r="AU679" s="818"/>
      <c r="AV679" s="818" t="s">
        <v>203</v>
      </c>
      <c r="AW679" s="818" t="s">
        <v>169</v>
      </c>
      <c r="AX679" s="818"/>
      <c r="AY679" s="818"/>
      <c r="AZ679" s="818"/>
      <c r="BA679" s="818"/>
      <c r="BB679" s="818"/>
      <c r="BC679" s="818"/>
      <c r="BD679" s="818"/>
      <c r="BE679" s="818"/>
      <c r="BF679" s="818"/>
      <c r="BG679" s="818"/>
      <c r="BH679" s="818"/>
      <c r="BI679" s="818"/>
      <c r="BJ679" s="818"/>
      <c r="BK679" s="815"/>
      <c r="BL679" s="815"/>
      <c r="BM679" s="815"/>
      <c r="BN679" s="818"/>
      <c r="BO679" s="818"/>
      <c r="BP679" s="818"/>
      <c r="BQ679" s="818"/>
      <c r="BR679" s="818"/>
      <c r="BS679" s="818"/>
      <c r="BT679" s="818"/>
      <c r="BU679" s="818"/>
      <c r="BV679" s="818"/>
      <c r="BW679" s="818"/>
    </row>
    <row r="680" spans="1:75" ht="13.5" customHeight="1">
      <c r="A680" s="837"/>
      <c r="B680" s="15" t="s">
        <v>58</v>
      </c>
      <c r="C680" s="849" t="str">
        <f>IFERROR(VLOOKUP(C679,科目・教員!$A$2:$B$349,2,0),"")</f>
        <v/>
      </c>
      <c r="D680" s="848"/>
      <c r="E680" s="877" t="str">
        <f>IFERROR(VLOOKUP(E679,科目・教員!$A$2:$B$349,2,0),"")</f>
        <v>ﾊﾟｳﾗ･ﾍﾞﾙｳﾞｧﾝｹﾞﾙ</v>
      </c>
      <c r="F680" s="868"/>
      <c r="G680" s="857" t="str">
        <f>IFERROR(VLOOKUP(G679,科目・教員!$A$2:$B$349,2,0),"")</f>
        <v/>
      </c>
      <c r="H680" s="848"/>
      <c r="I680" s="857" t="str">
        <f>IFERROR(VLOOKUP(I679,科目・教員!$A$2:$B$349,2,0),"")</f>
        <v/>
      </c>
      <c r="J680" s="848"/>
      <c r="K680" s="830" t="str">
        <f>IFERROR(VLOOKUP(K679,科目・教員!$A$2:$B$349,2,0),"")</f>
        <v/>
      </c>
      <c r="L680" s="858"/>
      <c r="M680" s="859" t="str">
        <f>IFERROR(VLOOKUP(M679,科目・教員!$A$2:$B$349,2,0),"")</f>
        <v/>
      </c>
      <c r="N680" s="848"/>
      <c r="O680" s="857" t="str">
        <f>IFERROR(VLOOKUP(O679,科目・教員!$A$2:$B$349,2,0),"")</f>
        <v/>
      </c>
      <c r="P680" s="848"/>
      <c r="Q680" s="857" t="str">
        <f>IFERROR(VLOOKUP(Q679,科目・教員!$A$2:$B$349,2,0),"")</f>
        <v/>
      </c>
      <c r="R680" s="848"/>
      <c r="S680" s="830" t="str">
        <f>IFERROR(VLOOKUP(S679,科目・教員!$A$2:$B$349,2,0),"")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7"/>
      <c r="B681" s="15" t="s">
        <v>60</v>
      </c>
      <c r="C681" s="849" t="str">
        <f>VLOOKUP($C678,'2025年度(1年後期)'!$B$5:$N$207,COLUMN('2025年度(1年後期)'!$C$5)+1,0)&amp;""</f>
        <v/>
      </c>
      <c r="D681" s="848"/>
      <c r="E681" s="877" t="str">
        <f>VLOOKUP($C678,'2025年度(2年後期)'!$B$5:$N$207,COLUMN('2025年度(2年後期)'!$C$5)+1,0)&amp;""</f>
        <v>201</v>
      </c>
      <c r="F681" s="868"/>
      <c r="G681" s="857" t="str">
        <f>VLOOKUP($C678,'2025年度(3年後期)'!$B$5:$N$207,COLUMN('2025年度(3年後期)'!$C$5)+1,0)&amp;""</f>
        <v/>
      </c>
      <c r="H681" s="848"/>
      <c r="I681" s="857" t="str">
        <f>VLOOKUP($C678,'2025年度(4年後期)'!$B$5:$N$206,COLUMN('2025年度(4年後期)'!$C$5)+1,0)&amp;""</f>
        <v/>
      </c>
      <c r="J681" s="848"/>
      <c r="K681" s="830" t="str">
        <f>VLOOKUP($C678,'2025年度(助産後期)'!$B$5:$N$207,COLUMN('2025年度(助産後期)'!$C$5)+1,0)&amp;""</f>
        <v/>
      </c>
      <c r="L681" s="858"/>
      <c r="M681" s="859" t="str">
        <f>VLOOKUP($C678,'2025年度(M1後期)'!$B$5:$N$207,COLUMN('2025年度(M1後期)'!$C$5)+1,0)&amp;""</f>
        <v>長寿:別途指定
成育:別途指定</v>
      </c>
      <c r="N681" s="848"/>
      <c r="O681" s="857" t="str">
        <f>VLOOKUP($C678,'2025年度(M2後期)'!$B$5:$N$207,COLUMN('2025年度(M2後期)'!$C$5)+1,0)&amp;""</f>
        <v/>
      </c>
      <c r="P681" s="848"/>
      <c r="Q681" s="857" t="str">
        <f>VLOOKUP($C678,'2025年度(D1後期)'!$B$5:$N$207,COLUMN('2025年度(D1後期)'!$C$5)+1,0)&amp;""</f>
        <v>別途指定</v>
      </c>
      <c r="R681" s="848"/>
      <c r="S681" s="830" t="str">
        <f>VLOOKUP($C678,'2025年度(D23後期)'!$B$5:$N$207,COLUMN('2025年度(D23後期)'!$C$5)+1,0)&amp;""</f>
        <v/>
      </c>
      <c r="T681" s="848"/>
      <c r="U681" s="25"/>
      <c r="Z681" s="837"/>
      <c r="AA681" s="819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19"/>
      <c r="AX681" s="819"/>
      <c r="AY681" s="819"/>
      <c r="AZ681" s="819"/>
      <c r="BA681" s="819"/>
      <c r="BB681" s="819"/>
      <c r="BC681" s="819"/>
      <c r="BD681" s="819"/>
      <c r="BE681" s="819"/>
      <c r="BF681" s="819"/>
      <c r="BG681" s="819"/>
      <c r="BH681" s="819"/>
      <c r="BI681" s="819"/>
      <c r="BJ681" s="819"/>
      <c r="BK681" s="816"/>
      <c r="BL681" s="816"/>
      <c r="BM681" s="816"/>
      <c r="BN681" s="819"/>
      <c r="BO681" s="819"/>
      <c r="BP681" s="819"/>
      <c r="BQ681" s="819"/>
      <c r="BR681" s="819"/>
      <c r="BS681" s="819"/>
      <c r="BT681" s="819"/>
      <c r="BU681" s="819"/>
      <c r="BV681" s="819"/>
      <c r="BW681" s="819"/>
    </row>
    <row r="682" spans="1:75" ht="13.5" customHeight="1">
      <c r="A682" s="838"/>
      <c r="B682" s="16" t="s">
        <v>62</v>
      </c>
      <c r="C682" s="828"/>
      <c r="D682" s="860"/>
      <c r="E682" s="840" t="s">
        <v>391</v>
      </c>
      <c r="F682" s="841"/>
      <c r="G682" s="825"/>
      <c r="H682" s="860"/>
      <c r="I682" s="825"/>
      <c r="J682" s="860"/>
      <c r="K682" s="827"/>
      <c r="L682" s="861"/>
      <c r="M682" s="862"/>
      <c r="N682" s="860"/>
      <c r="O682" s="825"/>
      <c r="P682" s="860"/>
      <c r="Q682" s="825"/>
      <c r="R682" s="860"/>
      <c r="S682" s="827"/>
      <c r="T682" s="860"/>
      <c r="U682" s="25"/>
      <c r="Z682" s="838"/>
      <c r="AA682" s="820"/>
      <c r="AB682" s="820"/>
      <c r="AC682" s="820"/>
      <c r="AD682" s="820"/>
      <c r="AE682" s="820"/>
      <c r="AF682" s="820"/>
      <c r="AG682" s="820"/>
      <c r="AH682" s="820"/>
      <c r="AI682" s="820"/>
      <c r="AJ682" s="820"/>
      <c r="AK682" s="820"/>
      <c r="AL682" s="820"/>
      <c r="AM682" s="820"/>
      <c r="AN682" s="820"/>
      <c r="AO682" s="820"/>
      <c r="AP682" s="820"/>
      <c r="AQ682" s="820"/>
      <c r="AR682" s="820"/>
      <c r="AS682" s="820"/>
      <c r="AT682" s="820"/>
      <c r="AU682" s="820"/>
      <c r="AV682" s="820"/>
      <c r="AW682" s="820"/>
      <c r="AX682" s="820"/>
      <c r="AY682" s="820"/>
      <c r="AZ682" s="820"/>
      <c r="BA682" s="820"/>
      <c r="BB682" s="820"/>
      <c r="BC682" s="820"/>
      <c r="BD682" s="820"/>
      <c r="BE682" s="820"/>
      <c r="BF682" s="820"/>
      <c r="BG682" s="820"/>
      <c r="BH682" s="820"/>
      <c r="BI682" s="820"/>
      <c r="BJ682" s="820"/>
      <c r="BK682" s="817"/>
      <c r="BL682" s="817"/>
      <c r="BM682" s="817"/>
      <c r="BN682" s="820"/>
      <c r="BO682" s="820"/>
      <c r="BP682" s="820"/>
      <c r="BQ682" s="820"/>
      <c r="BR682" s="820"/>
      <c r="BS682" s="820"/>
      <c r="BT682" s="820"/>
      <c r="BU682" s="820"/>
      <c r="BV682" s="820"/>
      <c r="BW682" s="820"/>
    </row>
    <row r="683" spans="1:75" ht="13.5" customHeight="1">
      <c r="A683" s="837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47"/>
      <c r="E683" s="878" t="str">
        <f>VLOOKUP($C678,'2025年度(2年後期)'!$B$5:$N$207,COLUMN('2025年度(2年後期)'!$E$5),0)&amp;""</f>
        <v>英語Ⅲ</v>
      </c>
      <c r="F683" s="870"/>
      <c r="G683" s="854" t="str">
        <f>VLOOKUP($C678,'2025年度(3年後期)'!$B$5:$N$207,COLUMN('2025年度(3年後期)'!$E$5),0)&amp;""</f>
        <v>領域別実習</v>
      </c>
      <c r="H683" s="847"/>
      <c r="I683" s="854" t="str">
        <f>VLOOKUP($C678,'2025年度(4年後期)'!$B$5:$N$206,COLUMN('2025年度(4年後期)'!$E$5),0)&amp;""</f>
        <v/>
      </c>
      <c r="J683" s="847"/>
      <c r="K683" s="834" t="str">
        <f>VLOOKUP($C678,'2025年度(助産後期)'!$B$5:$N$207,COLUMN('2025年度(助産後期)'!$E$5),0)&amp;""</f>
        <v/>
      </c>
      <c r="L683" s="850"/>
      <c r="M683" s="846" t="str">
        <f>VLOOKUP($C678,'2025年度(M1後期)'!$B$5:$N$207,COLUMN('2025年度(M1後期)'!$E$5),0)&amp;""</f>
        <v>長寿看護学演習Ａ－Ⅰ
成育看護学演習Ａ－Ⅳ(母性)</v>
      </c>
      <c r="N683" s="847"/>
      <c r="O683" s="834" t="str">
        <f>VLOOKUP($C678,'2025年度(M2後期)'!$B$5:$N$207,COLUMN('2025年度(M2後期)'!$E$5),0)&amp;""</f>
        <v>特別研究</v>
      </c>
      <c r="P683" s="847"/>
      <c r="Q683" s="834" t="str">
        <f>VLOOKUP($C678,'2025年度(D1後期)'!$B$5:$N$207,COLUMN('2025年度(D1後期)'!$E$5),0)&amp;""</f>
        <v>看護教育学演習Ｂ</v>
      </c>
      <c r="R683" s="847"/>
      <c r="S683" s="834" t="str">
        <f>VLOOKUP($C678,'2025年度(D23後期)'!$B$5:$N$207,COLUMN('2025年度(D23後期)'!$E$5),0)&amp;""</f>
        <v>特別研究</v>
      </c>
      <c r="T683" s="847"/>
      <c r="U683" s="708" t="s">
        <v>418</v>
      </c>
      <c r="Z683" s="837" t="str">
        <f>A683</f>
        <v>２時限（11：00～12：30）</v>
      </c>
      <c r="AA683" s="818" t="s">
        <v>524</v>
      </c>
      <c r="AB683" s="818"/>
      <c r="AC683" s="818"/>
      <c r="AD683" s="818"/>
      <c r="AE683" s="818"/>
      <c r="AF683" s="818"/>
      <c r="AG683" s="818"/>
      <c r="AH683" s="818"/>
      <c r="AI683" s="818"/>
      <c r="AJ683" s="818"/>
      <c r="AK683" s="818"/>
      <c r="AL683" s="818"/>
      <c r="AM683" s="819"/>
      <c r="AN683" s="818" t="s">
        <v>528</v>
      </c>
      <c r="AO683" s="818"/>
      <c r="AP683" s="818"/>
      <c r="AQ683" s="818"/>
      <c r="AR683" s="818"/>
      <c r="AS683" s="818"/>
      <c r="AT683" s="818"/>
      <c r="AU683" s="818"/>
      <c r="AV683" s="818" t="s">
        <v>203</v>
      </c>
      <c r="AW683" s="818" t="s">
        <v>169</v>
      </c>
      <c r="AX683" s="818"/>
      <c r="AY683" s="818"/>
      <c r="AZ683" s="818"/>
      <c r="BA683" s="818"/>
      <c r="BB683" s="818"/>
      <c r="BC683" s="818"/>
      <c r="BD683" s="818"/>
      <c r="BE683" s="818"/>
      <c r="BF683" s="818"/>
      <c r="BG683" s="818"/>
      <c r="BH683" s="818"/>
      <c r="BI683" s="818"/>
      <c r="BJ683" s="818"/>
      <c r="BK683" s="815"/>
      <c r="BL683" s="815"/>
      <c r="BM683" s="815"/>
      <c r="BN683" s="818"/>
      <c r="BO683" s="818"/>
      <c r="BP683" s="818"/>
      <c r="BQ683" s="818"/>
      <c r="BR683" s="818"/>
      <c r="BS683" s="818"/>
      <c r="BT683" s="818"/>
      <c r="BU683" s="818"/>
      <c r="BV683" s="818"/>
      <c r="BW683" s="818"/>
    </row>
    <row r="684" spans="1:75" ht="13.5" customHeight="1">
      <c r="A684" s="837"/>
      <c r="B684" s="15" t="s">
        <v>58</v>
      </c>
      <c r="C684" s="849" t="str">
        <f>IFERROR(VLOOKUP(C683,科目・教員!$A$2:$B$349,2,0),"")</f>
        <v>森　那美子</v>
      </c>
      <c r="D684" s="848"/>
      <c r="E684" s="877" t="str">
        <f>IFERROR(VLOOKUP(E683,科目・教員!$A$2:$B$349,2,0),"")</f>
        <v>ﾊﾟｳﾗ･ﾍﾞﾙｳﾞｧﾝｹﾞﾙ</v>
      </c>
      <c r="F684" s="868"/>
      <c r="G684" s="857" t="str">
        <f>IFERROR(VLOOKUP(G683,科目・教員!$A$2:$B$349,2,0),"")</f>
        <v/>
      </c>
      <c r="H684" s="848"/>
      <c r="I684" s="857" t="str">
        <f>IFERROR(VLOOKUP(I683,科目・教員!$A$2:$B$349,2,0),"")</f>
        <v/>
      </c>
      <c r="J684" s="848"/>
      <c r="K684" s="830" t="str">
        <f>IFERROR(VLOOKUP(K683,科目・教員!$A$2:$B$349,2,0),"")</f>
        <v/>
      </c>
      <c r="L684" s="858"/>
      <c r="M684" s="849" t="str">
        <f>IFERROR(VLOOKUP(M683,科目・教員!$A$2:$B$349,2,0),"")</f>
        <v/>
      </c>
      <c r="N684" s="848"/>
      <c r="O684" s="830" t="str">
        <f>IFERROR(VLOOKUP(O683,科目・教員!$A$2:$B$349,2,0),"")</f>
        <v/>
      </c>
      <c r="P684" s="848"/>
      <c r="Q684" s="830" t="str">
        <f>IFERROR(VLOOKUP(Q683,科目・教員!$A$2:$B$349,2,0),"")</f>
        <v/>
      </c>
      <c r="R684" s="848"/>
      <c r="S684" s="830" t="str">
        <f>IFERROR(VLOOKUP(S683,科目・教員!$A$2:$B$349,2,0),"")</f>
        <v/>
      </c>
      <c r="T684" s="848"/>
      <c r="U684" s="708" t="s">
        <v>529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37"/>
      <c r="B685" s="15" t="s">
        <v>60</v>
      </c>
      <c r="C685" s="849" t="str">
        <f>VLOOKUP($C678,'2025年度(1年後期)'!$B$5:$N$207,COLUMN('2025年度(1年後期)'!$E$5)+1,0)&amp;""</f>
        <v>101</v>
      </c>
      <c r="D685" s="848"/>
      <c r="E685" s="877" t="str">
        <f>VLOOKUP($C678,'2025年度(2年後期)'!$B$5:$N$207,COLUMN('2025年度(2年後期)'!$E$5)+1,0)&amp;""</f>
        <v>201</v>
      </c>
      <c r="F685" s="868"/>
      <c r="G685" s="857" t="str">
        <f>VLOOKUP($C678,'2025年度(3年後期)'!$B$5:$N$207,COLUMN('2025年度(3年後期)'!$E$5)+1,0)&amp;""</f>
        <v/>
      </c>
      <c r="H685" s="848"/>
      <c r="I685" s="857" t="str">
        <f>VLOOKUP($C678,'2025年度(4年後期)'!$B$5:$N$206,COLUMN('2025年度(4年後期)'!$E$5)+1,0)&amp;""</f>
        <v/>
      </c>
      <c r="J685" s="848"/>
      <c r="K685" s="830" t="str">
        <f>VLOOKUP($C678,'2025年度(助産後期)'!$B$5:$N$207,COLUMN('2025年度(助産後期)'!$E$5)+1,0)&amp;""</f>
        <v/>
      </c>
      <c r="L685" s="858"/>
      <c r="M685" s="849" t="str">
        <f>VLOOKUP($C678,'2025年度(M1後期)'!$B$5:$N$207,COLUMN('2025年度(M1後期)'!$E$5)+1,0)&amp;""</f>
        <v>長寿:別途指定
成育:別途指定</v>
      </c>
      <c r="N685" s="848"/>
      <c r="O685" s="830" t="str">
        <f>VLOOKUP($C678,'2025年度(M2後期)'!$B$5:$N$207,COLUMN('2025年度(M2後期)'!$E$5)+1,0)&amp;""</f>
        <v/>
      </c>
      <c r="P685" s="848"/>
      <c r="Q685" s="830" t="str">
        <f>VLOOKUP($C678,'2025年度(D1後期)'!$B$5:$N$207,COLUMN('2025年度(D1後期)'!$E$5)+1,0)&amp;""</f>
        <v>別途指定</v>
      </c>
      <c r="R685" s="848"/>
      <c r="S685" s="830" t="str">
        <f>VLOOKUP($C678,'2025年度(D23後期)'!$B$5:$N$207,COLUMN('2025年度(D23後期)'!$E$5)+1,0)&amp;""</f>
        <v/>
      </c>
      <c r="T685" s="848"/>
      <c r="U685" s="642" t="s">
        <v>359</v>
      </c>
      <c r="Z685" s="837"/>
      <c r="AA685" s="819"/>
      <c r="AB685" s="819"/>
      <c r="AC685" s="819"/>
      <c r="AD685" s="819"/>
      <c r="AE685" s="819"/>
      <c r="AF685" s="819"/>
      <c r="AG685" s="819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19"/>
      <c r="AW685" s="819"/>
      <c r="AX685" s="819"/>
      <c r="AY685" s="819"/>
      <c r="AZ685" s="819"/>
      <c r="BA685" s="819"/>
      <c r="BB685" s="819"/>
      <c r="BC685" s="819"/>
      <c r="BD685" s="819"/>
      <c r="BE685" s="819"/>
      <c r="BF685" s="819"/>
      <c r="BG685" s="819"/>
      <c r="BH685" s="819"/>
      <c r="BI685" s="819"/>
      <c r="BJ685" s="819"/>
      <c r="BK685" s="816"/>
      <c r="BL685" s="816"/>
      <c r="BM685" s="816"/>
      <c r="BN685" s="819"/>
      <c r="BO685" s="819"/>
      <c r="BP685" s="819"/>
      <c r="BQ685" s="819"/>
      <c r="BR685" s="819"/>
      <c r="BS685" s="819"/>
      <c r="BT685" s="819"/>
      <c r="BU685" s="819"/>
      <c r="BV685" s="819"/>
      <c r="BW685" s="819"/>
    </row>
    <row r="686" spans="1:75" ht="13.5" customHeight="1">
      <c r="A686" s="853"/>
      <c r="B686" s="16" t="s">
        <v>62</v>
      </c>
      <c r="C686" s="828"/>
      <c r="D686" s="826"/>
      <c r="E686" s="840" t="s">
        <v>391</v>
      </c>
      <c r="F686" s="841"/>
      <c r="G686" s="825"/>
      <c r="H686" s="826"/>
      <c r="I686" s="825"/>
      <c r="J686" s="826"/>
      <c r="K686" s="827"/>
      <c r="L686" s="827"/>
      <c r="M686" s="828"/>
      <c r="N686" s="826"/>
      <c r="O686" s="827"/>
      <c r="P686" s="826"/>
      <c r="Q686" s="827"/>
      <c r="R686" s="826"/>
      <c r="S686" s="827"/>
      <c r="T686" s="826"/>
      <c r="U686" s="709" t="s">
        <v>530</v>
      </c>
      <c r="Z686" s="838"/>
      <c r="AA686" s="820"/>
      <c r="AB686" s="820"/>
      <c r="AC686" s="820"/>
      <c r="AD686" s="820"/>
      <c r="AE686" s="820"/>
      <c r="AF686" s="820"/>
      <c r="AG686" s="820"/>
      <c r="AH686" s="820"/>
      <c r="AI686" s="820"/>
      <c r="AJ686" s="820"/>
      <c r="AK686" s="820"/>
      <c r="AL686" s="820"/>
      <c r="AM686" s="820"/>
      <c r="AN686" s="820"/>
      <c r="AO686" s="820"/>
      <c r="AP686" s="820"/>
      <c r="AQ686" s="820"/>
      <c r="AR686" s="820"/>
      <c r="AS686" s="820"/>
      <c r="AT686" s="820"/>
      <c r="AU686" s="820"/>
      <c r="AV686" s="820"/>
      <c r="AW686" s="820"/>
      <c r="AX686" s="820"/>
      <c r="AY686" s="820"/>
      <c r="AZ686" s="820"/>
      <c r="BA686" s="820"/>
      <c r="BB686" s="820"/>
      <c r="BC686" s="820"/>
      <c r="BD686" s="820"/>
      <c r="BE686" s="820"/>
      <c r="BF686" s="820"/>
      <c r="BG686" s="820"/>
      <c r="BH686" s="820"/>
      <c r="BI686" s="820"/>
      <c r="BJ686" s="820"/>
      <c r="BK686" s="817"/>
      <c r="BL686" s="817"/>
      <c r="BM686" s="817"/>
      <c r="BN686" s="820"/>
      <c r="BO686" s="820"/>
      <c r="BP686" s="820"/>
      <c r="BQ686" s="820"/>
      <c r="BR686" s="820"/>
      <c r="BS686" s="820"/>
      <c r="BT686" s="820"/>
      <c r="BU686" s="820"/>
      <c r="BV686" s="820"/>
      <c r="BW686" s="820"/>
    </row>
    <row r="687" spans="1:75" ht="13.5" customHeight="1">
      <c r="A687" s="836" t="s">
        <v>70</v>
      </c>
      <c r="B687" s="17" t="s">
        <v>71</v>
      </c>
      <c r="C687" s="846"/>
      <c r="D687" s="847"/>
      <c r="E687" s="854"/>
      <c r="F687" s="847"/>
      <c r="G687" s="854"/>
      <c r="H687" s="847"/>
      <c r="I687" s="854"/>
      <c r="J687" s="847"/>
      <c r="K687" s="834"/>
      <c r="L687" s="850"/>
      <c r="M687" s="846"/>
      <c r="N687" s="847"/>
      <c r="O687" s="834"/>
      <c r="P687" s="847"/>
      <c r="Q687" s="834"/>
      <c r="R687" s="847"/>
      <c r="S687" s="834"/>
      <c r="T687" s="847"/>
      <c r="U687" s="21"/>
      <c r="Z687" s="837" t="str">
        <f>A687</f>
        <v>昼休み（12：30～13：30）</v>
      </c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 t="s">
        <v>528</v>
      </c>
      <c r="AO687" s="818"/>
      <c r="AP687" s="818"/>
      <c r="AQ687" s="818"/>
      <c r="AR687" s="818"/>
      <c r="AS687" s="818"/>
      <c r="AT687" s="818"/>
      <c r="AU687" s="818"/>
      <c r="AV687" s="818" t="s">
        <v>203</v>
      </c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5"/>
      <c r="BL687" s="815"/>
      <c r="BM687" s="815"/>
      <c r="BN687" s="818"/>
      <c r="BO687" s="818"/>
      <c r="BP687" s="818"/>
      <c r="BQ687" s="818"/>
      <c r="BR687" s="818"/>
      <c r="BS687" s="818"/>
      <c r="BT687" s="818"/>
      <c r="BU687" s="818"/>
      <c r="BV687" s="818"/>
      <c r="BW687" s="818"/>
    </row>
    <row r="688" spans="1:75" ht="13.5" customHeight="1">
      <c r="A688" s="837"/>
      <c r="B688" s="17" t="s">
        <v>73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7"/>
      <c r="B689" s="17" t="s">
        <v>60</v>
      </c>
      <c r="C689" s="849"/>
      <c r="D689" s="848"/>
      <c r="E689" s="857"/>
      <c r="F689" s="848"/>
      <c r="G689" s="857"/>
      <c r="H689" s="848"/>
      <c r="I689" s="857"/>
      <c r="J689" s="848"/>
      <c r="K689" s="830"/>
      <c r="L689" s="858"/>
      <c r="M689" s="849"/>
      <c r="N689" s="848"/>
      <c r="O689" s="830"/>
      <c r="P689" s="848"/>
      <c r="Q689" s="830"/>
      <c r="R689" s="848"/>
      <c r="S689" s="830"/>
      <c r="T689" s="848"/>
      <c r="U689" s="21"/>
      <c r="Z689" s="837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19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6"/>
      <c r="BL689" s="816"/>
      <c r="BM689" s="816"/>
      <c r="BN689" s="819"/>
      <c r="BO689" s="819"/>
      <c r="BP689" s="819"/>
      <c r="BQ689" s="819"/>
      <c r="BR689" s="819"/>
      <c r="BS689" s="819"/>
      <c r="BT689" s="819"/>
      <c r="BU689" s="819"/>
      <c r="BV689" s="819"/>
      <c r="BW689" s="819"/>
    </row>
    <row r="690" spans="1:75" ht="13.5" customHeight="1">
      <c r="A690" s="838"/>
      <c r="B690" s="18" t="s">
        <v>62</v>
      </c>
      <c r="C690" s="855"/>
      <c r="D690" s="852"/>
      <c r="E690" s="856"/>
      <c r="F690" s="852"/>
      <c r="G690" s="856"/>
      <c r="H690" s="852"/>
      <c r="I690" s="856"/>
      <c r="J690" s="852"/>
      <c r="K690" s="851"/>
      <c r="L690" s="851"/>
      <c r="M690" s="855"/>
      <c r="N690" s="852"/>
      <c r="O690" s="851"/>
      <c r="P690" s="852"/>
      <c r="Q690" s="851"/>
      <c r="R690" s="852"/>
      <c r="S690" s="851"/>
      <c r="T690" s="852"/>
      <c r="U690" s="21"/>
      <c r="Z690" s="838"/>
      <c r="AA690" s="820"/>
      <c r="AB690" s="820"/>
      <c r="AC690" s="820"/>
      <c r="AD690" s="820"/>
      <c r="AE690" s="820"/>
      <c r="AF690" s="820"/>
      <c r="AG690" s="820"/>
      <c r="AH690" s="820"/>
      <c r="AI690" s="820"/>
      <c r="AJ690" s="820"/>
      <c r="AK690" s="820"/>
      <c r="AL690" s="820"/>
      <c r="AM690" s="820"/>
      <c r="AN690" s="820"/>
      <c r="AO690" s="820"/>
      <c r="AP690" s="820"/>
      <c r="AQ690" s="820"/>
      <c r="AR690" s="820"/>
      <c r="AS690" s="820"/>
      <c r="AT690" s="820"/>
      <c r="AU690" s="820"/>
      <c r="AV690" s="820"/>
      <c r="AW690" s="820"/>
      <c r="AX690" s="820"/>
      <c r="AY690" s="820"/>
      <c r="AZ690" s="820"/>
      <c r="BA690" s="820"/>
      <c r="BB690" s="820"/>
      <c r="BC690" s="820"/>
      <c r="BD690" s="820"/>
      <c r="BE690" s="820"/>
      <c r="BF690" s="820"/>
      <c r="BG690" s="820"/>
      <c r="BH690" s="820"/>
      <c r="BI690" s="820"/>
      <c r="BJ690" s="820"/>
      <c r="BK690" s="817"/>
      <c r="BL690" s="817"/>
      <c r="BM690" s="817"/>
      <c r="BN690" s="820"/>
      <c r="BO690" s="820"/>
      <c r="BP690" s="820"/>
      <c r="BQ690" s="820"/>
      <c r="BR690" s="820"/>
      <c r="BS690" s="820"/>
      <c r="BT690" s="820"/>
      <c r="BU690" s="820"/>
      <c r="BV690" s="820"/>
      <c r="BW690" s="820"/>
    </row>
    <row r="691" spans="1:75" ht="13.5" customHeight="1">
      <c r="A691" s="837" t="s">
        <v>74</v>
      </c>
      <c r="B691" s="15" t="s">
        <v>55</v>
      </c>
      <c r="C691" s="833" t="str">
        <f>VLOOKUP($C678,'2025年度(1年後期)'!$B$5:$N$207,COLUMN('2025年度(1年後期)'!$G$5),0)&amp;""</f>
        <v>疫学・保健統計学Ⅱ</v>
      </c>
      <c r="D691" s="834"/>
      <c r="E691" s="839" t="str">
        <f>VLOOKUP($C678,'2025年度(2年後期)'!$B$5:$N$207,COLUMN('2025年度(2年後期)'!$G$5),0)&amp;""</f>
        <v>成人看護援助論Ⅱ</v>
      </c>
      <c r="F691" s="834"/>
      <c r="G691" s="839" t="str">
        <f>VLOOKUP($C678,'2025年度(3年後期)'!$B$5:$N$207,COLUMN('2025年度(3年後期)'!$G$5),0)&amp;""</f>
        <v>領域別実習</v>
      </c>
      <c r="H691" s="834"/>
      <c r="I691" s="839" t="str">
        <f>VLOOKUP($C678,'2025年度(4年後期)'!$B$5:$N$206,COLUMN('2025年度(4年後期)'!$G$5),0)&amp;""</f>
        <v/>
      </c>
      <c r="J691" s="834"/>
      <c r="K691" s="835" t="str">
        <f>VLOOKUP($C678,'2025年度(助産後期)'!$B$5:$N$207,COLUMN('2025年度(助産後期)'!$G$5),0)&amp;""</f>
        <v/>
      </c>
      <c r="L691" s="835"/>
      <c r="M691" s="833" t="str">
        <f>VLOOKUP($C678,'2025年度(M1後期)'!$B$5:$N$207,COLUMN('2025年度(M1後期)'!$G$5),0)&amp;""</f>
        <v/>
      </c>
      <c r="N691" s="834"/>
      <c r="O691" s="835" t="str">
        <f>VLOOKUP($C678,'2025年度(M2後期)'!$B$5:$N$207,COLUMN('2025年度(M2後期)'!$G$5),0)&amp;""</f>
        <v>特別研究</v>
      </c>
      <c r="P691" s="834"/>
      <c r="Q691" s="835" t="str">
        <f>VLOOKUP($C678,'2025年度(D1後期)'!$B$5:$N$207,COLUMN('2025年度(D1後期)'!$G$5),0)&amp;""</f>
        <v/>
      </c>
      <c r="R691" s="834"/>
      <c r="S691" s="835" t="str">
        <f>VLOOKUP($C678,'2025年度(D23後期)'!$B$5:$N$207,COLUMN('2025年度(D23後期)'!$G$5),0)&amp;""</f>
        <v>特別研究</v>
      </c>
      <c r="T691" s="834"/>
      <c r="U691" s="21"/>
      <c r="Z691" s="837" t="str">
        <f>A691</f>
        <v>３時限（13：30～15：00）</v>
      </c>
      <c r="AA691" s="818" t="s">
        <v>218</v>
      </c>
      <c r="AB691" s="818"/>
      <c r="AC691" s="818"/>
      <c r="AD691" s="818"/>
      <c r="AE691" s="818"/>
      <c r="AF691" s="818"/>
      <c r="AG691" s="818"/>
      <c r="AH691" s="818"/>
      <c r="AI691" s="818"/>
      <c r="AJ691" s="818"/>
      <c r="AK691" s="818"/>
      <c r="AL691" s="818"/>
      <c r="AM691" s="819"/>
      <c r="AN691" s="818" t="s">
        <v>528</v>
      </c>
      <c r="AO691" s="818"/>
      <c r="AP691" s="818"/>
      <c r="AQ691" s="818"/>
      <c r="AR691" s="818"/>
      <c r="AS691" s="818"/>
      <c r="AT691" s="818"/>
      <c r="AU691" s="818"/>
      <c r="AV691" s="818" t="s">
        <v>203</v>
      </c>
      <c r="AW691" s="818"/>
      <c r="AX691" s="818"/>
      <c r="AY691" s="818"/>
      <c r="AZ691" s="818"/>
      <c r="BA691" s="818"/>
      <c r="BB691" s="818"/>
      <c r="BC691" s="818"/>
      <c r="BD691" s="818"/>
      <c r="BE691" s="818"/>
      <c r="BF691" s="818"/>
      <c r="BG691" s="818"/>
      <c r="BH691" s="818"/>
      <c r="BI691" s="818"/>
      <c r="BJ691" s="818"/>
      <c r="BK691" s="815"/>
      <c r="BL691" s="815"/>
      <c r="BM691" s="815"/>
      <c r="BN691" s="818"/>
      <c r="BO691" s="818"/>
      <c r="BP691" s="818"/>
      <c r="BQ691" s="818"/>
      <c r="BR691" s="818"/>
      <c r="BS691" s="818"/>
      <c r="BT691" s="818"/>
      <c r="BU691" s="818"/>
      <c r="BV691" s="818"/>
      <c r="BW691" s="818"/>
    </row>
    <row r="692" spans="1:75" ht="13.5" customHeight="1">
      <c r="A692" s="837"/>
      <c r="B692" s="15" t="s">
        <v>58</v>
      </c>
      <c r="C692" s="829" t="str">
        <f>IFERROR(VLOOKUP(C691,科目・教員!$A$2:$B$349,2,0),"")</f>
        <v>柏木　公一</v>
      </c>
      <c r="D692" s="830"/>
      <c r="E692" s="831" t="str">
        <f>IFERROR(VLOOKUP(E691,科目・教員!$A$2:$B$349,2,0),"")</f>
        <v>藤澤　雄太</v>
      </c>
      <c r="F692" s="830"/>
      <c r="G692" s="831" t="str">
        <f>IFERROR(VLOOKUP(G691,科目・教員!$A$2:$B$349,2,0),"")</f>
        <v/>
      </c>
      <c r="H692" s="830"/>
      <c r="I692" s="831" t="str">
        <f>IFERROR(VLOOKUP(I691,科目・教員!$A$2:$B$349,2,0),"")</f>
        <v/>
      </c>
      <c r="J692" s="830"/>
      <c r="K692" s="832" t="str">
        <f>IFERROR(VLOOKUP(K691,科目・教員!$A$2:$B$349,2,0),"")</f>
        <v/>
      </c>
      <c r="L692" s="832"/>
      <c r="M692" s="829" t="str">
        <f>IFERROR(VLOOKUP(M691,科目・教員!$A$2:$B$349,2,0),"")</f>
        <v/>
      </c>
      <c r="N692" s="830"/>
      <c r="O692" s="832" t="str">
        <f>IFERROR(VLOOKUP(O691,科目・教員!$A$2:$B$349,2,0),"")</f>
        <v/>
      </c>
      <c r="P692" s="830"/>
      <c r="Q692" s="832" t="str">
        <f>IFERROR(VLOOKUP(Q691,科目・教員!$A$2:$B$349,2,0),"")</f>
        <v/>
      </c>
      <c r="R692" s="830"/>
      <c r="S692" s="832" t="str">
        <f>IFERROR(VLOOKUP(S691,科目・教員!$A$2:$B$349,2,0),"")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37"/>
      <c r="B693" s="15" t="s">
        <v>60</v>
      </c>
      <c r="C693" s="829" t="str">
        <f>VLOOKUP($C678,'2025年度(1年後期)'!$B$5:$N$207,COLUMN('2025年度(1年後期)'!$G$5)+1,0)&amp;""</f>
        <v>101</v>
      </c>
      <c r="D693" s="830"/>
      <c r="E693" s="831" t="str">
        <f>VLOOKUP($C678,'2025年度(2年後期)'!$B$5:$N$207,COLUMN('2025年度(2年後期)'!$G$5)+1,0)&amp;""</f>
        <v>201</v>
      </c>
      <c r="F693" s="830"/>
      <c r="G693" s="831" t="str">
        <f>VLOOKUP($C678,'2025年度(3年後期)'!$B$5:$N$207,COLUMN('2025年度(3年後期)'!$G$5)+1,0)&amp;""</f>
        <v/>
      </c>
      <c r="H693" s="830"/>
      <c r="I693" s="831" t="str">
        <f>VLOOKUP($C678,'2025年度(4年後期)'!$B$5:$N$206,COLUMN('2025年度(4年後期)'!$G$5)+1,0)&amp;""</f>
        <v/>
      </c>
      <c r="J693" s="830"/>
      <c r="K693" s="832" t="str">
        <f>VLOOKUP($C678,'2025年度(助産後期)'!$B$5:$N$207,COLUMN('2025年度(助産後期)'!$G$5)+1,0)&amp;""</f>
        <v/>
      </c>
      <c r="L693" s="832"/>
      <c r="M693" s="829" t="str">
        <f>VLOOKUP($C678,'2025年度(M1後期)'!$B$5:$N$207,COLUMN('2025年度(M1後期)'!$G$5)+1,0)&amp;""</f>
        <v/>
      </c>
      <c r="N693" s="830"/>
      <c r="O693" s="832" t="str">
        <f>VLOOKUP($C678,'2025年度(M2後期)'!$B$5:$N$207,COLUMN('2025年度(M2後期)'!$G$5)+1,0)&amp;""</f>
        <v/>
      </c>
      <c r="P693" s="830"/>
      <c r="Q693" s="832" t="str">
        <f>VLOOKUP($C678,'2025年度(D1後期)'!$B$5:$N$207,COLUMN('2025年度(D1後期)'!$G$5)+1,0)&amp;""</f>
        <v/>
      </c>
      <c r="R693" s="830"/>
      <c r="S693" s="832" t="str">
        <f>VLOOKUP($C678,'2025年度(D23後期)'!$B$5:$N$207,COLUMN('2025年度(D23後期)'!$G$5)+1,0)&amp;""</f>
        <v/>
      </c>
      <c r="T693" s="830"/>
      <c r="U693" s="21"/>
      <c r="Z693" s="837"/>
      <c r="AA693" s="819"/>
      <c r="AB693" s="819"/>
      <c r="AC693" s="819"/>
      <c r="AD693" s="819"/>
      <c r="AE693" s="819"/>
      <c r="AF693" s="819"/>
      <c r="AG693" s="819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19"/>
      <c r="AW693" s="819"/>
      <c r="AX693" s="819"/>
      <c r="AY693" s="819"/>
      <c r="AZ693" s="819"/>
      <c r="BA693" s="819"/>
      <c r="BB693" s="819"/>
      <c r="BC693" s="819"/>
      <c r="BD693" s="819"/>
      <c r="BE693" s="819"/>
      <c r="BF693" s="819"/>
      <c r="BG693" s="819"/>
      <c r="BH693" s="819"/>
      <c r="BI693" s="819"/>
      <c r="BJ693" s="819"/>
      <c r="BK693" s="816"/>
      <c r="BL693" s="816"/>
      <c r="BM693" s="816"/>
      <c r="BN693" s="819"/>
      <c r="BO693" s="819"/>
      <c r="BP693" s="819"/>
      <c r="BQ693" s="819"/>
      <c r="BR693" s="819"/>
      <c r="BS693" s="819"/>
      <c r="BT693" s="819"/>
      <c r="BU693" s="819"/>
      <c r="BV693" s="819"/>
      <c r="BW693" s="819"/>
    </row>
    <row r="694" spans="1:75" ht="13.5" customHeight="1">
      <c r="A694" s="853"/>
      <c r="B694" s="16" t="s">
        <v>62</v>
      </c>
      <c r="C694" s="828"/>
      <c r="D694" s="826"/>
      <c r="E694" s="825"/>
      <c r="F694" s="826"/>
      <c r="G694" s="825"/>
      <c r="H694" s="826"/>
      <c r="I694" s="825"/>
      <c r="J694" s="826"/>
      <c r="K694" s="827"/>
      <c r="L694" s="827"/>
      <c r="M694" s="828"/>
      <c r="N694" s="826"/>
      <c r="O694" s="827"/>
      <c r="P694" s="826"/>
      <c r="Q694" s="827"/>
      <c r="R694" s="826"/>
      <c r="S694" s="827"/>
      <c r="T694" s="826"/>
      <c r="U694" s="21"/>
      <c r="Z694" s="838"/>
      <c r="AA694" s="820"/>
      <c r="AB694" s="820"/>
      <c r="AC694" s="820"/>
      <c r="AD694" s="820"/>
      <c r="AE694" s="820"/>
      <c r="AF694" s="820"/>
      <c r="AG694" s="820"/>
      <c r="AH694" s="820"/>
      <c r="AI694" s="820"/>
      <c r="AJ694" s="820"/>
      <c r="AK694" s="820"/>
      <c r="AL694" s="820"/>
      <c r="AM694" s="820"/>
      <c r="AN694" s="820"/>
      <c r="AO694" s="820"/>
      <c r="AP694" s="820"/>
      <c r="AQ694" s="820"/>
      <c r="AR694" s="820"/>
      <c r="AS694" s="820"/>
      <c r="AT694" s="820"/>
      <c r="AU694" s="820"/>
      <c r="AV694" s="820"/>
      <c r="AW694" s="820"/>
      <c r="AX694" s="820"/>
      <c r="AY694" s="820"/>
      <c r="AZ694" s="820"/>
      <c r="BA694" s="820"/>
      <c r="BB694" s="820"/>
      <c r="BC694" s="820"/>
      <c r="BD694" s="820"/>
      <c r="BE694" s="820"/>
      <c r="BF694" s="820"/>
      <c r="BG694" s="820"/>
      <c r="BH694" s="820"/>
      <c r="BI694" s="820"/>
      <c r="BJ694" s="820"/>
      <c r="BK694" s="817"/>
      <c r="BL694" s="817"/>
      <c r="BM694" s="817"/>
      <c r="BN694" s="820"/>
      <c r="BO694" s="820"/>
      <c r="BP694" s="820"/>
      <c r="BQ694" s="820"/>
      <c r="BR694" s="820"/>
      <c r="BS694" s="820"/>
      <c r="BT694" s="820"/>
      <c r="BU694" s="820"/>
      <c r="BV694" s="820"/>
      <c r="BW694" s="820"/>
    </row>
    <row r="695" spans="1:75" ht="13.5" customHeight="1">
      <c r="A695" s="837" t="s">
        <v>80</v>
      </c>
      <c r="B695" s="15" t="s">
        <v>55</v>
      </c>
      <c r="C695" s="844" t="str">
        <f>VLOOKUP($C678,'2025年度(1年後期)'!$B$5:$N$207,COLUMN('2025年度(1年後期)'!$I$5),0)&amp;""</f>
        <v>中国語</v>
      </c>
      <c r="D695" s="845"/>
      <c r="E695" s="839" t="str">
        <f>VLOOKUP($C678,'2025年度(2年後期)'!$B$5:$N$207,COLUMN('2025年度(2年後期)'!$I$5),0)&amp;""</f>
        <v/>
      </c>
      <c r="F695" s="834"/>
      <c r="G695" s="839" t="str">
        <f>VLOOKUP($C678,'2025年度(3年後期)'!$B$5:$N$207,COLUMN('2025年度(3年後期)'!$I$5),0)&amp;""</f>
        <v>領域別実習</v>
      </c>
      <c r="H695" s="834"/>
      <c r="I695" s="839" t="str">
        <f>VLOOKUP($C678,'2025年度(4年後期)'!$B$5:$N$206,COLUMN('2025年度(4年後期)'!$I$5),0)&amp;""</f>
        <v/>
      </c>
      <c r="J695" s="834"/>
      <c r="K695" s="835" t="str">
        <f>VLOOKUP($C678,'2025年度(助産後期)'!$B$5:$N$207,COLUMN('2025年度(助産後期)'!$I$5),0)&amp;""</f>
        <v/>
      </c>
      <c r="L695" s="835"/>
      <c r="M695" s="833" t="str">
        <f>VLOOKUP($C678,'2025年度(M1後期)'!$B$5:$N$207,COLUMN('2025年度(M1後期)'!$I$5),0)&amp;""</f>
        <v/>
      </c>
      <c r="N695" s="834"/>
      <c r="O695" s="835" t="str">
        <f>VLOOKUP($C678,'2025年度(M2後期)'!$B$5:$N$207,COLUMN('2025年度(M2後期)'!$I$5),0)&amp;""</f>
        <v>特別研究</v>
      </c>
      <c r="P695" s="834"/>
      <c r="Q695" s="835" t="str">
        <f>VLOOKUP($C678,'2025年度(D1後期)'!$B$5:$N$207,COLUMN('2025年度(D1後期)'!$I$5),0)&amp;""</f>
        <v/>
      </c>
      <c r="R695" s="834"/>
      <c r="S695" s="835" t="str">
        <f>VLOOKUP($C678,'2025年度(D23後期)'!$B$5:$N$207,COLUMN('2025年度(D23後期)'!$I$5),0)&amp;""</f>
        <v>特別研究</v>
      </c>
      <c r="T695" s="834"/>
      <c r="U695" s="21"/>
      <c r="Z695" s="837" t="str">
        <f>A695</f>
        <v>４時限（15：10～16：40）</v>
      </c>
      <c r="AA695" s="818" t="s">
        <v>436</v>
      </c>
      <c r="AB695" s="818"/>
      <c r="AC695" s="818"/>
      <c r="AD695" s="818"/>
      <c r="AE695" s="818"/>
      <c r="AF695" s="818"/>
      <c r="AG695" s="818"/>
      <c r="AH695" s="818"/>
      <c r="AI695" s="818"/>
      <c r="AJ695" s="818"/>
      <c r="AK695" s="818"/>
      <c r="AL695" s="818"/>
      <c r="AM695" s="819"/>
      <c r="AN695" s="818"/>
      <c r="AO695" s="818"/>
      <c r="AP695" s="818"/>
      <c r="AQ695" s="818"/>
      <c r="AR695" s="818"/>
      <c r="AS695" s="818"/>
      <c r="AT695" s="818"/>
      <c r="AU695" s="818"/>
      <c r="AV695" s="818" t="s">
        <v>203</v>
      </c>
      <c r="AW695" s="818"/>
      <c r="AX695" s="818"/>
      <c r="AY695" s="818"/>
      <c r="AZ695" s="818"/>
      <c r="BA695" s="818"/>
      <c r="BB695" s="818"/>
      <c r="BC695" s="818"/>
      <c r="BD695" s="818"/>
      <c r="BE695" s="818"/>
      <c r="BF695" s="818"/>
      <c r="BG695" s="818"/>
      <c r="BH695" s="818"/>
      <c r="BI695" s="818"/>
      <c r="BJ695" s="818"/>
      <c r="BK695" s="815"/>
      <c r="BL695" s="815"/>
      <c r="BM695" s="815"/>
      <c r="BN695" s="818"/>
      <c r="BO695" s="818"/>
      <c r="BP695" s="818"/>
      <c r="BQ695" s="818"/>
      <c r="BR695" s="818"/>
      <c r="BS695" s="818"/>
      <c r="BT695" s="818"/>
      <c r="BU695" s="818"/>
      <c r="BV695" s="818"/>
      <c r="BW695" s="818"/>
    </row>
    <row r="696" spans="1:75" ht="13.5" customHeight="1">
      <c r="A696" s="837"/>
      <c r="B696" s="15" t="s">
        <v>58</v>
      </c>
      <c r="C696" s="842" t="str">
        <f>IFERROR(VLOOKUP(C695,科目・教員!$A$2:$B$349,2,0),"")</f>
        <v>黄　馨逸</v>
      </c>
      <c r="D696" s="843"/>
      <c r="E696" s="831" t="str">
        <f>IFERROR(VLOOKUP(E695,科目・教員!$A$2:$B$349,2,0),"")</f>
        <v/>
      </c>
      <c r="F696" s="830"/>
      <c r="G696" s="831" t="str">
        <f>IFERROR(VLOOKUP(G695,科目・教員!$A$2:$B$349,2,0),"")</f>
        <v/>
      </c>
      <c r="H696" s="830"/>
      <c r="I696" s="831" t="str">
        <f>IFERROR(VLOOKUP(I695,科目・教員!$A$2:$B$349,2,0),"")</f>
        <v/>
      </c>
      <c r="J696" s="830"/>
      <c r="K696" s="832" t="str">
        <f>IFERROR(VLOOKUP(K695,科目・教員!$A$2:$B$349,2,0),"")</f>
        <v/>
      </c>
      <c r="L696" s="832"/>
      <c r="M696" s="829" t="str">
        <f>IFERROR(VLOOKUP(M695,科目・教員!$A$2:$B$349,2,0),"")</f>
        <v/>
      </c>
      <c r="N696" s="830"/>
      <c r="O696" s="832" t="str">
        <f>IFERROR(VLOOKUP(O695,科目・教員!$A$2:$B$349,2,0),"")</f>
        <v/>
      </c>
      <c r="P696" s="830"/>
      <c r="Q696" s="832" t="str">
        <f>IFERROR(VLOOKUP(Q695,科目・教員!$A$2:$B$349,2,0),"")</f>
        <v/>
      </c>
      <c r="R696" s="830"/>
      <c r="S696" s="832" t="str">
        <f>IFERROR(VLOOKUP(S695,科目・教員!$A$2:$B$349,2,0),"")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7"/>
      <c r="B697" s="15" t="s">
        <v>60</v>
      </c>
      <c r="C697" s="842" t="str">
        <f>VLOOKUP($C678,'2025年度(1年後期)'!$B$5:$N$207,COLUMN('2025年度(1年後期)'!$I$5)+1,0)&amp;""</f>
        <v>101</v>
      </c>
      <c r="D697" s="843"/>
      <c r="E697" s="831" t="str">
        <f>VLOOKUP($C678,'2025年度(2年後期)'!$B$5:$N$207,COLUMN('2025年度(2年後期)'!$I$5)+1,0)&amp;""</f>
        <v/>
      </c>
      <c r="F697" s="830"/>
      <c r="G697" s="831" t="str">
        <f>VLOOKUP($C678,'2025年度(3年後期)'!$B$5:$N$207,COLUMN('2025年度(3年後期)'!$I$5)+1,0)&amp;""</f>
        <v/>
      </c>
      <c r="H697" s="830"/>
      <c r="I697" s="831" t="str">
        <f>VLOOKUP($C678,'2025年度(4年後期)'!$B$5:$N$206,COLUMN('2025年度(4年後期)'!$I$5)+1,0)&amp;""</f>
        <v/>
      </c>
      <c r="J697" s="830"/>
      <c r="K697" s="832" t="str">
        <f>VLOOKUP($C678,'2025年度(助産後期)'!$B$5:$N$207,COLUMN('2025年度(助産後期)'!$I$5)+1,0)&amp;""</f>
        <v/>
      </c>
      <c r="L697" s="832"/>
      <c r="M697" s="829" t="str">
        <f>VLOOKUP($C678,'2025年度(M1後期)'!$B$5:$N$207,COLUMN('2025年度(M1後期)'!$I$5)+1,0)&amp;""</f>
        <v/>
      </c>
      <c r="N697" s="830"/>
      <c r="O697" s="832" t="str">
        <f>VLOOKUP($C678,'2025年度(M2後期)'!$B$5:$N$207,COLUMN('2025年度(M2後期)'!$I$5)+1,0)&amp;""</f>
        <v/>
      </c>
      <c r="P697" s="830"/>
      <c r="Q697" s="832" t="str">
        <f>VLOOKUP($C678,'2025年度(D1後期)'!$B$5:$N$207,COLUMN('2025年度(D1後期)'!$I$5)+1,0)&amp;""</f>
        <v/>
      </c>
      <c r="R697" s="830"/>
      <c r="S697" s="832" t="str">
        <f>VLOOKUP($C678,'2025年度(D23後期)'!$B$5:$N$207,COLUMN('2025年度(D23後期)'!$I$5)+1,0)&amp;""</f>
        <v/>
      </c>
      <c r="T697" s="830"/>
      <c r="U697" s="21"/>
      <c r="Z697" s="837"/>
      <c r="AA697" s="819"/>
      <c r="AB697" s="819"/>
      <c r="AC697" s="819"/>
      <c r="AD697" s="819"/>
      <c r="AE697" s="819"/>
      <c r="AF697" s="819"/>
      <c r="AG697" s="819"/>
      <c r="AH697" s="819"/>
      <c r="AI697" s="819"/>
      <c r="AJ697" s="819"/>
      <c r="AK697" s="819"/>
      <c r="AL697" s="819"/>
      <c r="AM697" s="819"/>
      <c r="AN697" s="819"/>
      <c r="AO697" s="819"/>
      <c r="AP697" s="819"/>
      <c r="AQ697" s="819"/>
      <c r="AR697" s="819"/>
      <c r="AS697" s="819"/>
      <c r="AT697" s="819"/>
      <c r="AU697" s="819"/>
      <c r="AV697" s="819"/>
      <c r="AW697" s="819"/>
      <c r="AX697" s="819"/>
      <c r="AY697" s="819"/>
      <c r="AZ697" s="819"/>
      <c r="BA697" s="819"/>
      <c r="BB697" s="819"/>
      <c r="BC697" s="819"/>
      <c r="BD697" s="819"/>
      <c r="BE697" s="819"/>
      <c r="BF697" s="819"/>
      <c r="BG697" s="819"/>
      <c r="BH697" s="819"/>
      <c r="BI697" s="819"/>
      <c r="BJ697" s="819"/>
      <c r="BK697" s="816"/>
      <c r="BL697" s="816"/>
      <c r="BM697" s="816"/>
      <c r="BN697" s="819"/>
      <c r="BO697" s="819"/>
      <c r="BP697" s="819"/>
      <c r="BQ697" s="819"/>
      <c r="BR697" s="819"/>
      <c r="BS697" s="819"/>
      <c r="BT697" s="819"/>
      <c r="BU697" s="819"/>
      <c r="BV697" s="819"/>
      <c r="BW697" s="819"/>
    </row>
    <row r="698" spans="1:75" ht="13.5" customHeight="1">
      <c r="A698" s="838"/>
      <c r="B698" s="16" t="s">
        <v>62</v>
      </c>
      <c r="C698" s="840" t="s">
        <v>116</v>
      </c>
      <c r="D698" s="841"/>
      <c r="E698" s="825"/>
      <c r="F698" s="826"/>
      <c r="G698" s="825"/>
      <c r="H698" s="826"/>
      <c r="I698" s="825"/>
      <c r="J698" s="826"/>
      <c r="K698" s="827"/>
      <c r="L698" s="827"/>
      <c r="M698" s="828"/>
      <c r="N698" s="826"/>
      <c r="O698" s="827"/>
      <c r="P698" s="826"/>
      <c r="Q698" s="827"/>
      <c r="R698" s="826"/>
      <c r="S698" s="827"/>
      <c r="T698" s="826"/>
      <c r="U698" s="21"/>
      <c r="Z698" s="838"/>
      <c r="AA698" s="820"/>
      <c r="AB698" s="820"/>
      <c r="AC698" s="820"/>
      <c r="AD698" s="820"/>
      <c r="AE698" s="820"/>
      <c r="AF698" s="820"/>
      <c r="AG698" s="820"/>
      <c r="AH698" s="820"/>
      <c r="AI698" s="820"/>
      <c r="AJ698" s="820"/>
      <c r="AK698" s="820"/>
      <c r="AL698" s="820"/>
      <c r="AM698" s="820"/>
      <c r="AN698" s="820"/>
      <c r="AO698" s="820"/>
      <c r="AP698" s="820"/>
      <c r="AQ698" s="820"/>
      <c r="AR698" s="820"/>
      <c r="AS698" s="820"/>
      <c r="AT698" s="820"/>
      <c r="AU698" s="820"/>
      <c r="AV698" s="820"/>
      <c r="AW698" s="820"/>
      <c r="AX698" s="820"/>
      <c r="AY698" s="820"/>
      <c r="AZ698" s="820"/>
      <c r="BA698" s="820"/>
      <c r="BB698" s="820"/>
      <c r="BC698" s="820"/>
      <c r="BD698" s="820"/>
      <c r="BE698" s="820"/>
      <c r="BF698" s="820"/>
      <c r="BG698" s="820"/>
      <c r="BH698" s="820"/>
      <c r="BI698" s="820"/>
      <c r="BJ698" s="820"/>
      <c r="BK698" s="817"/>
      <c r="BL698" s="817"/>
      <c r="BM698" s="817"/>
      <c r="BN698" s="820"/>
      <c r="BO698" s="820"/>
      <c r="BP698" s="820"/>
      <c r="BQ698" s="820"/>
      <c r="BR698" s="820"/>
      <c r="BS698" s="820"/>
      <c r="BT698" s="820"/>
      <c r="BU698" s="820"/>
      <c r="BV698" s="820"/>
      <c r="BW698" s="820"/>
    </row>
    <row r="699" spans="1:75" ht="13.5" customHeight="1">
      <c r="A699" s="837" t="s">
        <v>87</v>
      </c>
      <c r="B699" s="15" t="s">
        <v>55</v>
      </c>
      <c r="C699" s="844" t="str">
        <f>VLOOKUP($C678,'2025年度(1年後期)'!$B$5:$N$207,COLUMN('2025年度(1年後期)'!$K$5),0)&amp;""</f>
        <v>中国語</v>
      </c>
      <c r="D699" s="845"/>
      <c r="E699" s="839" t="str">
        <f>VLOOKUP($C678,'2025年度(2年後期)'!$B$5:$N$207,COLUMN('2025年度(2年後期)'!$K$5),0)&amp;""</f>
        <v/>
      </c>
      <c r="F699" s="834"/>
      <c r="G699" s="839" t="str">
        <f>VLOOKUP($C678,'2025年度(3年後期)'!$B$5:$N$207,COLUMN('2025年度(3年後期)'!$K$5),0)&amp;""</f>
        <v/>
      </c>
      <c r="H699" s="834"/>
      <c r="I699" s="839" t="str">
        <f>VLOOKUP($C678,'2025年度(4年後期)'!$B$5:$N$206,COLUMN('2025年度(4年後期)'!$K$5),0)&amp;""</f>
        <v/>
      </c>
      <c r="J699" s="834"/>
      <c r="K699" s="835" t="str">
        <f>VLOOKUP($C678,'2025年度(助産後期)'!$B$5:$N$207,COLUMN('2025年度(助産後期)'!$K$5),0)&amp;""</f>
        <v/>
      </c>
      <c r="L699" s="835"/>
      <c r="M699" s="833" t="str">
        <f>VLOOKUP($C678,'2025年度(M1後期)'!$B$5:$N$207,COLUMN('2025年度(M1後期)'!$K$5),0)&amp;""</f>
        <v/>
      </c>
      <c r="N699" s="834"/>
      <c r="O699" s="835" t="str">
        <f>VLOOKUP($C678,'2025年度(M2後期)'!$B$5:$N$207,COLUMN('2025年度(M2後期)'!$K$5),0)&amp;""</f>
        <v/>
      </c>
      <c r="P699" s="834"/>
      <c r="Q699" s="835" t="str">
        <f>VLOOKUP($C678,'2025年度(D1後期)'!$B$5:$N$207,COLUMN('2025年度(D1後期)'!$K$5),0)&amp;""</f>
        <v/>
      </c>
      <c r="R699" s="834"/>
      <c r="S699" s="835" t="str">
        <f>VLOOKUP($C678,'2025年度(D23後期)'!$B$5:$N$207,COLUMN('2025年度(D23後期)'!$K$5),0)&amp;""</f>
        <v/>
      </c>
      <c r="T699" s="834"/>
      <c r="U699" s="21"/>
      <c r="Z699" s="837" t="str">
        <f>A699</f>
        <v>５時限（16：50～18：20）</v>
      </c>
      <c r="AA699" s="818" t="s">
        <v>436</v>
      </c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18" t="s">
        <v>203</v>
      </c>
      <c r="AW699" s="818"/>
      <c r="AX699" s="818"/>
      <c r="AY699" s="818"/>
      <c r="AZ699" s="818"/>
      <c r="BA699" s="818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5"/>
      <c r="BL699" s="815"/>
      <c r="BM699" s="815"/>
      <c r="BN699" s="818"/>
      <c r="BO699" s="818"/>
      <c r="BP699" s="818"/>
      <c r="BQ699" s="818"/>
      <c r="BR699" s="818"/>
      <c r="BS699" s="818"/>
      <c r="BT699" s="818"/>
      <c r="BU699" s="818"/>
      <c r="BV699" s="818"/>
      <c r="BW699" s="818"/>
    </row>
    <row r="700" spans="1:75" ht="13.5" customHeight="1">
      <c r="A700" s="837"/>
      <c r="B700" s="15" t="s">
        <v>58</v>
      </c>
      <c r="C700" s="842" t="str">
        <f>IFERROR(VLOOKUP(C699,科目・教員!$A$2:$B$349,2,0),"")</f>
        <v>黄　馨逸</v>
      </c>
      <c r="D700" s="843"/>
      <c r="E700" s="831" t="str">
        <f>IFERROR(VLOOKUP(E699,科目・教員!$A$2:$B$349,2,0),"")</f>
        <v/>
      </c>
      <c r="F700" s="830"/>
      <c r="G700" s="831" t="str">
        <f>IFERROR(VLOOKUP(G699,科目・教員!$A$2:$B$349,2,0),"")</f>
        <v/>
      </c>
      <c r="H700" s="830"/>
      <c r="I700" s="831" t="str">
        <f>IFERROR(VLOOKUP(I699,科目・教員!$A$2:$B$349,2,0),"")</f>
        <v/>
      </c>
      <c r="J700" s="830"/>
      <c r="K700" s="832" t="str">
        <f>IFERROR(VLOOKUP(K699,科目・教員!$A$2:$B$349,2,0),"")</f>
        <v/>
      </c>
      <c r="L700" s="832"/>
      <c r="M700" s="829" t="str">
        <f>IFERROR(VLOOKUP(M699,科目・教員!$A$2:$B$349,2,0),"")</f>
        <v/>
      </c>
      <c r="N700" s="830"/>
      <c r="O700" s="832" t="str">
        <f>IFERROR(VLOOKUP(O699,科目・教員!$A$2:$B$349,2,0),"")</f>
        <v/>
      </c>
      <c r="P700" s="830"/>
      <c r="Q700" s="832" t="str">
        <f>IFERROR(VLOOKUP(Q699,科目・教員!$A$2:$B$349,2,0),"")</f>
        <v/>
      </c>
      <c r="R700" s="830"/>
      <c r="S700" s="832" t="str">
        <f>IFERROR(VLOOKUP(S699,科目・教員!$A$2:$B$349,2,0),"")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7"/>
      <c r="B701" s="15" t="s">
        <v>60</v>
      </c>
      <c r="C701" s="842" t="str">
        <f>VLOOKUP($C678,'2025年度(1年後期)'!$B$5:$N$207,COLUMN('2025年度(1年後期)'!$K$5)+1,0)&amp;""</f>
        <v>101</v>
      </c>
      <c r="D701" s="843"/>
      <c r="E701" s="831" t="str">
        <f>VLOOKUP($C678,'2025年度(2年後期)'!$B$5:$N$207,COLUMN('2025年度(2年後期)'!$K$5)+1,0)&amp;""</f>
        <v/>
      </c>
      <c r="F701" s="830"/>
      <c r="G701" s="831" t="str">
        <f>VLOOKUP($C678,'2025年度(3年後期)'!$B$5:$N$207,COLUMN('2025年度(3年後期)'!$K$5)+1,0)&amp;""</f>
        <v/>
      </c>
      <c r="H701" s="830"/>
      <c r="I701" s="831" t="str">
        <f>VLOOKUP($C678,'2025年度(4年後期)'!$B$5:$N$206,COLUMN('2025年度(4年後期)'!$K$5)+1,0)&amp;""</f>
        <v/>
      </c>
      <c r="J701" s="830"/>
      <c r="K701" s="832" t="str">
        <f>VLOOKUP($C678,'2025年度(助産後期)'!$B$5:$N$207,COLUMN('2025年度(助産後期)'!$K$5)+1,0)&amp;""</f>
        <v/>
      </c>
      <c r="L701" s="832"/>
      <c r="M701" s="829" t="str">
        <f>VLOOKUP($C678,'2025年度(M1後期)'!$B$5:$N$207,COLUMN('2025年度(M1後期)'!$K$5)+1,0)&amp;""</f>
        <v/>
      </c>
      <c r="N701" s="830"/>
      <c r="O701" s="832" t="str">
        <f>VLOOKUP($C678,'2025年度(M1後期)'!$B$5:$N$207,COLUMN('2025年度(M1後期)'!$K$5)+1,0)&amp;""</f>
        <v/>
      </c>
      <c r="P701" s="830"/>
      <c r="Q701" s="832" t="str">
        <f>VLOOKUP($C678,'2025年度(D1後期)'!$B$5:$N$207,COLUMN('2025年度(D1後期)'!$K$5)+1,0)&amp;""</f>
        <v/>
      </c>
      <c r="R701" s="830"/>
      <c r="S701" s="832" t="str">
        <f>VLOOKUP($C678,'2025年度(D23後期)'!$B$5:$N$207,COLUMN('2025年度(D23後期)'!$K$5)+1,0)&amp;""</f>
        <v/>
      </c>
      <c r="T701" s="830"/>
      <c r="U701" s="21"/>
      <c r="Z701" s="837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19"/>
      <c r="AW701" s="819"/>
      <c r="AX701" s="819"/>
      <c r="AY701" s="819"/>
      <c r="AZ701" s="819"/>
      <c r="BA701" s="819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6"/>
      <c r="BL701" s="816"/>
      <c r="BM701" s="816"/>
      <c r="BN701" s="819"/>
      <c r="BO701" s="819"/>
      <c r="BP701" s="819"/>
      <c r="BQ701" s="819"/>
      <c r="BR701" s="819"/>
      <c r="BS701" s="819"/>
      <c r="BT701" s="819"/>
      <c r="BU701" s="819"/>
      <c r="BV701" s="819"/>
      <c r="BW701" s="819"/>
    </row>
    <row r="702" spans="1:75" ht="13.5" customHeight="1">
      <c r="A702" s="838"/>
      <c r="B702" s="16" t="s">
        <v>62</v>
      </c>
      <c r="C702" s="840" t="s">
        <v>116</v>
      </c>
      <c r="D702" s="841"/>
      <c r="E702" s="825"/>
      <c r="F702" s="826"/>
      <c r="G702" s="825"/>
      <c r="H702" s="826"/>
      <c r="I702" s="825"/>
      <c r="J702" s="826"/>
      <c r="K702" s="827"/>
      <c r="L702" s="827"/>
      <c r="M702" s="828"/>
      <c r="N702" s="826"/>
      <c r="O702" s="827"/>
      <c r="P702" s="826"/>
      <c r="Q702" s="827"/>
      <c r="R702" s="826"/>
      <c r="S702" s="827"/>
      <c r="T702" s="826"/>
      <c r="U702" s="22"/>
      <c r="V702" s="19"/>
      <c r="W702" s="19"/>
      <c r="X702" s="19"/>
      <c r="Y702" s="19"/>
      <c r="Z702" s="838"/>
      <c r="AA702" s="820"/>
      <c r="AB702" s="820"/>
      <c r="AC702" s="820"/>
      <c r="AD702" s="820"/>
      <c r="AE702" s="820"/>
      <c r="AF702" s="820"/>
      <c r="AG702" s="820"/>
      <c r="AH702" s="820"/>
      <c r="AI702" s="820"/>
      <c r="AJ702" s="820"/>
      <c r="AK702" s="820"/>
      <c r="AL702" s="820"/>
      <c r="AM702" s="820"/>
      <c r="AN702" s="820"/>
      <c r="AO702" s="820"/>
      <c r="AP702" s="820"/>
      <c r="AQ702" s="820"/>
      <c r="AR702" s="820"/>
      <c r="AS702" s="820"/>
      <c r="AT702" s="820"/>
      <c r="AU702" s="820"/>
      <c r="AV702" s="820"/>
      <c r="AW702" s="820"/>
      <c r="AX702" s="820"/>
      <c r="AY702" s="820"/>
      <c r="AZ702" s="820"/>
      <c r="BA702" s="820"/>
      <c r="BB702" s="820"/>
      <c r="BC702" s="820"/>
      <c r="BD702" s="820"/>
      <c r="BE702" s="820"/>
      <c r="BF702" s="820"/>
      <c r="BG702" s="820"/>
      <c r="BH702" s="820"/>
      <c r="BI702" s="820"/>
      <c r="BJ702" s="820"/>
      <c r="BK702" s="817"/>
      <c r="BL702" s="817"/>
      <c r="BM702" s="817"/>
      <c r="BN702" s="820"/>
      <c r="BO702" s="820"/>
      <c r="BP702" s="820"/>
      <c r="BQ702" s="820"/>
      <c r="BR702" s="820"/>
      <c r="BS702" s="820"/>
      <c r="BT702" s="820"/>
      <c r="BU702" s="820"/>
      <c r="BV702" s="820"/>
      <c r="BW702" s="820"/>
    </row>
    <row r="703" spans="1:75" ht="21.75">
      <c r="A703" s="5"/>
      <c r="B703" s="6"/>
      <c r="C703" s="863">
        <f>C678+1</f>
        <v>46051</v>
      </c>
      <c r="D703" s="863"/>
      <c r="E703" s="863"/>
      <c r="F703" s="863"/>
      <c r="G703" s="863"/>
      <c r="H703" s="863"/>
      <c r="I703" s="863"/>
      <c r="J703" s="863"/>
      <c r="K703" s="863"/>
      <c r="L703" s="863"/>
      <c r="M703" s="863"/>
      <c r="N703" s="863"/>
      <c r="O703" s="863"/>
      <c r="P703" s="863"/>
      <c r="Q703" s="863"/>
      <c r="R703" s="863"/>
      <c r="S703" s="863"/>
      <c r="T703" s="863"/>
      <c r="U703" s="923">
        <f>C703</f>
        <v>46051</v>
      </c>
      <c r="V703" s="924"/>
      <c r="W703" s="924"/>
      <c r="X703" s="924"/>
      <c r="Y703" s="924"/>
      <c r="Z703" s="92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47"/>
      <c r="E704" s="878" t="str">
        <f>VLOOKUP($C703,'2025年度(2年後期)'!$B$5:$N$207,COLUMN('2025年度(2年後期)'!$C$5),0)&amp;""</f>
        <v>英語Ⅲ</v>
      </c>
      <c r="F704" s="870"/>
      <c r="G704" s="854" t="str">
        <f>VLOOKUP($C703,'2025年度(3年後期)'!$B$5:$N$207,COLUMN('2025年度(3年後期)'!$C$5),0)&amp;""</f>
        <v>領域別実習</v>
      </c>
      <c r="H704" s="847"/>
      <c r="I704" s="854" t="str">
        <f>VLOOKUP($C703,'2025年度(4年後期)'!$B$5:$N$206,COLUMN('2025年度(4年後期)'!$C$5),0)&amp;""</f>
        <v/>
      </c>
      <c r="J704" s="847"/>
      <c r="K704" s="834" t="str">
        <f>VLOOKUP($C703,'2025年度(助産後期)'!$B$5:$N$207,COLUMN('2025年度(助産後期)'!$C$5),0)&amp;""</f>
        <v/>
      </c>
      <c r="L704" s="850"/>
      <c r="M704" s="864" t="str">
        <f>VLOOKUP($C703,'2025年度(M1後期)'!$B$5:$N$207,COLUMN('2025年度(M1後期)'!$C$5),0)&amp;""</f>
        <v>Ｍ･Ｄ論文審査会（3月申請者）</v>
      </c>
      <c r="N704" s="850"/>
      <c r="O704" s="854" t="str">
        <f>VLOOKUP($C703,'2025年度(M2後期)'!$B$5:$N$207,COLUMN('2025年度(M2後期)'!$C$5),0)&amp;""</f>
        <v>Ｍ･Ｄ論文審査会（3月申請者）</v>
      </c>
      <c r="P704" s="847"/>
      <c r="Q704" s="854" t="str">
        <f>VLOOKUP($C703,'2025年度(D1後期)'!$B$5:$N$207,COLUMN('2025年度(D1後期)'!$C$5),0)&amp;""</f>
        <v>Ｍ･Ｄ論文審査会（3月申請者）</v>
      </c>
      <c r="R704" s="847"/>
      <c r="S704" s="834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660</v>
      </c>
      <c r="Z704" s="836" t="str">
        <f>A704</f>
        <v xml:space="preserve">１時限（09：20～10：50） </v>
      </c>
      <c r="AA704" s="818" t="s">
        <v>661</v>
      </c>
      <c r="AB704" s="818" t="s">
        <v>662</v>
      </c>
      <c r="AC704" s="818"/>
      <c r="AD704" s="818"/>
      <c r="AE704" s="818"/>
      <c r="AF704" s="818"/>
      <c r="AG704" s="818" t="s">
        <v>661</v>
      </c>
      <c r="AH704" s="818" t="s">
        <v>448</v>
      </c>
      <c r="AI704" s="818"/>
      <c r="AJ704" s="818"/>
      <c r="AK704" s="818"/>
      <c r="AL704" s="818"/>
      <c r="AM704" s="819" t="s">
        <v>169</v>
      </c>
      <c r="AN704" s="818"/>
      <c r="AO704" s="818" t="s">
        <v>662</v>
      </c>
      <c r="AP704" s="818" t="s">
        <v>662</v>
      </c>
      <c r="AQ704" s="818" t="s">
        <v>662</v>
      </c>
      <c r="AR704" s="818"/>
      <c r="AS704" s="818"/>
      <c r="AT704" s="818"/>
      <c r="AU704" s="818"/>
      <c r="AV704" s="818" t="s">
        <v>203</v>
      </c>
      <c r="AW704" s="818" t="s">
        <v>661</v>
      </c>
      <c r="AX704" s="818" t="s">
        <v>662</v>
      </c>
      <c r="AY704" s="818"/>
      <c r="AZ704" s="819" t="s">
        <v>169</v>
      </c>
      <c r="BA704" s="818"/>
      <c r="BB704" s="818"/>
      <c r="BC704" s="818"/>
      <c r="BD704" s="818"/>
      <c r="BE704" s="818"/>
      <c r="BF704" s="818"/>
      <c r="BG704" s="818" t="s">
        <v>662</v>
      </c>
      <c r="BH704" s="818"/>
      <c r="BI704" s="818"/>
      <c r="BJ704" s="818"/>
      <c r="BK704" s="815"/>
      <c r="BL704" s="815"/>
      <c r="BM704" s="815"/>
      <c r="BN704" s="818"/>
      <c r="BO704" s="818"/>
      <c r="BP704" s="818"/>
      <c r="BQ704" s="818"/>
      <c r="BR704" s="818"/>
      <c r="BS704" s="818"/>
      <c r="BT704" s="818"/>
      <c r="BU704" s="818"/>
      <c r="BV704" s="818"/>
      <c r="BW704" s="818"/>
    </row>
    <row r="705" spans="1:75" ht="15">
      <c r="A705" s="837"/>
      <c r="B705" s="15" t="s">
        <v>58</v>
      </c>
      <c r="C705" s="849" t="str">
        <f>IFERROR(VLOOKUP(C704,科目・教員!$A$2:$B$349,2,0),"")</f>
        <v/>
      </c>
      <c r="D705" s="848"/>
      <c r="E705" s="877" t="str">
        <f>IFERROR(VLOOKUP(E704,科目・教員!$A$2:$B$349,2,0),"")</f>
        <v>ﾊﾟｳﾗ･ﾍﾞﾙｳﾞｧﾝｹﾞﾙ</v>
      </c>
      <c r="F705" s="868"/>
      <c r="G705" s="857" t="str">
        <f>IFERROR(VLOOKUP(G704,科目・教員!$A$2:$B$349,2,0),"")</f>
        <v/>
      </c>
      <c r="H705" s="848"/>
      <c r="I705" s="857" t="str">
        <f>IFERROR(VLOOKUP(I704,科目・教員!$A$2:$B$349,2,0),"")</f>
        <v/>
      </c>
      <c r="J705" s="848"/>
      <c r="K705" s="830" t="str">
        <f>IFERROR(VLOOKUP(K704,科目・教員!$A$2:$B$349,2,0),"")</f>
        <v/>
      </c>
      <c r="L705" s="858"/>
      <c r="M705" s="859" t="str">
        <f>IFERROR(VLOOKUP(M704,科目・教員!$A$2:$B$349,2,0),"")</f>
        <v/>
      </c>
      <c r="N705" s="848"/>
      <c r="O705" s="857" t="str">
        <f>IFERROR(VLOOKUP(O704,科目・教員!$A$2:$B$349,2,0),"")</f>
        <v/>
      </c>
      <c r="P705" s="848"/>
      <c r="Q705" s="857" t="str">
        <f>IFERROR(VLOOKUP(Q704,科目・教員!$A$2:$B$349,2,0),"")</f>
        <v/>
      </c>
      <c r="R705" s="848"/>
      <c r="S705" s="830" t="str">
        <f>IFERROR(VLOOKUP(S704,科目・教員!$A$2:$B$349,2,0),"")</f>
        <v/>
      </c>
      <c r="T705" s="848"/>
      <c r="U705" s="25"/>
      <c r="V705" s="695" t="s">
        <v>663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 customHeight="1">
      <c r="A706" s="837"/>
      <c r="B706" s="15" t="s">
        <v>60</v>
      </c>
      <c r="C706" s="849" t="str">
        <f>VLOOKUP($C703,'2025年度(1年後期)'!$B$5:$N$207,COLUMN('2025年度(1年後期)'!$C$5)+1,0)&amp;""</f>
        <v/>
      </c>
      <c r="D706" s="848"/>
      <c r="E706" s="877" t="str">
        <f>VLOOKUP($C703,'2025年度(2年後期)'!$B$5:$N$207,COLUMN('2025年度(2年後期)'!$C$5)+1,0)&amp;""</f>
        <v>202</v>
      </c>
      <c r="F706" s="868"/>
      <c r="G706" s="857" t="str">
        <f>VLOOKUP($C703,'2025年度(3年後期)'!$B$5:$N$207,COLUMN('2025年度(3年後期)'!$C$5)+1,0)&amp;""</f>
        <v>母性:304･母小実</v>
      </c>
      <c r="H706" s="848"/>
      <c r="I706" s="857" t="str">
        <f>VLOOKUP($C703,'2025年度(4年後期)'!$B$5:$N$206,COLUMN('2025年度(4年後期)'!$C$5)+1,0)&amp;""</f>
        <v/>
      </c>
      <c r="J706" s="848"/>
      <c r="K706" s="830" t="str">
        <f>VLOOKUP($C703,'2025年度(助産後期)'!$B$5:$N$207,COLUMN('2025年度(助産後期)'!$C$5)+1,0)&amp;""</f>
        <v/>
      </c>
      <c r="L706" s="858"/>
      <c r="M706" s="859" t="str">
        <f>VLOOKUP($C703,'2025年度(M1後期)'!$B$5:$N$207,COLUMN('2025年度(M1後期)'!$C$5)+1,0)&amp;""</f>
        <v>101･201･301</v>
      </c>
      <c r="N706" s="848"/>
      <c r="O706" s="857" t="str">
        <f>VLOOKUP($C703,'2025年度(M2後期)'!$B$5:$N$207,COLUMN('2025年度(M2後期)'!$C$5)+1,0)&amp;""</f>
        <v>101･201･301</v>
      </c>
      <c r="P706" s="848"/>
      <c r="Q706" s="857" t="str">
        <f>VLOOKUP($C703,'2025年度(D1後期)'!$B$5:$N$207,COLUMN('2025年度(D1後期)'!$C$5)+1,0)&amp;""</f>
        <v>101･201･301</v>
      </c>
      <c r="R706" s="848"/>
      <c r="S706" s="830" t="str">
        <f>VLOOKUP($C703,'2025年度(D23後期)'!$B$5:$N$207,COLUMN('2025年度(D23後期)'!$C$5)+1,0)&amp;""</f>
        <v>101･201･301</v>
      </c>
      <c r="T706" s="848"/>
      <c r="U706" s="25"/>
      <c r="V706" s="695" t="s">
        <v>664</v>
      </c>
      <c r="Z706" s="837"/>
      <c r="AA706" s="819"/>
      <c r="AB706" s="819"/>
      <c r="AC706" s="819"/>
      <c r="AD706" s="819"/>
      <c r="AE706" s="819"/>
      <c r="AF706" s="819"/>
      <c r="AG706" s="819"/>
      <c r="AH706" s="819"/>
      <c r="AI706" s="819"/>
      <c r="AJ706" s="819"/>
      <c r="AK706" s="819"/>
      <c r="AL706" s="819"/>
      <c r="AM706" s="819"/>
      <c r="AN706" s="819"/>
      <c r="AO706" s="819"/>
      <c r="AP706" s="819"/>
      <c r="AQ706" s="819"/>
      <c r="AR706" s="819"/>
      <c r="AS706" s="819"/>
      <c r="AT706" s="819"/>
      <c r="AU706" s="819"/>
      <c r="AV706" s="819"/>
      <c r="AW706" s="819"/>
      <c r="AX706" s="819"/>
      <c r="AY706" s="819"/>
      <c r="AZ706" s="819"/>
      <c r="BA706" s="819"/>
      <c r="BB706" s="819"/>
      <c r="BC706" s="819"/>
      <c r="BD706" s="819"/>
      <c r="BE706" s="819"/>
      <c r="BF706" s="819"/>
      <c r="BG706" s="819"/>
      <c r="BH706" s="819"/>
      <c r="BI706" s="819"/>
      <c r="BJ706" s="819"/>
      <c r="BK706" s="816"/>
      <c r="BL706" s="816"/>
      <c r="BM706" s="816"/>
      <c r="BN706" s="819"/>
      <c r="BO706" s="819"/>
      <c r="BP706" s="819"/>
      <c r="BQ706" s="819"/>
      <c r="BR706" s="819"/>
      <c r="BS706" s="819"/>
      <c r="BT706" s="819"/>
      <c r="BU706" s="819"/>
      <c r="BV706" s="819"/>
      <c r="BW706" s="819"/>
    </row>
    <row r="707" spans="1:75" ht="15">
      <c r="A707" s="838"/>
      <c r="B707" s="16" t="s">
        <v>62</v>
      </c>
      <c r="C707" s="828"/>
      <c r="D707" s="860"/>
      <c r="E707" s="875" t="s">
        <v>116</v>
      </c>
      <c r="F707" s="876"/>
      <c r="G707" s="825"/>
      <c r="H707" s="860"/>
      <c r="I707" s="825"/>
      <c r="J707" s="860"/>
      <c r="K707" s="827"/>
      <c r="L707" s="861"/>
      <c r="M707" s="862"/>
      <c r="N707" s="860"/>
      <c r="O707" s="825"/>
      <c r="P707" s="860"/>
      <c r="Q707" s="825"/>
      <c r="R707" s="860"/>
      <c r="S707" s="827"/>
      <c r="T707" s="860"/>
      <c r="U707" s="25"/>
      <c r="V707" s="695" t="s">
        <v>665</v>
      </c>
      <c r="Z707" s="838"/>
      <c r="AA707" s="820"/>
      <c r="AB707" s="820"/>
      <c r="AC707" s="820"/>
      <c r="AD707" s="820"/>
      <c r="AE707" s="820"/>
      <c r="AF707" s="820"/>
      <c r="AG707" s="820"/>
      <c r="AH707" s="820"/>
      <c r="AI707" s="820"/>
      <c r="AJ707" s="820"/>
      <c r="AK707" s="820"/>
      <c r="AL707" s="820"/>
      <c r="AM707" s="820"/>
      <c r="AN707" s="820"/>
      <c r="AO707" s="820"/>
      <c r="AP707" s="820"/>
      <c r="AQ707" s="820"/>
      <c r="AR707" s="820"/>
      <c r="AS707" s="820"/>
      <c r="AT707" s="820"/>
      <c r="AU707" s="820"/>
      <c r="AV707" s="820"/>
      <c r="AW707" s="820"/>
      <c r="AX707" s="820"/>
      <c r="AY707" s="820"/>
      <c r="AZ707" s="820"/>
      <c r="BA707" s="820"/>
      <c r="BB707" s="820"/>
      <c r="BC707" s="820"/>
      <c r="BD707" s="820"/>
      <c r="BE707" s="820"/>
      <c r="BF707" s="820"/>
      <c r="BG707" s="820"/>
      <c r="BH707" s="820"/>
      <c r="BI707" s="820"/>
      <c r="BJ707" s="820"/>
      <c r="BK707" s="817"/>
      <c r="BL707" s="817"/>
      <c r="BM707" s="817"/>
      <c r="BN707" s="820"/>
      <c r="BO707" s="820"/>
      <c r="BP707" s="820"/>
      <c r="BQ707" s="820"/>
      <c r="BR707" s="820"/>
      <c r="BS707" s="820"/>
      <c r="BT707" s="820"/>
      <c r="BU707" s="820"/>
      <c r="BV707" s="820"/>
      <c r="BW707" s="820"/>
    </row>
    <row r="708" spans="1:75" ht="13.5" customHeight="1">
      <c r="A708" s="837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47"/>
      <c r="E708" s="878" t="str">
        <f>VLOOKUP($C703,'2025年度(2年後期)'!$B$5:$N$207,COLUMN('2025年度(2年後期)'!$E$5),0)&amp;""</f>
        <v>英語Ⅲ</v>
      </c>
      <c r="F708" s="870"/>
      <c r="G708" s="854" t="str">
        <f>VLOOKUP($C703,'2025年度(3年後期)'!$B$5:$N$207,COLUMN('2025年度(3年後期)'!$E$5),0)&amp;""</f>
        <v>領域別実習</v>
      </c>
      <c r="H708" s="847"/>
      <c r="I708" s="854" t="str">
        <f>VLOOKUP($C703,'2025年度(4年後期)'!$B$5:$N$206,COLUMN('2025年度(4年後期)'!$E$5),0)&amp;""</f>
        <v/>
      </c>
      <c r="J708" s="847"/>
      <c r="K708" s="834" t="str">
        <f>VLOOKUP($C703,'2025年度(助産後期)'!$B$5:$N$207,COLUMN('2025年度(助産後期)'!$E$5),0)&amp;""</f>
        <v/>
      </c>
      <c r="L708" s="850"/>
      <c r="M708" s="846" t="str">
        <f>VLOOKUP($C703,'2025年度(M1後期)'!$B$5:$N$207,COLUMN('2025年度(M1後期)'!$E$5),0)&amp;""</f>
        <v>Ｍ･Ｄ論文審査会（3月申請者）</v>
      </c>
      <c r="N708" s="847"/>
      <c r="O708" s="834" t="str">
        <f>VLOOKUP($C703,'2025年度(M2後期)'!$B$5:$N$207,COLUMN('2025年度(M2後期)'!$E$5),0)&amp;""</f>
        <v>Ｍ･Ｄ論文審査会（3月申請者）</v>
      </c>
      <c r="P708" s="847"/>
      <c r="Q708" s="834" t="str">
        <f>VLOOKUP($C703,'2025年度(D1後期)'!$B$5:$N$207,COLUMN('2025年度(D1後期)'!$E$5),0)&amp;""</f>
        <v>Ｍ･Ｄ論文審査会（3月申請者）</v>
      </c>
      <c r="R708" s="847"/>
      <c r="S708" s="834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37" t="str">
        <f>A708</f>
        <v>２時限（11：00～12：30）</v>
      </c>
      <c r="AA708" s="818" t="s">
        <v>661</v>
      </c>
      <c r="AB708" s="818" t="s">
        <v>662</v>
      </c>
      <c r="AC708" s="818"/>
      <c r="AD708" s="818"/>
      <c r="AE708" s="818"/>
      <c r="AF708" s="818"/>
      <c r="AG708" s="818" t="s">
        <v>661</v>
      </c>
      <c r="AH708" s="818" t="s">
        <v>448</v>
      </c>
      <c r="AI708" s="818"/>
      <c r="AJ708" s="818"/>
      <c r="AK708" s="818"/>
      <c r="AL708" s="818"/>
      <c r="AM708" s="819" t="s">
        <v>169</v>
      </c>
      <c r="AN708" s="818" t="s">
        <v>528</v>
      </c>
      <c r="AO708" s="818" t="s">
        <v>662</v>
      </c>
      <c r="AP708" s="818" t="s">
        <v>662</v>
      </c>
      <c r="AQ708" s="818" t="s">
        <v>662</v>
      </c>
      <c r="AR708" s="818"/>
      <c r="AS708" s="818"/>
      <c r="AT708" s="818"/>
      <c r="AU708" s="818"/>
      <c r="AV708" s="818" t="s">
        <v>203</v>
      </c>
      <c r="AW708" s="818" t="s">
        <v>661</v>
      </c>
      <c r="AX708" s="818" t="s">
        <v>662</v>
      </c>
      <c r="AY708" s="818"/>
      <c r="AZ708" s="819" t="s">
        <v>169</v>
      </c>
      <c r="BA708" s="818"/>
      <c r="BB708" s="818"/>
      <c r="BC708" s="818"/>
      <c r="BD708" s="818"/>
      <c r="BE708" s="818"/>
      <c r="BF708" s="818"/>
      <c r="BG708" s="818" t="s">
        <v>662</v>
      </c>
      <c r="BH708" s="818"/>
      <c r="BI708" s="818"/>
      <c r="BJ708" s="818"/>
      <c r="BK708" s="815"/>
      <c r="BL708" s="815"/>
      <c r="BM708" s="815"/>
      <c r="BN708" s="818"/>
      <c r="BO708" s="818"/>
      <c r="BP708" s="818"/>
      <c r="BQ708" s="818"/>
      <c r="BR708" s="818"/>
      <c r="BS708" s="818"/>
      <c r="BT708" s="818"/>
      <c r="BU708" s="818" t="s">
        <v>131</v>
      </c>
      <c r="BV708" s="818" t="s">
        <v>227</v>
      </c>
      <c r="BW708" s="818"/>
    </row>
    <row r="709" spans="1:75" ht="15">
      <c r="A709" s="837"/>
      <c r="B709" s="15" t="s">
        <v>58</v>
      </c>
      <c r="C709" s="849" t="str">
        <f>IFERROR(VLOOKUP(C708,科目・教員!$A$2:$B$349,2,0),"")</f>
        <v/>
      </c>
      <c r="D709" s="848"/>
      <c r="E709" s="877" t="str">
        <f>IFERROR(VLOOKUP(E708,科目・教員!$A$2:$B$349,2,0),"")</f>
        <v>ﾊﾟｳﾗ･ﾍﾞﾙｳﾞｧﾝｹﾞﾙ</v>
      </c>
      <c r="F709" s="868"/>
      <c r="G709" s="857" t="str">
        <f>IFERROR(VLOOKUP(G708,科目・教員!$A$2:$B$349,2,0),"")</f>
        <v/>
      </c>
      <c r="H709" s="848"/>
      <c r="I709" s="857" t="str">
        <f>IFERROR(VLOOKUP(I708,科目・教員!$A$2:$B$349,2,0),"")</f>
        <v/>
      </c>
      <c r="J709" s="848"/>
      <c r="K709" s="830" t="str">
        <f>IFERROR(VLOOKUP(K708,科目・教員!$A$2:$B$349,2,0),"")</f>
        <v/>
      </c>
      <c r="L709" s="858"/>
      <c r="M709" s="849" t="str">
        <f>IFERROR(VLOOKUP(M708,科目・教員!$A$2:$B$349,2,0),"")</f>
        <v/>
      </c>
      <c r="N709" s="848"/>
      <c r="O709" s="830" t="str">
        <f>IFERROR(VLOOKUP(O708,科目・教員!$A$2:$B$349,2,0),"")</f>
        <v/>
      </c>
      <c r="P709" s="848"/>
      <c r="Q709" s="830" t="str">
        <f>IFERROR(VLOOKUP(Q708,科目・教員!$A$2:$B$349,2,0),"")</f>
        <v/>
      </c>
      <c r="R709" s="848"/>
      <c r="S709" s="830" t="str">
        <f>IFERROR(VLOOKUP(S708,科目・教員!$A$2:$B$349,2,0),"")</f>
        <v/>
      </c>
      <c r="T709" s="848"/>
      <c r="U709" s="708" t="s">
        <v>529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 customHeight="1">
      <c r="A710" s="837"/>
      <c r="B710" s="15" t="s">
        <v>60</v>
      </c>
      <c r="C710" s="849" t="str">
        <f>VLOOKUP($C703,'2025年度(1年後期)'!$B$5:$N$207,COLUMN('2025年度(1年後期)'!$E$5)+1,0)&amp;""</f>
        <v/>
      </c>
      <c r="D710" s="848"/>
      <c r="E710" s="877" t="str">
        <f>VLOOKUP($C703,'2025年度(2年後期)'!$B$5:$N$207,COLUMN('2025年度(2年後期)'!$E$5)+1,0)&amp;""</f>
        <v>202</v>
      </c>
      <c r="F710" s="868"/>
      <c r="G710" s="857" t="str">
        <f>VLOOKUP($C703,'2025年度(3年後期)'!$B$5:$N$207,COLUMN('2025年度(3年後期)'!$E$5)+1,0)&amp;""</f>
        <v>母性:304･母小実</v>
      </c>
      <c r="H710" s="848"/>
      <c r="I710" s="857" t="str">
        <f>VLOOKUP($C703,'2025年度(4年後期)'!$B$5:$N$206,COLUMN('2025年度(4年後期)'!$E$5)+1,0)&amp;""</f>
        <v/>
      </c>
      <c r="J710" s="848"/>
      <c r="K710" s="830" t="str">
        <f>VLOOKUP($C703,'2025年度(助産後期)'!$B$5:$N$207,COLUMN('2025年度(助産後期)'!$E$5)+1,0)&amp;""</f>
        <v/>
      </c>
      <c r="L710" s="858"/>
      <c r="M710" s="849" t="str">
        <f>VLOOKUP($C703,'2025年度(M1後期)'!$B$5:$N$207,COLUMN('2025年度(M1後期)'!$E$5)+1,0)&amp;""</f>
        <v>101･201･301</v>
      </c>
      <c r="N710" s="848"/>
      <c r="O710" s="830" t="str">
        <f>VLOOKUP($C703,'2025年度(M2後期)'!$B$5:$N$207,COLUMN('2025年度(M2後期)'!$E$5)+1,0)&amp;""</f>
        <v>101･201･301</v>
      </c>
      <c r="P710" s="848"/>
      <c r="Q710" s="830" t="str">
        <f>VLOOKUP($C703,'2025年度(D1後期)'!$B$5:$N$207,COLUMN('2025年度(D1後期)'!$E$5)+1,0)&amp;""</f>
        <v>101･201･301</v>
      </c>
      <c r="R710" s="848"/>
      <c r="S710" s="830" t="str">
        <f>VLOOKUP($C703,'2025年度(D23後期)'!$B$5:$N$207,COLUMN('2025年度(D23後期)'!$E$5)+1,0)&amp;""</f>
        <v>101･201･301</v>
      </c>
      <c r="T710" s="848"/>
      <c r="U710" s="642" t="s">
        <v>359</v>
      </c>
      <c r="V710" s="695"/>
      <c r="Z710" s="837"/>
      <c r="AA710" s="819"/>
      <c r="AB710" s="819"/>
      <c r="AC710" s="819"/>
      <c r="AD710" s="819"/>
      <c r="AE710" s="819"/>
      <c r="AF710" s="819"/>
      <c r="AG710" s="819"/>
      <c r="AH710" s="819"/>
      <c r="AI710" s="819"/>
      <c r="AJ710" s="819"/>
      <c r="AK710" s="819"/>
      <c r="AL710" s="819"/>
      <c r="AM710" s="819"/>
      <c r="AN710" s="819"/>
      <c r="AO710" s="819"/>
      <c r="AP710" s="819"/>
      <c r="AQ710" s="819"/>
      <c r="AR710" s="819"/>
      <c r="AS710" s="819"/>
      <c r="AT710" s="819"/>
      <c r="AU710" s="819"/>
      <c r="AV710" s="819"/>
      <c r="AW710" s="819"/>
      <c r="AX710" s="819"/>
      <c r="AY710" s="819"/>
      <c r="AZ710" s="819"/>
      <c r="BA710" s="819"/>
      <c r="BB710" s="819"/>
      <c r="BC710" s="819"/>
      <c r="BD710" s="819"/>
      <c r="BE710" s="819"/>
      <c r="BF710" s="819"/>
      <c r="BG710" s="819"/>
      <c r="BH710" s="819"/>
      <c r="BI710" s="819"/>
      <c r="BJ710" s="819"/>
      <c r="BK710" s="816"/>
      <c r="BL710" s="816"/>
      <c r="BM710" s="816"/>
      <c r="BN710" s="819"/>
      <c r="BO710" s="819"/>
      <c r="BP710" s="819"/>
      <c r="BQ710" s="819"/>
      <c r="BR710" s="819"/>
      <c r="BS710" s="819"/>
      <c r="BT710" s="819"/>
      <c r="BU710" s="819"/>
      <c r="BV710" s="819"/>
      <c r="BW710" s="819"/>
    </row>
    <row r="711" spans="1:75" ht="15">
      <c r="A711" s="853"/>
      <c r="B711" s="16" t="s">
        <v>62</v>
      </c>
      <c r="C711" s="865"/>
      <c r="D711" s="866"/>
      <c r="E711" s="875" t="s">
        <v>116</v>
      </c>
      <c r="F711" s="876"/>
      <c r="G711" s="825"/>
      <c r="H711" s="826"/>
      <c r="I711" s="825"/>
      <c r="J711" s="826"/>
      <c r="K711" s="827"/>
      <c r="L711" s="827"/>
      <c r="M711" s="828"/>
      <c r="N711" s="826"/>
      <c r="O711" s="827"/>
      <c r="P711" s="826"/>
      <c r="Q711" s="827"/>
      <c r="R711" s="826"/>
      <c r="S711" s="827"/>
      <c r="T711" s="826"/>
      <c r="U711" s="709" t="s">
        <v>530</v>
      </c>
      <c r="V711" s="695"/>
      <c r="Z711" s="838"/>
      <c r="AA711" s="820"/>
      <c r="AB711" s="820"/>
      <c r="AC711" s="820"/>
      <c r="AD711" s="820"/>
      <c r="AE711" s="820"/>
      <c r="AF711" s="820"/>
      <c r="AG711" s="820"/>
      <c r="AH711" s="820"/>
      <c r="AI711" s="820"/>
      <c r="AJ711" s="820"/>
      <c r="AK711" s="820"/>
      <c r="AL711" s="820"/>
      <c r="AM711" s="820"/>
      <c r="AN711" s="820"/>
      <c r="AO711" s="820"/>
      <c r="AP711" s="820"/>
      <c r="AQ711" s="820"/>
      <c r="AR711" s="820"/>
      <c r="AS711" s="820"/>
      <c r="AT711" s="820"/>
      <c r="AU711" s="820"/>
      <c r="AV711" s="820"/>
      <c r="AW711" s="820"/>
      <c r="AX711" s="820"/>
      <c r="AY711" s="820"/>
      <c r="AZ711" s="820"/>
      <c r="BA711" s="820"/>
      <c r="BB711" s="820"/>
      <c r="BC711" s="820"/>
      <c r="BD711" s="820"/>
      <c r="BE711" s="820"/>
      <c r="BF711" s="820"/>
      <c r="BG711" s="820"/>
      <c r="BH711" s="820"/>
      <c r="BI711" s="820"/>
      <c r="BJ711" s="820"/>
      <c r="BK711" s="817"/>
      <c r="BL711" s="817"/>
      <c r="BM711" s="817"/>
      <c r="BN711" s="820"/>
      <c r="BO711" s="820"/>
      <c r="BP711" s="820"/>
      <c r="BQ711" s="820"/>
      <c r="BR711" s="820"/>
      <c r="BS711" s="820"/>
      <c r="BT711" s="820"/>
      <c r="BU711" s="820"/>
      <c r="BV711" s="820"/>
      <c r="BW711" s="820"/>
    </row>
    <row r="712" spans="1:75" ht="15">
      <c r="A712" s="836" t="s">
        <v>70</v>
      </c>
      <c r="B712" s="17" t="s">
        <v>71</v>
      </c>
      <c r="C712" s="846"/>
      <c r="D712" s="847"/>
      <c r="E712" s="854"/>
      <c r="F712" s="847"/>
      <c r="G712" s="854"/>
      <c r="H712" s="847"/>
      <c r="I712" s="854"/>
      <c r="J712" s="847"/>
      <c r="K712" s="834"/>
      <c r="L712" s="850"/>
      <c r="M712" s="846"/>
      <c r="N712" s="847"/>
      <c r="O712" s="834"/>
      <c r="P712" s="847"/>
      <c r="Q712" s="834"/>
      <c r="R712" s="847"/>
      <c r="S712" s="834"/>
      <c r="T712" s="847"/>
      <c r="U712" s="21"/>
      <c r="V712" s="695"/>
      <c r="Z712" s="837" t="str">
        <f>A712</f>
        <v>昼休み（12：30～13：30）</v>
      </c>
      <c r="AA712" s="818"/>
      <c r="AB712" s="818"/>
      <c r="AC712" s="818"/>
      <c r="AD712" s="818"/>
      <c r="AE712" s="818"/>
      <c r="AF712" s="818"/>
      <c r="AG712" s="818"/>
      <c r="AH712" s="818"/>
      <c r="AI712" s="818"/>
      <c r="AJ712" s="818"/>
      <c r="AK712" s="818"/>
      <c r="AL712" s="818"/>
      <c r="AM712" s="818"/>
      <c r="AN712" s="818" t="s">
        <v>528</v>
      </c>
      <c r="AO712" s="818"/>
      <c r="AP712" s="818"/>
      <c r="AQ712" s="818"/>
      <c r="AR712" s="818"/>
      <c r="AS712" s="818"/>
      <c r="AT712" s="818"/>
      <c r="AU712" s="818"/>
      <c r="AV712" s="818" t="s">
        <v>203</v>
      </c>
      <c r="AW712" s="818"/>
      <c r="AX712" s="818"/>
      <c r="AY712" s="818"/>
      <c r="AZ712" s="818"/>
      <c r="BA712" s="818"/>
      <c r="BB712" s="818"/>
      <c r="BC712" s="818"/>
      <c r="BD712" s="818"/>
      <c r="BE712" s="818"/>
      <c r="BF712" s="818"/>
      <c r="BG712" s="818"/>
      <c r="BH712" s="818"/>
      <c r="BI712" s="818"/>
      <c r="BJ712" s="818"/>
      <c r="BK712" s="815"/>
      <c r="BL712" s="815"/>
      <c r="BM712" s="815"/>
      <c r="BN712" s="818"/>
      <c r="BO712" s="818"/>
      <c r="BP712" s="818"/>
      <c r="BQ712" s="818"/>
      <c r="BR712" s="818"/>
      <c r="BS712" s="818"/>
      <c r="BT712" s="818"/>
      <c r="BU712" s="818"/>
      <c r="BV712" s="818"/>
      <c r="BW712" s="818"/>
    </row>
    <row r="713" spans="1:75" ht="15">
      <c r="A713" s="837"/>
      <c r="B713" s="17" t="s">
        <v>73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 customHeight="1">
      <c r="A714" s="837"/>
      <c r="B714" s="17" t="s">
        <v>60</v>
      </c>
      <c r="C714" s="849"/>
      <c r="D714" s="848"/>
      <c r="E714" s="857"/>
      <c r="F714" s="848"/>
      <c r="G714" s="857"/>
      <c r="H714" s="848"/>
      <c r="I714" s="857"/>
      <c r="J714" s="848"/>
      <c r="K714" s="830"/>
      <c r="L714" s="858"/>
      <c r="M714" s="849"/>
      <c r="N714" s="848"/>
      <c r="O714" s="830"/>
      <c r="P714" s="848"/>
      <c r="Q714" s="830"/>
      <c r="R714" s="848"/>
      <c r="S714" s="830"/>
      <c r="T714" s="848"/>
      <c r="U714" s="21"/>
      <c r="V714" s="695"/>
      <c r="Z714" s="837"/>
      <c r="AA714" s="819"/>
      <c r="AB714" s="819"/>
      <c r="AC714" s="819"/>
      <c r="AD714" s="819"/>
      <c r="AE714" s="819"/>
      <c r="AF714" s="819"/>
      <c r="AG714" s="819"/>
      <c r="AH714" s="819"/>
      <c r="AI714" s="819"/>
      <c r="AJ714" s="819"/>
      <c r="AK714" s="819"/>
      <c r="AL714" s="819"/>
      <c r="AM714" s="819"/>
      <c r="AN714" s="819"/>
      <c r="AO714" s="819"/>
      <c r="AP714" s="819"/>
      <c r="AQ714" s="819"/>
      <c r="AR714" s="819"/>
      <c r="AS714" s="819"/>
      <c r="AT714" s="819"/>
      <c r="AU714" s="819"/>
      <c r="AV714" s="819"/>
      <c r="AW714" s="819"/>
      <c r="AX714" s="819"/>
      <c r="AY714" s="819"/>
      <c r="AZ714" s="819"/>
      <c r="BA714" s="819"/>
      <c r="BB714" s="819"/>
      <c r="BC714" s="819"/>
      <c r="BD714" s="819"/>
      <c r="BE714" s="819"/>
      <c r="BF714" s="819"/>
      <c r="BG714" s="819"/>
      <c r="BH714" s="819"/>
      <c r="BI714" s="819"/>
      <c r="BJ714" s="819"/>
      <c r="BK714" s="816"/>
      <c r="BL714" s="816"/>
      <c r="BM714" s="816"/>
      <c r="BN714" s="819"/>
      <c r="BO714" s="819"/>
      <c r="BP714" s="819"/>
      <c r="BQ714" s="819"/>
      <c r="BR714" s="819"/>
      <c r="BS714" s="819"/>
      <c r="BT714" s="819"/>
      <c r="BU714" s="819"/>
      <c r="BV714" s="819"/>
      <c r="BW714" s="819"/>
    </row>
    <row r="715" spans="1:75" ht="15">
      <c r="A715" s="838"/>
      <c r="B715" s="18" t="s">
        <v>62</v>
      </c>
      <c r="C715" s="855"/>
      <c r="D715" s="852"/>
      <c r="E715" s="856"/>
      <c r="F715" s="852"/>
      <c r="G715" s="856"/>
      <c r="H715" s="852"/>
      <c r="I715" s="856"/>
      <c r="J715" s="852"/>
      <c r="K715" s="851"/>
      <c r="L715" s="851"/>
      <c r="M715" s="855"/>
      <c r="N715" s="852"/>
      <c r="O715" s="851"/>
      <c r="P715" s="852"/>
      <c r="Q715" s="851"/>
      <c r="R715" s="852"/>
      <c r="S715" s="851"/>
      <c r="T715" s="852"/>
      <c r="U715" s="21"/>
      <c r="V715" s="695"/>
      <c r="Z715" s="838"/>
      <c r="AA715" s="820"/>
      <c r="AB715" s="820"/>
      <c r="AC715" s="820"/>
      <c r="AD715" s="820"/>
      <c r="AE715" s="820"/>
      <c r="AF715" s="820"/>
      <c r="AG715" s="820"/>
      <c r="AH715" s="820"/>
      <c r="AI715" s="820"/>
      <c r="AJ715" s="820"/>
      <c r="AK715" s="820"/>
      <c r="AL715" s="820"/>
      <c r="AM715" s="820"/>
      <c r="AN715" s="820"/>
      <c r="AO715" s="820"/>
      <c r="AP715" s="820"/>
      <c r="AQ715" s="820"/>
      <c r="AR715" s="820"/>
      <c r="AS715" s="820"/>
      <c r="AT715" s="820"/>
      <c r="AU715" s="820"/>
      <c r="AV715" s="820"/>
      <c r="AW715" s="820"/>
      <c r="AX715" s="820"/>
      <c r="AY715" s="820"/>
      <c r="AZ715" s="820"/>
      <c r="BA715" s="820"/>
      <c r="BB715" s="820"/>
      <c r="BC715" s="820"/>
      <c r="BD715" s="820"/>
      <c r="BE715" s="820"/>
      <c r="BF715" s="820"/>
      <c r="BG715" s="820"/>
      <c r="BH715" s="820"/>
      <c r="BI715" s="820"/>
      <c r="BJ715" s="820"/>
      <c r="BK715" s="817"/>
      <c r="BL715" s="817"/>
      <c r="BM715" s="817"/>
      <c r="BN715" s="820"/>
      <c r="BO715" s="820"/>
      <c r="BP715" s="820"/>
      <c r="BQ715" s="820"/>
      <c r="BR715" s="820"/>
      <c r="BS715" s="820"/>
      <c r="BT715" s="820"/>
      <c r="BU715" s="820"/>
      <c r="BV715" s="820"/>
      <c r="BW715" s="820"/>
    </row>
    <row r="716" spans="1:75" ht="13.5" customHeight="1">
      <c r="A716" s="837" t="s">
        <v>74</v>
      </c>
      <c r="B716" s="15" t="s">
        <v>55</v>
      </c>
      <c r="C716" s="833" t="str">
        <f>VLOOKUP($C703,'2025年度(1年後期)'!$B$5:$N$207,COLUMN('2025年度(1年後期)'!$G$5),0)&amp;""</f>
        <v/>
      </c>
      <c r="D716" s="834"/>
      <c r="E716" s="872" t="str">
        <f>VLOOKUP($C703,'2025年度(2年後期)'!$B$5:$N$207,COLUMN('2025年度(2年後期)'!$G$5),0)&amp;""</f>
        <v>英語S</v>
      </c>
      <c r="F716" s="845"/>
      <c r="G716" s="839" t="str">
        <f>VLOOKUP($C703,'2025年度(3年後期)'!$B$5:$N$207,COLUMN('2025年度(3年後期)'!$G$5),0)&amp;""</f>
        <v>領域別実習</v>
      </c>
      <c r="H716" s="834"/>
      <c r="I716" s="839" t="str">
        <f>VLOOKUP($C703,'2025年度(4年後期)'!$B$5:$N$206,COLUMN('2025年度(4年後期)'!$G$5),0)&amp;""</f>
        <v/>
      </c>
      <c r="J716" s="834"/>
      <c r="K716" s="835" t="str">
        <f>VLOOKUP($C703,'2025年度(助産後期)'!$B$5:$N$207,COLUMN('2025年度(助産後期)'!$G$5),0)&amp;""</f>
        <v/>
      </c>
      <c r="L716" s="835"/>
      <c r="M716" s="833" t="str">
        <f>VLOOKUP($C703,'2025年度(M1後期)'!$B$5:$N$207,COLUMN('2025年度(M1後期)'!$G$5),0)&amp;""</f>
        <v>Ｍ･Ｄ論文審査会（3月申請者）</v>
      </c>
      <c r="N716" s="834"/>
      <c r="O716" s="835" t="str">
        <f>VLOOKUP($C703,'2025年度(M2後期)'!$B$5:$N$207,COLUMN('2025年度(M2後期)'!$G$5),0)&amp;""</f>
        <v>Ｍ･Ｄ論文審査会（3月申請者）</v>
      </c>
      <c r="P716" s="834"/>
      <c r="Q716" s="835" t="str">
        <f>VLOOKUP($C703,'2025年度(D1後期)'!$B$5:$N$207,COLUMN('2025年度(D1後期)'!$G$5),0)&amp;""</f>
        <v>Ｍ･Ｄ論文審査会（3月申請者）</v>
      </c>
      <c r="R716" s="834"/>
      <c r="S716" s="835" t="str">
        <f>VLOOKUP($C703,'2025年度(D23後期)'!$B$5:$N$207,COLUMN('2025年度(D23後期)'!$G$5),0)&amp;""</f>
        <v>Ｍ･Ｄ論文審査会（3月申請者）</v>
      </c>
      <c r="T716" s="834"/>
      <c r="U716" s="21"/>
      <c r="V716" s="695"/>
      <c r="Z716" s="837" t="str">
        <f>A716</f>
        <v>３時限（13：30～15：00）</v>
      </c>
      <c r="AA716" s="818" t="s">
        <v>661</v>
      </c>
      <c r="AB716" s="818" t="s">
        <v>662</v>
      </c>
      <c r="AC716" s="818"/>
      <c r="AD716" s="818"/>
      <c r="AE716" s="818"/>
      <c r="AF716" s="818"/>
      <c r="AG716" s="818" t="s">
        <v>661</v>
      </c>
      <c r="AH716" s="818" t="s">
        <v>105</v>
      </c>
      <c r="AI716" s="818"/>
      <c r="AJ716" s="818"/>
      <c r="AK716" s="818"/>
      <c r="AL716" s="818"/>
      <c r="AM716" s="819" t="s">
        <v>169</v>
      </c>
      <c r="AN716" s="818" t="s">
        <v>528</v>
      </c>
      <c r="AO716" s="818" t="s">
        <v>662</v>
      </c>
      <c r="AP716" s="818" t="s">
        <v>662</v>
      </c>
      <c r="AQ716" s="818" t="s">
        <v>662</v>
      </c>
      <c r="AR716" s="818"/>
      <c r="AS716" s="818"/>
      <c r="AT716" s="818"/>
      <c r="AU716" s="818"/>
      <c r="AV716" s="818" t="s">
        <v>203</v>
      </c>
      <c r="AW716" s="818" t="s">
        <v>661</v>
      </c>
      <c r="AX716" s="818" t="s">
        <v>662</v>
      </c>
      <c r="AY716" s="818"/>
      <c r="AZ716" s="819" t="s">
        <v>169</v>
      </c>
      <c r="BA716" s="818"/>
      <c r="BB716" s="818"/>
      <c r="BC716" s="818"/>
      <c r="BD716" s="818"/>
      <c r="BE716" s="818"/>
      <c r="BF716" s="818"/>
      <c r="BG716" s="818" t="s">
        <v>662</v>
      </c>
      <c r="BH716" s="818"/>
      <c r="BI716" s="818"/>
      <c r="BJ716" s="818"/>
      <c r="BK716" s="815"/>
      <c r="BL716" s="815"/>
      <c r="BM716" s="815"/>
      <c r="BN716" s="818"/>
      <c r="BO716" s="818"/>
      <c r="BP716" s="818"/>
      <c r="BQ716" s="818"/>
      <c r="BR716" s="818"/>
      <c r="BS716" s="818"/>
      <c r="BT716" s="818"/>
      <c r="BU716" s="818"/>
      <c r="BV716" s="818"/>
      <c r="BW716" s="818"/>
    </row>
    <row r="717" spans="1:75" ht="15">
      <c r="A717" s="837"/>
      <c r="B717" s="15" t="s">
        <v>58</v>
      </c>
      <c r="C717" s="829" t="str">
        <f>IFERROR(VLOOKUP(C716,科目・教員!$A$2:$B$349,2,0),"")</f>
        <v/>
      </c>
      <c r="D717" s="830"/>
      <c r="E717" s="871" t="str">
        <f>IFERROR(VLOOKUP(E716,科目・教員!$A$2:$B$349,2,0),"")</f>
        <v>ﾊﾟｳﾗ･ﾍﾞﾙｳﾞｧﾝｹﾞﾙ</v>
      </c>
      <c r="F717" s="843"/>
      <c r="G717" s="831" t="str">
        <f>IFERROR(VLOOKUP(G716,科目・教員!$A$2:$B$349,2,0),"")</f>
        <v/>
      </c>
      <c r="H717" s="830"/>
      <c r="I717" s="831" t="str">
        <f>IFERROR(VLOOKUP(I716,科目・教員!$A$2:$B$349,2,0),"")</f>
        <v/>
      </c>
      <c r="J717" s="830"/>
      <c r="K717" s="832" t="str">
        <f>IFERROR(VLOOKUP(K716,科目・教員!$A$2:$B$349,2,0),"")</f>
        <v/>
      </c>
      <c r="L717" s="832"/>
      <c r="M717" s="829" t="str">
        <f>IFERROR(VLOOKUP(M716,科目・教員!$A$2:$B$349,2,0),"")</f>
        <v/>
      </c>
      <c r="N717" s="830"/>
      <c r="O717" s="832" t="str">
        <f>IFERROR(VLOOKUP(O716,科目・教員!$A$2:$B$349,2,0),"")</f>
        <v/>
      </c>
      <c r="P717" s="830"/>
      <c r="Q717" s="832" t="str">
        <f>IFERROR(VLOOKUP(Q716,科目・教員!$A$2:$B$349,2,0),"")</f>
        <v/>
      </c>
      <c r="R717" s="830"/>
      <c r="S717" s="832" t="str">
        <f>IFERROR(VLOOKUP(S716,科目・教員!$A$2:$B$349,2,0),"")</f>
        <v/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 customHeight="1">
      <c r="A718" s="837"/>
      <c r="B718" s="15" t="s">
        <v>60</v>
      </c>
      <c r="C718" s="829" t="str">
        <f>VLOOKUP($C703,'2025年度(1年後期)'!$B$5:$N$207,COLUMN('2025年度(1年後期)'!$G$5)+1,0)&amp;""</f>
        <v/>
      </c>
      <c r="D718" s="830"/>
      <c r="E718" s="871" t="str">
        <f>VLOOKUP($C703,'2025年度(2年後期)'!$B$5:$N$207,COLUMN('2025年度(2年後期)'!$G$5)+1,0)&amp;""</f>
        <v>202</v>
      </c>
      <c r="F718" s="843"/>
      <c r="G718" s="831" t="str">
        <f>VLOOKUP($C703,'2025年度(3年後期)'!$B$5:$N$207,COLUMN('2025年度(3年後期)'!$G$5)+1,0)&amp;""</f>
        <v>母性:304･母小実</v>
      </c>
      <c r="H718" s="830"/>
      <c r="I718" s="831" t="str">
        <f>VLOOKUP($C703,'2025年度(4年後期)'!$B$5:$N$206,COLUMN('2025年度(4年後期)'!$G$5)+1,0)&amp;""</f>
        <v/>
      </c>
      <c r="J718" s="830"/>
      <c r="K718" s="832" t="str">
        <f>VLOOKUP($C703,'2025年度(助産後期)'!$B$5:$N$207,COLUMN('2025年度(助産後期)'!$G$5)+1,0)&amp;""</f>
        <v/>
      </c>
      <c r="L718" s="832"/>
      <c r="M718" s="829" t="str">
        <f>VLOOKUP($C703,'2025年度(M1後期)'!$B$5:$N$207,COLUMN('2025年度(M1後期)'!$G$5)+1,0)&amp;""</f>
        <v>101･201･301</v>
      </c>
      <c r="N718" s="830"/>
      <c r="O718" s="832" t="str">
        <f>VLOOKUP($C703,'2025年度(M2後期)'!$B$5:$N$207,COLUMN('2025年度(M2後期)'!$G$5)+1,0)&amp;""</f>
        <v>101･201･301</v>
      </c>
      <c r="P718" s="830"/>
      <c r="Q718" s="832" t="str">
        <f>VLOOKUP($C703,'2025年度(D1後期)'!$B$5:$N$207,COLUMN('2025年度(D1後期)'!$G$5)+1,0)&amp;""</f>
        <v>101･201･301</v>
      </c>
      <c r="R718" s="830"/>
      <c r="S718" s="832" t="str">
        <f>VLOOKUP($C703,'2025年度(D23後期)'!$B$5:$N$207,COLUMN('2025年度(D23後期)'!$G$5)+1,0)&amp;""</f>
        <v>101･201･301</v>
      </c>
      <c r="T718" s="830"/>
      <c r="U718" s="21"/>
      <c r="V718" s="695"/>
      <c r="Z718" s="837"/>
      <c r="AA718" s="819"/>
      <c r="AB718" s="819"/>
      <c r="AC718" s="819"/>
      <c r="AD718" s="819"/>
      <c r="AE718" s="819"/>
      <c r="AF718" s="819"/>
      <c r="AG718" s="819"/>
      <c r="AH718" s="819"/>
      <c r="AI718" s="819"/>
      <c r="AJ718" s="819"/>
      <c r="AK718" s="819"/>
      <c r="AL718" s="819"/>
      <c r="AM718" s="819"/>
      <c r="AN718" s="819"/>
      <c r="AO718" s="819"/>
      <c r="AP718" s="819"/>
      <c r="AQ718" s="819"/>
      <c r="AR718" s="819"/>
      <c r="AS718" s="819"/>
      <c r="AT718" s="819"/>
      <c r="AU718" s="819"/>
      <c r="AV718" s="819"/>
      <c r="AW718" s="819"/>
      <c r="AX718" s="819"/>
      <c r="AY718" s="819"/>
      <c r="AZ718" s="819"/>
      <c r="BA718" s="819"/>
      <c r="BB718" s="819"/>
      <c r="BC718" s="819"/>
      <c r="BD718" s="819"/>
      <c r="BE718" s="819"/>
      <c r="BF718" s="819"/>
      <c r="BG718" s="819"/>
      <c r="BH718" s="819"/>
      <c r="BI718" s="819"/>
      <c r="BJ718" s="819"/>
      <c r="BK718" s="816"/>
      <c r="BL718" s="816"/>
      <c r="BM718" s="816"/>
      <c r="BN718" s="819"/>
      <c r="BO718" s="819"/>
      <c r="BP718" s="819"/>
      <c r="BQ718" s="819"/>
      <c r="BR718" s="819"/>
      <c r="BS718" s="819"/>
      <c r="BT718" s="819"/>
      <c r="BU718" s="819"/>
      <c r="BV718" s="819"/>
      <c r="BW718" s="819"/>
    </row>
    <row r="719" spans="1:75" ht="15">
      <c r="A719" s="853"/>
      <c r="B719" s="16" t="s">
        <v>62</v>
      </c>
      <c r="C719" s="865"/>
      <c r="D719" s="866"/>
      <c r="E719" s="875" t="s">
        <v>116</v>
      </c>
      <c r="F719" s="876"/>
      <c r="G719" s="825"/>
      <c r="H719" s="826"/>
      <c r="I719" s="825"/>
      <c r="J719" s="826"/>
      <c r="K719" s="827"/>
      <c r="L719" s="827"/>
      <c r="M719" s="828"/>
      <c r="N719" s="826"/>
      <c r="O719" s="827"/>
      <c r="P719" s="826"/>
      <c r="Q719" s="827"/>
      <c r="R719" s="826"/>
      <c r="S719" s="827"/>
      <c r="T719" s="826"/>
      <c r="U719" s="21"/>
      <c r="V719" s="695"/>
      <c r="Z719" s="838"/>
      <c r="AA719" s="820"/>
      <c r="AB719" s="820"/>
      <c r="AC719" s="820"/>
      <c r="AD719" s="820"/>
      <c r="AE719" s="820"/>
      <c r="AF719" s="820"/>
      <c r="AG719" s="820"/>
      <c r="AH719" s="820"/>
      <c r="AI719" s="820"/>
      <c r="AJ719" s="820"/>
      <c r="AK719" s="820"/>
      <c r="AL719" s="820"/>
      <c r="AM719" s="820"/>
      <c r="AN719" s="820"/>
      <c r="AO719" s="820"/>
      <c r="AP719" s="820"/>
      <c r="AQ719" s="820"/>
      <c r="AR719" s="820"/>
      <c r="AS719" s="820"/>
      <c r="AT719" s="820"/>
      <c r="AU719" s="820"/>
      <c r="AV719" s="820"/>
      <c r="AW719" s="820"/>
      <c r="AX719" s="820"/>
      <c r="AY719" s="820"/>
      <c r="AZ719" s="820"/>
      <c r="BA719" s="820"/>
      <c r="BB719" s="820"/>
      <c r="BC719" s="820"/>
      <c r="BD719" s="820"/>
      <c r="BE719" s="820"/>
      <c r="BF719" s="820"/>
      <c r="BG719" s="820"/>
      <c r="BH719" s="820"/>
      <c r="BI719" s="820"/>
      <c r="BJ719" s="820"/>
      <c r="BK719" s="817"/>
      <c r="BL719" s="817"/>
      <c r="BM719" s="817"/>
      <c r="BN719" s="820"/>
      <c r="BO719" s="820"/>
      <c r="BP719" s="820"/>
      <c r="BQ719" s="820"/>
      <c r="BR719" s="820"/>
      <c r="BS719" s="820"/>
      <c r="BT719" s="820"/>
      <c r="BU719" s="820"/>
      <c r="BV719" s="820"/>
      <c r="BW719" s="820"/>
    </row>
    <row r="720" spans="1:75" ht="13.5" customHeight="1">
      <c r="A720" s="837" t="s">
        <v>80</v>
      </c>
      <c r="B720" s="15" t="s">
        <v>55</v>
      </c>
      <c r="C720" s="833" t="str">
        <f>VLOOKUP($C703,'2025年度(1年後期)'!$B$5:$N$207,COLUMN('2025年度(1年後期)'!$I$5),0)&amp;""</f>
        <v/>
      </c>
      <c r="D720" s="834"/>
      <c r="E720" s="839" t="str">
        <f>VLOOKUP($C703,'2025年度(2年後期)'!$B$5:$N$207,COLUMN('2025年度(2年後期)'!$I$5),0)&amp;""</f>
        <v/>
      </c>
      <c r="F720" s="834"/>
      <c r="G720" s="839" t="str">
        <f>VLOOKUP($C703,'2025年度(3年後期)'!$B$5:$N$207,COLUMN('2025年度(3年後期)'!$I$5),0)&amp;""</f>
        <v>領域別実習</v>
      </c>
      <c r="H720" s="834"/>
      <c r="I720" s="839" t="str">
        <f>VLOOKUP($C703,'2025年度(4年後期)'!$B$5:$N$206,COLUMN('2025年度(4年後期)'!$I$5),0)&amp;""</f>
        <v/>
      </c>
      <c r="J720" s="834"/>
      <c r="K720" s="835" t="str">
        <f>VLOOKUP($C703,'2025年度(助産後期)'!$B$5:$N$207,COLUMN('2025年度(助産後期)'!$I$5),0)&amp;""</f>
        <v/>
      </c>
      <c r="L720" s="835"/>
      <c r="M720" s="833" t="str">
        <f>VLOOKUP($C703,'2025年度(M1後期)'!$B$5:$N$207,COLUMN('2025年度(M1後期)'!$I$5),0)&amp;""</f>
        <v>Ｍ･Ｄ論文審査会（3月申請者）</v>
      </c>
      <c r="N720" s="834"/>
      <c r="O720" s="835" t="str">
        <f>VLOOKUP($C703,'2025年度(M2後期)'!$B$5:$N$207,COLUMN('2025年度(M2後期)'!$I$5),0)&amp;""</f>
        <v>Ｍ･Ｄ論文審査会（3月申請者）</v>
      </c>
      <c r="P720" s="834"/>
      <c r="Q720" s="835" t="str">
        <f>VLOOKUP($C703,'2025年度(D1後期)'!$B$5:$N$207,COLUMN('2025年度(D1後期)'!$I$5),0)&amp;""</f>
        <v>Ｍ･Ｄ論文審査会（3月申請者）</v>
      </c>
      <c r="R720" s="834"/>
      <c r="S720" s="835" t="str">
        <f>VLOOKUP($C703,'2025年度(D23後期)'!$B$5:$N$207,COLUMN('2025年度(D23後期)'!$I$5),0)&amp;""</f>
        <v>Ｍ･Ｄ論文審査会（3月申請者）</v>
      </c>
      <c r="T720" s="834"/>
      <c r="U720" s="21"/>
      <c r="V720" s="695"/>
      <c r="Z720" s="837" t="str">
        <f>A720</f>
        <v>４時限（15：10～16：40）</v>
      </c>
      <c r="AA720" s="818" t="s">
        <v>661</v>
      </c>
      <c r="AB720" s="818" t="s">
        <v>662</v>
      </c>
      <c r="AC720" s="818"/>
      <c r="AD720" s="818"/>
      <c r="AE720" s="818"/>
      <c r="AF720" s="818"/>
      <c r="AG720" s="818" t="s">
        <v>661</v>
      </c>
      <c r="AH720" s="818"/>
      <c r="AI720" s="818"/>
      <c r="AJ720" s="818"/>
      <c r="AK720" s="818"/>
      <c r="AL720" s="818"/>
      <c r="AM720" s="819" t="s">
        <v>169</v>
      </c>
      <c r="AN720" s="818"/>
      <c r="AO720" s="818" t="s">
        <v>662</v>
      </c>
      <c r="AP720" s="818" t="s">
        <v>662</v>
      </c>
      <c r="AQ720" s="818" t="s">
        <v>662</v>
      </c>
      <c r="AR720" s="818"/>
      <c r="AS720" s="818"/>
      <c r="AT720" s="818"/>
      <c r="AU720" s="818"/>
      <c r="AV720" s="818" t="s">
        <v>203</v>
      </c>
      <c r="AW720" s="818" t="s">
        <v>661</v>
      </c>
      <c r="AX720" s="818" t="s">
        <v>662</v>
      </c>
      <c r="AY720" s="818"/>
      <c r="AZ720" s="819" t="s">
        <v>169</v>
      </c>
      <c r="BA720" s="818"/>
      <c r="BB720" s="818"/>
      <c r="BC720" s="818"/>
      <c r="BD720" s="818"/>
      <c r="BE720" s="818"/>
      <c r="BF720" s="818"/>
      <c r="BG720" s="818" t="s">
        <v>662</v>
      </c>
      <c r="BH720" s="818"/>
      <c r="BI720" s="818"/>
      <c r="BJ720" s="818"/>
      <c r="BK720" s="815"/>
      <c r="BL720" s="815"/>
      <c r="BM720" s="815"/>
      <c r="BN720" s="818"/>
      <c r="BO720" s="818"/>
      <c r="BP720" s="818"/>
      <c r="BQ720" s="818"/>
      <c r="BR720" s="818"/>
      <c r="BS720" s="818"/>
      <c r="BT720" s="818"/>
      <c r="BU720" s="818"/>
      <c r="BV720" s="818"/>
      <c r="BW720" s="818"/>
    </row>
    <row r="721" spans="1:75" ht="15">
      <c r="A721" s="837"/>
      <c r="B721" s="15" t="s">
        <v>58</v>
      </c>
      <c r="C721" s="829" t="str">
        <f>IFERROR(VLOOKUP(C720,科目・教員!$A$2:$B$349,2,0),"")</f>
        <v/>
      </c>
      <c r="D721" s="830"/>
      <c r="E721" s="831" t="str">
        <f>IFERROR(VLOOKUP(E720,科目・教員!$A$2:$B$349,2,0),"")</f>
        <v/>
      </c>
      <c r="F721" s="830"/>
      <c r="G721" s="831" t="str">
        <f>IFERROR(VLOOKUP(G720,科目・教員!$A$2:$B$349,2,0),"")</f>
        <v/>
      </c>
      <c r="H721" s="830"/>
      <c r="I721" s="831" t="str">
        <f>IFERROR(VLOOKUP(I720,科目・教員!$A$2:$B$349,2,0),"")</f>
        <v/>
      </c>
      <c r="J721" s="830"/>
      <c r="K721" s="832" t="str">
        <f>IFERROR(VLOOKUP(K720,科目・教員!$A$2:$B$349,2,0),"")</f>
        <v/>
      </c>
      <c r="L721" s="832"/>
      <c r="M721" s="829" t="str">
        <f>IFERROR(VLOOKUP(M720,科目・教員!$A$2:$B$349,2,0),"")</f>
        <v/>
      </c>
      <c r="N721" s="830"/>
      <c r="O721" s="832" t="str">
        <f>IFERROR(VLOOKUP(O720,科目・教員!$A$2:$B$349,2,0),"")</f>
        <v/>
      </c>
      <c r="P721" s="830"/>
      <c r="Q721" s="832" t="str">
        <f>IFERROR(VLOOKUP(Q720,科目・教員!$A$2:$B$349,2,0),"")</f>
        <v/>
      </c>
      <c r="R721" s="830"/>
      <c r="S721" s="832" t="str">
        <f>IFERROR(VLOOKUP(S720,科目・教員!$A$2:$B$349,2,0),"")</f>
        <v/>
      </c>
      <c r="T721" s="830"/>
      <c r="U721" s="21"/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 customHeight="1">
      <c r="A722" s="837"/>
      <c r="B722" s="15" t="s">
        <v>60</v>
      </c>
      <c r="C722" s="829" t="str">
        <f>VLOOKUP($C703,'2025年度(1年後期)'!$B$5:$N$207,COLUMN('2025年度(1年後期)'!$I$5)+1,0)&amp;""</f>
        <v/>
      </c>
      <c r="D722" s="830"/>
      <c r="E722" s="831" t="str">
        <f>VLOOKUP($C703,'2025年度(2年後期)'!$B$5:$N$207,COLUMN('2025年度(2年後期)'!$I$5)+1,0)&amp;""</f>
        <v/>
      </c>
      <c r="F722" s="830"/>
      <c r="G722" s="831" t="str">
        <f>VLOOKUP($C703,'2025年度(3年後期)'!$B$5:$N$207,COLUMN('2025年度(3年後期)'!$I$5)+1,0)&amp;""</f>
        <v>母性:304･母小実</v>
      </c>
      <c r="H722" s="830"/>
      <c r="I722" s="831" t="str">
        <f>VLOOKUP($C703,'2025年度(4年後期)'!$B$5:$N$206,COLUMN('2025年度(4年後期)'!$I$5)+1,0)&amp;""</f>
        <v/>
      </c>
      <c r="J722" s="830"/>
      <c r="K722" s="832" t="str">
        <f>VLOOKUP($C703,'2025年度(助産後期)'!$B$5:$N$207,COLUMN('2025年度(助産後期)'!$I$5)+1,0)&amp;""</f>
        <v/>
      </c>
      <c r="L722" s="832"/>
      <c r="M722" s="829" t="str">
        <f>VLOOKUP($C703,'2025年度(M1後期)'!$B$5:$N$207,COLUMN('2025年度(M1後期)'!$I$5)+1,0)&amp;""</f>
        <v>101･201･301</v>
      </c>
      <c r="N722" s="830"/>
      <c r="O722" s="832" t="str">
        <f>VLOOKUP($C703,'2025年度(M2後期)'!$B$5:$N$207,COLUMN('2025年度(M2後期)'!$I$5)+1,0)&amp;""</f>
        <v>101･201･301</v>
      </c>
      <c r="P722" s="830"/>
      <c r="Q722" s="832" t="str">
        <f>VLOOKUP($C703,'2025年度(D1後期)'!$B$5:$N$207,COLUMN('2025年度(D1後期)'!$I$5)+1,0)&amp;""</f>
        <v>101･201･301</v>
      </c>
      <c r="R722" s="830"/>
      <c r="S722" s="832" t="str">
        <f>VLOOKUP($C703,'2025年度(D23後期)'!$B$5:$N$207,COLUMN('2025年度(D23後期)'!$I$5)+1,0)&amp;""</f>
        <v>101･201･301</v>
      </c>
      <c r="T722" s="830"/>
      <c r="U722" s="21"/>
      <c r="V722" s="695"/>
      <c r="Z722" s="837"/>
      <c r="AA722" s="819"/>
      <c r="AB722" s="819"/>
      <c r="AC722" s="819"/>
      <c r="AD722" s="819"/>
      <c r="AE722" s="819"/>
      <c r="AF722" s="819"/>
      <c r="AG722" s="819"/>
      <c r="AH722" s="819"/>
      <c r="AI722" s="819"/>
      <c r="AJ722" s="819"/>
      <c r="AK722" s="819"/>
      <c r="AL722" s="819"/>
      <c r="AM722" s="819"/>
      <c r="AN722" s="819"/>
      <c r="AO722" s="819"/>
      <c r="AP722" s="819"/>
      <c r="AQ722" s="819"/>
      <c r="AR722" s="819"/>
      <c r="AS722" s="819"/>
      <c r="AT722" s="819"/>
      <c r="AU722" s="819"/>
      <c r="AV722" s="819"/>
      <c r="AW722" s="819"/>
      <c r="AX722" s="819"/>
      <c r="AY722" s="819"/>
      <c r="AZ722" s="819"/>
      <c r="BA722" s="819"/>
      <c r="BB722" s="819"/>
      <c r="BC722" s="819"/>
      <c r="BD722" s="819"/>
      <c r="BE722" s="819"/>
      <c r="BF722" s="819"/>
      <c r="BG722" s="819"/>
      <c r="BH722" s="819"/>
      <c r="BI722" s="819"/>
      <c r="BJ722" s="819"/>
      <c r="BK722" s="816"/>
      <c r="BL722" s="816"/>
      <c r="BM722" s="816"/>
      <c r="BN722" s="819"/>
      <c r="BO722" s="819"/>
      <c r="BP722" s="819"/>
      <c r="BQ722" s="819"/>
      <c r="BR722" s="819"/>
      <c r="BS722" s="819"/>
      <c r="BT722" s="819"/>
      <c r="BU722" s="819"/>
      <c r="BV722" s="819"/>
      <c r="BW722" s="819"/>
    </row>
    <row r="723" spans="1:75" ht="15">
      <c r="A723" s="838"/>
      <c r="B723" s="16" t="s">
        <v>62</v>
      </c>
      <c r="C723" s="865"/>
      <c r="D723" s="866"/>
      <c r="E723" s="825"/>
      <c r="F723" s="826"/>
      <c r="G723" s="825"/>
      <c r="H723" s="826"/>
      <c r="I723" s="825"/>
      <c r="J723" s="826"/>
      <c r="K723" s="827"/>
      <c r="L723" s="827"/>
      <c r="M723" s="828"/>
      <c r="N723" s="826"/>
      <c r="O723" s="827"/>
      <c r="P723" s="826"/>
      <c r="Q723" s="827"/>
      <c r="R723" s="826"/>
      <c r="S723" s="827"/>
      <c r="T723" s="826"/>
      <c r="U723" s="21"/>
      <c r="V723" s="695"/>
      <c r="Z723" s="838"/>
      <c r="AA723" s="820"/>
      <c r="AB723" s="820"/>
      <c r="AC723" s="820"/>
      <c r="AD723" s="820"/>
      <c r="AE723" s="820"/>
      <c r="AF723" s="820"/>
      <c r="AG723" s="820"/>
      <c r="AH723" s="820"/>
      <c r="AI723" s="820"/>
      <c r="AJ723" s="820"/>
      <c r="AK723" s="820"/>
      <c r="AL723" s="820"/>
      <c r="AM723" s="820"/>
      <c r="AN723" s="820"/>
      <c r="AO723" s="820"/>
      <c r="AP723" s="820"/>
      <c r="AQ723" s="820"/>
      <c r="AR723" s="820"/>
      <c r="AS723" s="820"/>
      <c r="AT723" s="820"/>
      <c r="AU723" s="820"/>
      <c r="AV723" s="820"/>
      <c r="AW723" s="820"/>
      <c r="AX723" s="820"/>
      <c r="AY723" s="820"/>
      <c r="AZ723" s="820"/>
      <c r="BA723" s="820"/>
      <c r="BB723" s="820"/>
      <c r="BC723" s="820"/>
      <c r="BD723" s="820"/>
      <c r="BE723" s="820"/>
      <c r="BF723" s="820"/>
      <c r="BG723" s="820"/>
      <c r="BH723" s="820"/>
      <c r="BI723" s="820"/>
      <c r="BJ723" s="820"/>
      <c r="BK723" s="817"/>
      <c r="BL723" s="817"/>
      <c r="BM723" s="817"/>
      <c r="BN723" s="820"/>
      <c r="BO723" s="820"/>
      <c r="BP723" s="820"/>
      <c r="BQ723" s="820"/>
      <c r="BR723" s="820"/>
      <c r="BS723" s="820"/>
      <c r="BT723" s="820"/>
      <c r="BU723" s="820"/>
      <c r="BV723" s="820"/>
      <c r="BW723" s="820"/>
    </row>
    <row r="724" spans="1:75" ht="15">
      <c r="A724" s="837" t="s">
        <v>87</v>
      </c>
      <c r="B724" s="15" t="s">
        <v>55</v>
      </c>
      <c r="C724" s="833" t="str">
        <f>VLOOKUP($C703,'2025年度(1年後期)'!$B$5:$N$207,COLUMN('2025年度(1年後期)'!$K$5),0)&amp;""</f>
        <v/>
      </c>
      <c r="D724" s="834"/>
      <c r="E724" s="839" t="str">
        <f>VLOOKUP($C703,'2025年度(2年後期)'!$B$5:$N$207,COLUMN('2025年度(2年後期)'!$K$5),0)&amp;""</f>
        <v/>
      </c>
      <c r="F724" s="834"/>
      <c r="G724" s="839" t="str">
        <f>VLOOKUP($C703,'2025年度(3年後期)'!$B$5:$N$207,COLUMN('2025年度(3年後期)'!$K$5),0)&amp;""</f>
        <v/>
      </c>
      <c r="H724" s="834"/>
      <c r="I724" s="839" t="str">
        <f>VLOOKUP($C703,'2025年度(4年後期)'!$B$5:$N$206,COLUMN('2025年度(4年後期)'!$K$5),0)&amp;""</f>
        <v/>
      </c>
      <c r="J724" s="834"/>
      <c r="K724" s="835" t="str">
        <f>VLOOKUP($C703,'2025年度(助産後期)'!$B$5:$N$207,COLUMN('2025年度(助産後期)'!$K$5),0)&amp;""</f>
        <v/>
      </c>
      <c r="L724" s="835"/>
      <c r="M724" s="833" t="str">
        <f>VLOOKUP($C703,'2025年度(M1後期)'!$B$5:$N$207,COLUMN('2025年度(M1後期)'!$K$5),0)&amp;""</f>
        <v/>
      </c>
      <c r="N724" s="834"/>
      <c r="O724" s="835" t="str">
        <f>VLOOKUP($C703,'2025年度(M2後期)'!$B$5:$N$207,COLUMN('2025年度(M2後期)'!$K$5),0)&amp;""</f>
        <v/>
      </c>
      <c r="P724" s="834"/>
      <c r="Q724" s="835" t="str">
        <f>VLOOKUP($C703,'2025年度(D1後期)'!$B$5:$N$207,COLUMN('2025年度(D1後期)'!$K$5),0)&amp;""</f>
        <v/>
      </c>
      <c r="R724" s="834"/>
      <c r="S724" s="835" t="str">
        <f>VLOOKUP($C703,'2025年度(D23後期)'!$B$5:$N$207,COLUMN('2025年度(D23後期)'!$K$5),0)&amp;""</f>
        <v/>
      </c>
      <c r="T724" s="834"/>
      <c r="U724" s="21"/>
      <c r="Z724" s="837" t="str">
        <f>A724</f>
        <v>５時限（16：50～18：20）</v>
      </c>
      <c r="AA724" s="818" t="s">
        <v>661</v>
      </c>
      <c r="AB724" s="818" t="s">
        <v>662</v>
      </c>
      <c r="AC724" s="818"/>
      <c r="AD724" s="818"/>
      <c r="AE724" s="818"/>
      <c r="AF724" s="818"/>
      <c r="AG724" s="818" t="s">
        <v>661</v>
      </c>
      <c r="AH724" s="818"/>
      <c r="AI724" s="818"/>
      <c r="AJ724" s="818"/>
      <c r="AK724" s="818"/>
      <c r="AL724" s="818"/>
      <c r="AM724" s="818"/>
      <c r="AN724" s="818"/>
      <c r="AO724" s="818" t="s">
        <v>662</v>
      </c>
      <c r="AP724" s="818" t="s">
        <v>662</v>
      </c>
      <c r="AQ724" s="818" t="s">
        <v>662</v>
      </c>
      <c r="AR724" s="818"/>
      <c r="AS724" s="818"/>
      <c r="AT724" s="818"/>
      <c r="AU724" s="818"/>
      <c r="AV724" s="818" t="s">
        <v>203</v>
      </c>
      <c r="AW724" s="818" t="s">
        <v>661</v>
      </c>
      <c r="AX724" s="818" t="s">
        <v>662</v>
      </c>
      <c r="AY724" s="818"/>
      <c r="AZ724" s="818"/>
      <c r="BA724" s="818"/>
      <c r="BB724" s="818"/>
      <c r="BC724" s="818"/>
      <c r="BD724" s="818"/>
      <c r="BE724" s="818"/>
      <c r="BF724" s="818"/>
      <c r="BG724" s="818"/>
      <c r="BH724" s="818"/>
      <c r="BI724" s="818"/>
      <c r="BJ724" s="818"/>
      <c r="BK724" s="815"/>
      <c r="BL724" s="815"/>
      <c r="BM724" s="815"/>
      <c r="BN724" s="818"/>
      <c r="BO724" s="818"/>
      <c r="BP724" s="818"/>
      <c r="BQ724" s="818"/>
      <c r="BR724" s="818"/>
      <c r="BS724" s="818"/>
      <c r="BT724" s="818"/>
      <c r="BU724" s="818"/>
      <c r="BV724" s="818"/>
      <c r="BW724" s="818"/>
    </row>
    <row r="725" spans="1:75" ht="15">
      <c r="A725" s="837"/>
      <c r="B725" s="15" t="s">
        <v>58</v>
      </c>
      <c r="C725" s="829" t="str">
        <f>IFERROR(VLOOKUP(C724,科目・教員!$A$2:$B$349,2,0),"")</f>
        <v/>
      </c>
      <c r="D725" s="830"/>
      <c r="E725" s="831" t="str">
        <f>IFERROR(VLOOKUP(E724,科目・教員!$A$2:$B$349,2,0),"")</f>
        <v/>
      </c>
      <c r="F725" s="830"/>
      <c r="G725" s="831" t="str">
        <f>IFERROR(VLOOKUP(G724,科目・教員!$A$2:$B$349,2,0),"")</f>
        <v/>
      </c>
      <c r="H725" s="830"/>
      <c r="I725" s="831" t="str">
        <f>IFERROR(VLOOKUP(I724,科目・教員!$A$2:$B$349,2,0),"")</f>
        <v/>
      </c>
      <c r="J725" s="830"/>
      <c r="K725" s="832" t="str">
        <f>IFERROR(VLOOKUP(K724,科目・教員!$A$2:$B$349,2,0),"")</f>
        <v/>
      </c>
      <c r="L725" s="832"/>
      <c r="M725" s="829" t="str">
        <f>IFERROR(VLOOKUP(M724,科目・教員!$A$2:$B$349,2,0),"")</f>
        <v/>
      </c>
      <c r="N725" s="830"/>
      <c r="O725" s="832" t="str">
        <f>IFERROR(VLOOKUP(O724,科目・教員!$A$2:$B$349,2,0),"")</f>
        <v/>
      </c>
      <c r="P725" s="830"/>
      <c r="Q725" s="832" t="str">
        <f>IFERROR(VLOOKUP(Q724,科目・教員!$A$2:$B$349,2,0),"")</f>
        <v/>
      </c>
      <c r="R725" s="830"/>
      <c r="S725" s="832" t="str">
        <f>IFERROR(VLOOKUP(S724,科目・教員!$A$2:$B$349,2,0),"")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21.75" customHeight="1">
      <c r="A726" s="837"/>
      <c r="B726" s="15" t="s">
        <v>60</v>
      </c>
      <c r="C726" s="829" t="str">
        <f>VLOOKUP($C703,'2025年度(1年後期)'!$B$5:$N$207,COLUMN('2025年度(1年後期)'!$K$5)+1,0)&amp;""</f>
        <v/>
      </c>
      <c r="D726" s="830"/>
      <c r="E726" s="831" t="str">
        <f>VLOOKUP($C703,'2025年度(2年後期)'!$B$5:$N$207,COLUMN('2025年度(2年後期)'!$K$5)+1,0)&amp;""</f>
        <v/>
      </c>
      <c r="F726" s="830"/>
      <c r="G726" s="831" t="str">
        <f>VLOOKUP($C703,'2025年度(3年後期)'!$B$5:$N$207,COLUMN('2025年度(3年後期)'!$K$5)+1,0)&amp;""</f>
        <v/>
      </c>
      <c r="H726" s="830"/>
      <c r="I726" s="831" t="str">
        <f>VLOOKUP($C703,'2025年度(4年後期)'!$B$5:$N$206,COLUMN('2025年度(4年後期)'!$K$5)+1,0)&amp;""</f>
        <v/>
      </c>
      <c r="J726" s="830"/>
      <c r="K726" s="832" t="str">
        <f>VLOOKUP($C703,'2025年度(助産後期)'!$B$5:$N$207,COLUMN('2025年度(助産後期)'!$K$5)+1,0)&amp;""</f>
        <v/>
      </c>
      <c r="L726" s="832"/>
      <c r="M726" s="829" t="str">
        <f>VLOOKUP($C703,'2025年度(M1後期)'!$B$5:$N$207,COLUMN('2025年度(M1後期)'!$K$5)+1,0)&amp;""</f>
        <v/>
      </c>
      <c r="N726" s="830"/>
      <c r="O726" s="832" t="str">
        <f>VLOOKUP($C703,'2025年度(M1後期)'!$B$5:$N$207,COLUMN('2025年度(M1後期)'!$K$5)+1,0)&amp;""</f>
        <v/>
      </c>
      <c r="P726" s="830"/>
      <c r="Q726" s="832" t="str">
        <f>VLOOKUP($C703,'2025年度(D1後期)'!$B$5:$N$207,COLUMN('2025年度(D1後期)'!$K$5)+1,0)&amp;""</f>
        <v/>
      </c>
      <c r="R726" s="830"/>
      <c r="S726" s="832" t="str">
        <f>VLOOKUP($C703,'2025年度(D23後期)'!$B$5:$N$207,COLUMN('2025年度(D23後期)'!$K$5)+1,0)&amp;""</f>
        <v/>
      </c>
      <c r="T726" s="830"/>
      <c r="U726" s="21"/>
      <c r="Z726" s="837"/>
      <c r="AA726" s="819"/>
      <c r="AB726" s="819"/>
      <c r="AC726" s="819"/>
      <c r="AD726" s="819"/>
      <c r="AE726" s="819"/>
      <c r="AF726" s="819"/>
      <c r="AG726" s="819"/>
      <c r="AH726" s="819"/>
      <c r="AI726" s="819"/>
      <c r="AJ726" s="819"/>
      <c r="AK726" s="819"/>
      <c r="AL726" s="819"/>
      <c r="AM726" s="819"/>
      <c r="AN726" s="819"/>
      <c r="AO726" s="819"/>
      <c r="AP726" s="819"/>
      <c r="AQ726" s="819"/>
      <c r="AR726" s="819"/>
      <c r="AS726" s="819"/>
      <c r="AT726" s="819"/>
      <c r="AU726" s="819"/>
      <c r="AV726" s="819"/>
      <c r="AW726" s="819"/>
      <c r="AX726" s="819"/>
      <c r="AY726" s="819"/>
      <c r="AZ726" s="819"/>
      <c r="BA726" s="819"/>
      <c r="BB726" s="819"/>
      <c r="BC726" s="819"/>
      <c r="BD726" s="819"/>
      <c r="BE726" s="819"/>
      <c r="BF726" s="819"/>
      <c r="BG726" s="819"/>
      <c r="BH726" s="819"/>
      <c r="BI726" s="819"/>
      <c r="BJ726" s="819"/>
      <c r="BK726" s="816"/>
      <c r="BL726" s="816"/>
      <c r="BM726" s="816"/>
      <c r="BN726" s="819"/>
      <c r="BO726" s="819"/>
      <c r="BP726" s="819"/>
      <c r="BQ726" s="819"/>
      <c r="BR726" s="819"/>
      <c r="BS726" s="819"/>
      <c r="BT726" s="819"/>
      <c r="BU726" s="819"/>
      <c r="BV726" s="819"/>
      <c r="BW726" s="819"/>
    </row>
    <row r="727" spans="1:75" ht="15">
      <c r="A727" s="838"/>
      <c r="B727" s="16" t="s">
        <v>62</v>
      </c>
      <c r="C727" s="865"/>
      <c r="D727" s="866"/>
      <c r="E727" s="825"/>
      <c r="F727" s="826"/>
      <c r="G727" s="825"/>
      <c r="H727" s="826"/>
      <c r="I727" s="825"/>
      <c r="J727" s="826"/>
      <c r="K727" s="827"/>
      <c r="L727" s="827"/>
      <c r="M727" s="828"/>
      <c r="N727" s="826"/>
      <c r="O727" s="827"/>
      <c r="P727" s="826"/>
      <c r="Q727" s="827"/>
      <c r="R727" s="826"/>
      <c r="S727" s="827"/>
      <c r="T727" s="826"/>
      <c r="U727" s="22"/>
      <c r="V727" s="19"/>
      <c r="W727" s="19"/>
      <c r="X727" s="19"/>
      <c r="Y727" s="19"/>
      <c r="Z727" s="838"/>
      <c r="AA727" s="820"/>
      <c r="AB727" s="820"/>
      <c r="AC727" s="820"/>
      <c r="AD727" s="820"/>
      <c r="AE727" s="820"/>
      <c r="AF727" s="820"/>
      <c r="AG727" s="820"/>
      <c r="AH727" s="820"/>
      <c r="AI727" s="820"/>
      <c r="AJ727" s="820"/>
      <c r="AK727" s="820"/>
      <c r="AL727" s="820"/>
      <c r="AM727" s="820"/>
      <c r="AN727" s="820"/>
      <c r="AO727" s="820"/>
      <c r="AP727" s="820"/>
      <c r="AQ727" s="820"/>
      <c r="AR727" s="820"/>
      <c r="AS727" s="820"/>
      <c r="AT727" s="820"/>
      <c r="AU727" s="820"/>
      <c r="AV727" s="820"/>
      <c r="AW727" s="820"/>
      <c r="AX727" s="820"/>
      <c r="AY727" s="820"/>
      <c r="AZ727" s="820"/>
      <c r="BA727" s="820"/>
      <c r="BB727" s="820"/>
      <c r="BC727" s="820"/>
      <c r="BD727" s="820"/>
      <c r="BE727" s="820"/>
      <c r="BF727" s="820"/>
      <c r="BG727" s="820"/>
      <c r="BH727" s="820"/>
      <c r="BI727" s="820"/>
      <c r="BJ727" s="820"/>
      <c r="BK727" s="817"/>
      <c r="BL727" s="817"/>
      <c r="BM727" s="817"/>
      <c r="BN727" s="820"/>
      <c r="BO727" s="820"/>
      <c r="BP727" s="820"/>
      <c r="BQ727" s="820"/>
      <c r="BR727" s="820"/>
      <c r="BS727" s="820"/>
      <c r="BT727" s="820"/>
      <c r="BU727" s="820"/>
      <c r="BV727" s="820"/>
      <c r="BW727" s="820"/>
    </row>
    <row r="728" spans="1:75" ht="21.75">
      <c r="A728" s="5"/>
      <c r="B728" s="6"/>
      <c r="C728" s="863">
        <f>C703+1</f>
        <v>46052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923">
        <f>C728</f>
        <v>46052</v>
      </c>
      <c r="V728" s="924"/>
      <c r="W728" s="924"/>
      <c r="X728" s="924"/>
      <c r="Y728" s="924"/>
      <c r="Z728" s="92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47"/>
      <c r="E729" s="972" t="str">
        <f>VLOOKUP($C728,'2025年度(2年後期)'!$B$5:$N$207,COLUMN('2025年度(2年後期)'!$C$5),0)&amp;""</f>
        <v>薬物療法と看護　本試験</v>
      </c>
      <c r="F729" s="901"/>
      <c r="G729" s="854" t="str">
        <f>VLOOKUP($C728,'2025年度(3年後期)'!$B$5:$N$207,COLUMN('2025年度(3年後期)'!$C$5),0)&amp;""</f>
        <v>領域別実習</v>
      </c>
      <c r="H729" s="847"/>
      <c r="I729" s="854" t="str">
        <f>VLOOKUP($C728,'2025年度(4年後期)'!$B$5:$N$206,COLUMN('2025年度(4年後期)'!$C$5),0)&amp;""</f>
        <v>総合学習</v>
      </c>
      <c r="J729" s="847"/>
      <c r="K729" s="834" t="str">
        <f>VLOOKUP($C728,'2025年度(助産後期)'!$B$5:$N$207,COLUMN('2025年度(助産後期)'!$C$5),0)&amp;""</f>
        <v/>
      </c>
      <c r="L729" s="850"/>
      <c r="M729" s="864" t="str">
        <f>VLOOKUP($C728,'2025年度(M1後期)'!$B$5:$N$207,COLUMN('2025年度(M1後期)'!$C$5),0)&amp;""</f>
        <v/>
      </c>
      <c r="N729" s="850"/>
      <c r="O729" s="854" t="str">
        <f>VLOOKUP($C728,'2025年度(M2後期)'!$B$5:$N$207,COLUMN('2025年度(M2後期)'!$C$5),0)&amp;""</f>
        <v/>
      </c>
      <c r="P729" s="847"/>
      <c r="Q729" s="854" t="str">
        <f>VLOOKUP($C728,'2025年度(D1後期)'!$B$5:$N$207,COLUMN('2025年度(D1後期)'!$C$5),0)&amp;""</f>
        <v/>
      </c>
      <c r="R729" s="847"/>
      <c r="S729" s="834" t="str">
        <f>VLOOKUP($C728,'2025年度(D23後期)'!$B$5:$N$207,COLUMN('2025年度(D23後期)'!$C$5),0)&amp;""</f>
        <v>特別研究</v>
      </c>
      <c r="T729" s="847"/>
      <c r="U729" s="20"/>
      <c r="Z729" s="836" t="str">
        <f>A729</f>
        <v xml:space="preserve">１時限（09：20～10：50） </v>
      </c>
      <c r="AA729" s="818"/>
      <c r="AB729" s="818"/>
      <c r="AC729" s="818"/>
      <c r="AD729" s="818"/>
      <c r="AE729" s="818"/>
      <c r="AF729" s="818"/>
      <c r="AG729" s="818"/>
      <c r="AH729" s="818" t="s">
        <v>666</v>
      </c>
      <c r="AI729" s="818"/>
      <c r="AJ729" s="818"/>
      <c r="AK729" s="818"/>
      <c r="AL729" s="818"/>
      <c r="AM729" s="819" t="s">
        <v>169</v>
      </c>
      <c r="AN729" s="818"/>
      <c r="AO729" s="818"/>
      <c r="AP729" s="818"/>
      <c r="AQ729" s="818"/>
      <c r="AR729" s="818"/>
      <c r="AS729" s="818"/>
      <c r="AT729" s="818"/>
      <c r="AU729" s="818"/>
      <c r="AV729" s="818" t="s">
        <v>203</v>
      </c>
      <c r="AW729" s="818"/>
      <c r="AX729" s="818"/>
      <c r="AY729" s="818"/>
      <c r="AZ729" s="819" t="s">
        <v>169</v>
      </c>
      <c r="BA729" s="818"/>
      <c r="BB729" s="818"/>
      <c r="BC729" s="818"/>
      <c r="BD729" s="818"/>
      <c r="BE729" s="818"/>
      <c r="BF729" s="818"/>
      <c r="BG729" s="818"/>
      <c r="BH729" s="818"/>
      <c r="BI729" s="818"/>
      <c r="BJ729" s="818"/>
      <c r="BK729" s="815"/>
      <c r="BL729" s="815"/>
      <c r="BM729" s="815"/>
      <c r="BN729" s="818"/>
      <c r="BO729" s="818"/>
      <c r="BP729" s="818"/>
      <c r="BQ729" s="818"/>
      <c r="BR729" s="818"/>
      <c r="BS729" s="818"/>
      <c r="BT729" s="818"/>
      <c r="BU729" s="818" t="s">
        <v>414</v>
      </c>
      <c r="BV729" s="818" t="s">
        <v>414</v>
      </c>
      <c r="BW729" s="818"/>
    </row>
    <row r="730" spans="1:75" ht="15">
      <c r="A730" s="837"/>
      <c r="B730" s="15" t="s">
        <v>58</v>
      </c>
      <c r="C730" s="849" t="str">
        <f>IFERROR(VLOOKUP(C729,科目・教員!$A$2:$B$349,2,0),"")</f>
        <v/>
      </c>
      <c r="D730" s="848"/>
      <c r="E730" s="974" t="str">
        <f>IFERROR(VLOOKUP(E729,科目・教員!$A$2:$B$349,2,0),"")</f>
        <v/>
      </c>
      <c r="F730" s="899"/>
      <c r="G730" s="857" t="str">
        <f>IFERROR(VLOOKUP(G729,科目・教員!$A$2:$B$349,2,0),"")</f>
        <v/>
      </c>
      <c r="H730" s="848"/>
      <c r="I730" s="857" t="str">
        <f>IFERROR(VLOOKUP(I729,科目・教員!$A$2:$B$349,2,0),"")</f>
        <v/>
      </c>
      <c r="J730" s="848"/>
      <c r="K730" s="830" t="str">
        <f>IFERROR(VLOOKUP(K729,科目・教員!$A$2:$B$349,2,0),"")</f>
        <v/>
      </c>
      <c r="L730" s="858"/>
      <c r="M730" s="859" t="str">
        <f>IFERROR(VLOOKUP(M729,科目・教員!$A$2:$B$349,2,0),"")</f>
        <v/>
      </c>
      <c r="N730" s="848"/>
      <c r="O730" s="857" t="str">
        <f>IFERROR(VLOOKUP(O729,科目・教員!$A$2:$B$349,2,0),"")</f>
        <v/>
      </c>
      <c r="P730" s="848"/>
      <c r="Q730" s="857" t="str">
        <f>IFERROR(VLOOKUP(Q729,科目・教員!$A$2:$B$349,2,0),"")</f>
        <v/>
      </c>
      <c r="R730" s="848"/>
      <c r="S730" s="830" t="str">
        <f>IFERROR(VLOOKUP(S729,科目・教員!$A$2:$B$349,2,0),"")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 customHeight="1">
      <c r="A731" s="837"/>
      <c r="B731" s="15" t="s">
        <v>60</v>
      </c>
      <c r="C731" s="849" t="str">
        <f>VLOOKUP($C728,'2025年度(1年後期)'!$B$5:$N$207,COLUMN('2025年度(1年後期)'!$C$5)+1,0)&amp;""</f>
        <v/>
      </c>
      <c r="D731" s="848"/>
      <c r="E731" s="974" t="str">
        <f>VLOOKUP($C728,'2025年度(2年後期)'!$B$5:$N$207,COLUMN('2025年度(2年後期)'!$C$5)+1,0)&amp;""</f>
        <v>202</v>
      </c>
      <c r="F731" s="899"/>
      <c r="G731" s="857" t="str">
        <f>VLOOKUP($C728,'2025年度(3年後期)'!$B$5:$N$207,COLUMN('2025年度(3年後期)'!$C$5)+1,0)&amp;""</f>
        <v>母性:304･母小実</v>
      </c>
      <c r="H731" s="848"/>
      <c r="I731" s="857" t="str">
        <f>VLOOKUP($C728,'2025年度(4年後期)'!$B$5:$N$206,COLUMN('2025年度(4年後期)'!$C$5)+1,0)&amp;""</f>
        <v>研修6･7</v>
      </c>
      <c r="J731" s="848"/>
      <c r="K731" s="830" t="str">
        <f>VLOOKUP($C728,'2025年度(助産後期)'!$B$5:$N$207,COLUMN('2025年度(助産後期)'!$C$5)+1,0)&amp;""</f>
        <v/>
      </c>
      <c r="L731" s="858"/>
      <c r="M731" s="859" t="str">
        <f>VLOOKUP($C728,'2025年度(M1後期)'!$B$5:$N$207,COLUMN('2025年度(M1後期)'!$C$5)+1,0)&amp;""</f>
        <v/>
      </c>
      <c r="N731" s="848"/>
      <c r="O731" s="857" t="str">
        <f>VLOOKUP($C728,'2025年度(M2後期)'!$B$5:$N$207,COLUMN('2025年度(M2後期)'!$C$5)+1,0)&amp;""</f>
        <v/>
      </c>
      <c r="P731" s="848"/>
      <c r="Q731" s="857" t="str">
        <f>VLOOKUP($C728,'2025年度(D1後期)'!$B$5:$N$207,COLUMN('2025年度(D1後期)'!$C$5)+1,0)&amp;""</f>
        <v/>
      </c>
      <c r="R731" s="848"/>
      <c r="S731" s="830" t="str">
        <f>VLOOKUP($C728,'2025年度(D23後期)'!$B$5:$N$207,COLUMN('2025年度(D23後期)'!$C$5)+1,0)&amp;""</f>
        <v/>
      </c>
      <c r="T731" s="848"/>
      <c r="U731" s="20"/>
      <c r="Z731" s="837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19"/>
      <c r="BB731" s="819"/>
      <c r="BC731" s="819"/>
      <c r="BD731" s="819"/>
      <c r="BE731" s="819"/>
      <c r="BF731" s="819"/>
      <c r="BG731" s="819"/>
      <c r="BH731" s="819"/>
      <c r="BI731" s="819"/>
      <c r="BJ731" s="819"/>
      <c r="BK731" s="816"/>
      <c r="BL731" s="816"/>
      <c r="BM731" s="816"/>
      <c r="BN731" s="819"/>
      <c r="BO731" s="819"/>
      <c r="BP731" s="819"/>
      <c r="BQ731" s="819"/>
      <c r="BR731" s="819"/>
      <c r="BS731" s="819"/>
      <c r="BT731" s="819"/>
      <c r="BU731" s="819"/>
      <c r="BV731" s="819"/>
      <c r="BW731" s="819"/>
    </row>
    <row r="732" spans="1:75" ht="15">
      <c r="A732" s="838"/>
      <c r="B732" s="16" t="s">
        <v>62</v>
      </c>
      <c r="C732" s="828"/>
      <c r="D732" s="860"/>
      <c r="E732" s="973"/>
      <c r="F732" s="897"/>
      <c r="G732" s="825"/>
      <c r="H732" s="860"/>
      <c r="I732" s="825"/>
      <c r="J732" s="860"/>
      <c r="K732" s="827"/>
      <c r="L732" s="861"/>
      <c r="M732" s="862"/>
      <c r="N732" s="860"/>
      <c r="O732" s="825"/>
      <c r="P732" s="860"/>
      <c r="Q732" s="825"/>
      <c r="R732" s="860"/>
      <c r="S732" s="827"/>
      <c r="T732" s="860"/>
      <c r="U732" s="20"/>
      <c r="Z732" s="838"/>
      <c r="AA732" s="820"/>
      <c r="AB732" s="820"/>
      <c r="AC732" s="820"/>
      <c r="AD732" s="820"/>
      <c r="AE732" s="820"/>
      <c r="AF732" s="820"/>
      <c r="AG732" s="820"/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/>
      <c r="AW732" s="820"/>
      <c r="AX732" s="820"/>
      <c r="AY732" s="820"/>
      <c r="AZ732" s="820"/>
      <c r="BA732" s="820"/>
      <c r="BB732" s="820"/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  <c r="BW732" s="820"/>
    </row>
    <row r="733" spans="1:75" ht="13.5" customHeight="1">
      <c r="A733" s="837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72" t="str">
        <f>VLOOKUP($C728,'2025年度(2年後期)'!$B$5:$N$207,COLUMN('2025年度(2年後期)'!$E$5),0)&amp;""</f>
        <v>地域生活とヘルスプロモーション　本試験</v>
      </c>
      <c r="F733" s="901"/>
      <c r="G733" s="854" t="str">
        <f>VLOOKUP($C728,'2025年度(3年後期)'!$B$5:$N$207,COLUMN('2025年度(3年後期)'!$E$5),0)&amp;""</f>
        <v>領域別実習</v>
      </c>
      <c r="H733" s="847"/>
      <c r="I733" s="854" t="str">
        <f>VLOOKUP($C728,'2025年度(4年後期)'!$B$5:$N$206,COLUMN('2025年度(4年後期)'!$E$5),0)&amp;""</f>
        <v>総合学習</v>
      </c>
      <c r="J733" s="847"/>
      <c r="K733" s="834" t="str">
        <f>VLOOKUP($C728,'2025年度(助産後期)'!$B$5:$N$207,COLUMN('2025年度(助産後期)'!$E$5),0)&amp;""</f>
        <v/>
      </c>
      <c r="L733" s="850"/>
      <c r="M733" s="846" t="str">
        <f>VLOOKUP($C728,'2025年度(M1後期)'!$B$5:$N$207,COLUMN('2025年度(M1後期)'!$E$5),0)&amp;""</f>
        <v/>
      </c>
      <c r="N733" s="847"/>
      <c r="O733" s="834" t="str">
        <f>VLOOKUP($C728,'2025年度(M2後期)'!$B$5:$N$207,COLUMN('2025年度(M2後期)'!$E$5),0)&amp;""</f>
        <v/>
      </c>
      <c r="P733" s="847"/>
      <c r="Q733" s="834" t="str">
        <f>VLOOKUP($C728,'2025年度(D1後期)'!$B$5:$N$207,COLUMN('2025年度(D1後期)'!$E$5),0)&amp;""</f>
        <v/>
      </c>
      <c r="R733" s="847"/>
      <c r="S733" s="834" t="str">
        <f>VLOOKUP($C728,'2025年度(D23後期)'!$B$5:$N$207,COLUMN('2025年度(D23後期)'!$E$5),0)&amp;""</f>
        <v>特別研究</v>
      </c>
      <c r="T733" s="847"/>
      <c r="U733" s="21"/>
      <c r="Z733" s="837" t="str">
        <f>A733</f>
        <v>２時限（11：00～12：30）</v>
      </c>
      <c r="AA733" s="818"/>
      <c r="AB733" s="818"/>
      <c r="AC733" s="818"/>
      <c r="AD733" s="818"/>
      <c r="AE733" s="818"/>
      <c r="AF733" s="818"/>
      <c r="AG733" s="818"/>
      <c r="AH733" s="818" t="s">
        <v>667</v>
      </c>
      <c r="AI733" s="818"/>
      <c r="AJ733" s="818"/>
      <c r="AK733" s="818"/>
      <c r="AL733" s="818"/>
      <c r="AM733" s="819" t="s">
        <v>169</v>
      </c>
      <c r="AN733" s="818"/>
      <c r="AO733" s="818"/>
      <c r="AP733" s="818"/>
      <c r="AQ733" s="818"/>
      <c r="AR733" s="818"/>
      <c r="AS733" s="818"/>
      <c r="AT733" s="818"/>
      <c r="AU733" s="818"/>
      <c r="AV733" s="818" t="s">
        <v>203</v>
      </c>
      <c r="AW733" s="818"/>
      <c r="AX733" s="818"/>
      <c r="AY733" s="818"/>
      <c r="AZ733" s="819" t="s">
        <v>169</v>
      </c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5"/>
      <c r="BL733" s="815"/>
      <c r="BM733" s="815"/>
      <c r="BN733" s="818" t="s">
        <v>668</v>
      </c>
      <c r="BO733" s="818"/>
      <c r="BP733" s="818"/>
      <c r="BQ733" s="818"/>
      <c r="BR733" s="818"/>
      <c r="BS733" s="818"/>
      <c r="BT733" s="818"/>
      <c r="BU733" s="818" t="s">
        <v>414</v>
      </c>
      <c r="BV733" s="818" t="s">
        <v>414</v>
      </c>
      <c r="BW733" s="818"/>
    </row>
    <row r="734" spans="1:75" ht="15">
      <c r="A734" s="837"/>
      <c r="B734" s="15" t="s">
        <v>58</v>
      </c>
      <c r="C734" s="898" t="str">
        <f>IFERROR(VLOOKUP(C733,科目・教員!$A$2:$B$349,2,0),"")</f>
        <v/>
      </c>
      <c r="D734" s="899"/>
      <c r="E734" s="974" t="str">
        <f>IFERROR(VLOOKUP(E733,科目・教員!$A$2:$B$349,2,0),"")</f>
        <v/>
      </c>
      <c r="F734" s="899"/>
      <c r="G734" s="857" t="str">
        <f>IFERROR(VLOOKUP(G733,科目・教員!$A$2:$B$349,2,0),"")</f>
        <v/>
      </c>
      <c r="H734" s="848"/>
      <c r="I734" s="857" t="str">
        <f>IFERROR(VLOOKUP(I733,科目・教員!$A$2:$B$349,2,0),"")</f>
        <v/>
      </c>
      <c r="J734" s="848"/>
      <c r="K734" s="830" t="str">
        <f>IFERROR(VLOOKUP(K733,科目・教員!$A$2:$B$349,2,0),"")</f>
        <v/>
      </c>
      <c r="L734" s="858"/>
      <c r="M734" s="849" t="str">
        <f>IFERROR(VLOOKUP(M733,科目・教員!$A$2:$B$349,2,0),"")</f>
        <v/>
      </c>
      <c r="N734" s="848"/>
      <c r="O734" s="830" t="str">
        <f>IFERROR(VLOOKUP(O733,科目・教員!$A$2:$B$349,2,0),"")</f>
        <v/>
      </c>
      <c r="P734" s="848"/>
      <c r="Q734" s="830" t="str">
        <f>IFERROR(VLOOKUP(Q733,科目・教員!$A$2:$B$349,2,0),"")</f>
        <v/>
      </c>
      <c r="R734" s="848"/>
      <c r="S734" s="830" t="str">
        <f>IFERROR(VLOOKUP(S733,科目・教員!$A$2:$B$349,2,0),"")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 customHeight="1">
      <c r="A735" s="837"/>
      <c r="B735" s="15" t="s">
        <v>60</v>
      </c>
      <c r="C735" s="898" t="str">
        <f>VLOOKUP($C728,'2025年度(1年後期)'!$B$5:$N$207,COLUMN('2025年度(1年後期)'!$E$5)+1,0)&amp;""</f>
        <v>大講義室</v>
      </c>
      <c r="D735" s="899"/>
      <c r="E735" s="974" t="str">
        <f>VLOOKUP($C728,'2025年度(2年後期)'!$B$5:$N$207,COLUMN('2025年度(2年後期)'!$E$5)+1,0)&amp;""</f>
        <v>202</v>
      </c>
      <c r="F735" s="899"/>
      <c r="G735" s="857" t="str">
        <f>VLOOKUP($C728,'2025年度(3年後期)'!$B$5:$N$207,COLUMN('2025年度(3年後期)'!$E$5)+1,0)&amp;""</f>
        <v>母性:304･母小実</v>
      </c>
      <c r="H735" s="848"/>
      <c r="I735" s="857" t="str">
        <f>VLOOKUP($C728,'2025年度(4年後期)'!$B$5:$N$206,COLUMN('2025年度(4年後期)'!$E$5)+1,0)&amp;""</f>
        <v>研修6･7</v>
      </c>
      <c r="J735" s="848"/>
      <c r="K735" s="830" t="str">
        <f>VLOOKUP($C728,'2025年度(助産後期)'!$B$5:$N$207,COLUMN('2025年度(助産後期)'!$E$5)+1,0)&amp;""</f>
        <v/>
      </c>
      <c r="L735" s="858"/>
      <c r="M735" s="849" t="str">
        <f>VLOOKUP($C728,'2025年度(M1後期)'!$B$5:$N$207,COLUMN('2025年度(M1後期)'!$E$5)+1,0)&amp;""</f>
        <v/>
      </c>
      <c r="N735" s="848"/>
      <c r="O735" s="830" t="str">
        <f>VLOOKUP($C728,'2025年度(M2後期)'!$B$5:$N$207,COLUMN('2025年度(M2後期)'!$E$5)+1,0)&amp;""</f>
        <v/>
      </c>
      <c r="P735" s="848"/>
      <c r="Q735" s="830" t="str">
        <f>VLOOKUP($C728,'2025年度(D1後期)'!$B$5:$N$207,COLUMN('2025年度(D1後期)'!$E$5)+1,0)&amp;""</f>
        <v/>
      </c>
      <c r="R735" s="848"/>
      <c r="S735" s="830" t="str">
        <f>VLOOKUP($C728,'2025年度(D23後期)'!$B$5:$N$207,COLUMN('2025年度(D23後期)'!$E$5)+1,0)&amp;""</f>
        <v/>
      </c>
      <c r="T735" s="848"/>
      <c r="U735" s="21"/>
      <c r="Z735" s="837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6"/>
      <c r="BL735" s="816"/>
      <c r="BM735" s="816"/>
      <c r="BN735" s="819"/>
      <c r="BO735" s="819"/>
      <c r="BP735" s="819"/>
      <c r="BQ735" s="819"/>
      <c r="BR735" s="819"/>
      <c r="BS735" s="819"/>
      <c r="BT735" s="819"/>
      <c r="BU735" s="819"/>
      <c r="BV735" s="819"/>
      <c r="BW735" s="819"/>
    </row>
    <row r="736" spans="1:75" ht="15">
      <c r="A736" s="853"/>
      <c r="B736" s="16" t="s">
        <v>62</v>
      </c>
      <c r="C736" s="891"/>
      <c r="D736" s="892"/>
      <c r="E736" s="973"/>
      <c r="F736" s="892"/>
      <c r="G736" s="825"/>
      <c r="H736" s="826"/>
      <c r="I736" s="825"/>
      <c r="J736" s="826"/>
      <c r="K736" s="827"/>
      <c r="L736" s="827"/>
      <c r="M736" s="828"/>
      <c r="N736" s="826"/>
      <c r="O736" s="827"/>
      <c r="P736" s="826"/>
      <c r="Q736" s="827"/>
      <c r="R736" s="826"/>
      <c r="S736" s="827"/>
      <c r="T736" s="826"/>
      <c r="U736" s="21"/>
      <c r="Z736" s="838"/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/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  <c r="BW736" s="820"/>
    </row>
    <row r="737" spans="1:75" ht="15">
      <c r="A737" s="836" t="s">
        <v>70</v>
      </c>
      <c r="B737" s="17" t="s">
        <v>71</v>
      </c>
      <c r="C737" s="846"/>
      <c r="D737" s="847"/>
      <c r="E737" s="854"/>
      <c r="F737" s="847"/>
      <c r="G737" s="854"/>
      <c r="H737" s="847"/>
      <c r="I737" s="854"/>
      <c r="J737" s="847"/>
      <c r="K737" s="834"/>
      <c r="L737" s="850"/>
      <c r="M737" s="846"/>
      <c r="N737" s="847"/>
      <c r="O737" s="834"/>
      <c r="P737" s="847"/>
      <c r="Q737" s="834"/>
      <c r="R737" s="847"/>
      <c r="S737" s="834"/>
      <c r="T737" s="847"/>
      <c r="U737" s="21"/>
      <c r="Z737" s="837" t="str">
        <f>A737</f>
        <v>昼休み（12：30～13：30）</v>
      </c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 t="s">
        <v>203</v>
      </c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5"/>
      <c r="BL737" s="815"/>
      <c r="BM737" s="815"/>
      <c r="BN737" s="818"/>
      <c r="BO737" s="818"/>
      <c r="BP737" s="818"/>
      <c r="BQ737" s="818"/>
      <c r="BR737" s="818"/>
      <c r="BS737" s="818"/>
      <c r="BT737" s="818"/>
      <c r="BU737" s="818"/>
      <c r="BV737" s="818"/>
      <c r="BW737" s="818"/>
    </row>
    <row r="738" spans="1:75" ht="15">
      <c r="A738" s="837"/>
      <c r="B738" s="17" t="s">
        <v>73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21.75" customHeight="1">
      <c r="A739" s="837"/>
      <c r="B739" s="17" t="s">
        <v>60</v>
      </c>
      <c r="C739" s="849"/>
      <c r="D739" s="848"/>
      <c r="E739" s="857"/>
      <c r="F739" s="848"/>
      <c r="G739" s="857"/>
      <c r="H739" s="848"/>
      <c r="I739" s="857"/>
      <c r="J739" s="848"/>
      <c r="K739" s="830"/>
      <c r="L739" s="858"/>
      <c r="M739" s="849"/>
      <c r="N739" s="848"/>
      <c r="O739" s="830"/>
      <c r="P739" s="848"/>
      <c r="Q739" s="830"/>
      <c r="R739" s="848"/>
      <c r="S739" s="830"/>
      <c r="T739" s="848"/>
      <c r="U739" s="21"/>
      <c r="Z739" s="837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6"/>
      <c r="BL739" s="816"/>
      <c r="BM739" s="816"/>
      <c r="BN739" s="819"/>
      <c r="BO739" s="819"/>
      <c r="BP739" s="819"/>
      <c r="BQ739" s="819"/>
      <c r="BR739" s="819"/>
      <c r="BS739" s="819"/>
      <c r="BT739" s="819"/>
      <c r="BU739" s="819"/>
      <c r="BV739" s="819"/>
      <c r="BW739" s="819"/>
    </row>
    <row r="740" spans="1:75" ht="15">
      <c r="A740" s="838"/>
      <c r="B740" s="18" t="s">
        <v>62</v>
      </c>
      <c r="C740" s="855"/>
      <c r="D740" s="852"/>
      <c r="E740" s="856"/>
      <c r="F740" s="852"/>
      <c r="G740" s="856"/>
      <c r="H740" s="852"/>
      <c r="I740" s="856"/>
      <c r="J740" s="852"/>
      <c r="K740" s="851"/>
      <c r="L740" s="851"/>
      <c r="M740" s="855"/>
      <c r="N740" s="852"/>
      <c r="O740" s="851"/>
      <c r="P740" s="852"/>
      <c r="Q740" s="851"/>
      <c r="R740" s="852"/>
      <c r="S740" s="851"/>
      <c r="T740" s="852"/>
      <c r="U740" s="21"/>
      <c r="Z740" s="838"/>
      <c r="AA740" s="820"/>
      <c r="AB740" s="820"/>
      <c r="AC740" s="820"/>
      <c r="AD740" s="820"/>
      <c r="AE740" s="820"/>
      <c r="AF740" s="820"/>
      <c r="AG740" s="820"/>
      <c r="AH740" s="820"/>
      <c r="AI740" s="820"/>
      <c r="AJ740" s="820"/>
      <c r="AK740" s="820"/>
      <c r="AL740" s="820"/>
      <c r="AM740" s="820"/>
      <c r="AN740" s="820"/>
      <c r="AO740" s="820"/>
      <c r="AP740" s="820"/>
      <c r="AQ740" s="820"/>
      <c r="AR740" s="820"/>
      <c r="AS740" s="820"/>
      <c r="AT740" s="820"/>
      <c r="AU740" s="820"/>
      <c r="AV740" s="820"/>
      <c r="AW740" s="820"/>
      <c r="AX740" s="820"/>
      <c r="AY740" s="820"/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/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  <c r="BW740" s="820"/>
    </row>
    <row r="741" spans="1:75" ht="13.5" customHeight="1">
      <c r="A741" s="837" t="s">
        <v>74</v>
      </c>
      <c r="B741" s="15" t="s">
        <v>55</v>
      </c>
      <c r="C741" s="895" t="str">
        <f>VLOOKUP($C728,'2025年度(1年後期)'!$B$5:$N$207,COLUMN('2025年度(1年後期)'!$G$5),0)&amp;""</f>
        <v>疾病･病態論Ⅰ　本試験</v>
      </c>
      <c r="D741" s="896"/>
      <c r="E741" s="978" t="str">
        <f>VLOOKUP($C728,'2025年度(2年後期)'!$B$5:$N$207,COLUMN('2025年度(2年後期)'!$G$5),0)&amp;""</f>
        <v>老年看護学概論　本試験</v>
      </c>
      <c r="F741" s="896"/>
      <c r="G741" s="839" t="str">
        <f>VLOOKUP($C728,'2025年度(3年後期)'!$B$5:$N$207,COLUMN('2025年度(3年後期)'!$G$5),0)&amp;""</f>
        <v>領域別実習</v>
      </c>
      <c r="H741" s="834"/>
      <c r="I741" s="839" t="str">
        <f>VLOOKUP($C728,'2025年度(4年後期)'!$B$5:$N$206,COLUMN('2025年度(4年後期)'!$G$5),0)&amp;""</f>
        <v/>
      </c>
      <c r="J741" s="834"/>
      <c r="K741" s="835" t="str">
        <f>VLOOKUP($C728,'2025年度(助産後期)'!$B$5:$N$207,COLUMN('2025年度(助産後期)'!$G$5),0)&amp;""</f>
        <v/>
      </c>
      <c r="L741" s="835"/>
      <c r="M741" s="833" t="str">
        <f>VLOOKUP($C728,'2025年度(M1後期)'!$B$5:$N$207,COLUMN('2025年度(M1後期)'!$G$5),0)&amp;""</f>
        <v/>
      </c>
      <c r="N741" s="834"/>
      <c r="O741" s="835" t="str">
        <f>VLOOKUP($C728,'2025年度(M2後期)'!$B$5:$N$207,COLUMN('2025年度(M2後期)'!$G$5),0)&amp;""</f>
        <v/>
      </c>
      <c r="P741" s="834"/>
      <c r="Q741" s="835" t="str">
        <f>VLOOKUP($C728,'2025年度(D1後期)'!$B$5:$N$207,COLUMN('2025年度(D1後期)'!$G$5),0)&amp;""</f>
        <v/>
      </c>
      <c r="R741" s="834"/>
      <c r="S741" s="835" t="str">
        <f>VLOOKUP($C728,'2025年度(D23後期)'!$B$5:$N$207,COLUMN('2025年度(D23後期)'!$G$5),0)&amp;""</f>
        <v>特別研究</v>
      </c>
      <c r="T741" s="834"/>
      <c r="U741" s="21"/>
      <c r="Z741" s="837" t="str">
        <f>A741</f>
        <v>３時限（13：30～15：00）</v>
      </c>
      <c r="AA741" s="818"/>
      <c r="AB741" s="818"/>
      <c r="AC741" s="818"/>
      <c r="AD741" s="818"/>
      <c r="AE741" s="818"/>
      <c r="AF741" s="818"/>
      <c r="AG741" s="818"/>
      <c r="AH741" s="818" t="s">
        <v>669</v>
      </c>
      <c r="AI741" s="818"/>
      <c r="AJ741" s="818"/>
      <c r="AK741" s="818"/>
      <c r="AL741" s="818"/>
      <c r="AM741" s="819" t="s">
        <v>169</v>
      </c>
      <c r="AN741" s="818"/>
      <c r="AO741" s="818"/>
      <c r="AP741" s="818"/>
      <c r="AQ741" s="818"/>
      <c r="AR741" s="818"/>
      <c r="AS741" s="818"/>
      <c r="AT741" s="818"/>
      <c r="AU741" s="818"/>
      <c r="AV741" s="818" t="s">
        <v>203</v>
      </c>
      <c r="AW741" s="818"/>
      <c r="AX741" s="818"/>
      <c r="AY741" s="818"/>
      <c r="AZ741" s="819" t="s">
        <v>169</v>
      </c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5"/>
      <c r="BL741" s="815"/>
      <c r="BM741" s="815"/>
      <c r="BN741" s="818" t="s">
        <v>670</v>
      </c>
      <c r="BO741" s="818"/>
      <c r="BP741" s="818"/>
      <c r="BQ741" s="818"/>
      <c r="BR741" s="818"/>
      <c r="BS741" s="818"/>
      <c r="BT741" s="818"/>
      <c r="BU741" s="818"/>
      <c r="BV741" s="818"/>
      <c r="BW741" s="818"/>
    </row>
    <row r="742" spans="1:75" ht="15">
      <c r="A742" s="837"/>
      <c r="B742" s="15" t="s">
        <v>58</v>
      </c>
      <c r="C742" s="893" t="str">
        <f>IFERROR(VLOOKUP(C741,科目・教員!$A$2:$B$349,2,0),"")</f>
        <v/>
      </c>
      <c r="D742" s="894"/>
      <c r="E742" s="979" t="str">
        <f>IFERROR(VLOOKUP(E741,科目・教員!$A$2:$B$349,2,0),"")</f>
        <v/>
      </c>
      <c r="F742" s="894"/>
      <c r="G742" s="831" t="str">
        <f>IFERROR(VLOOKUP(G741,科目・教員!$A$2:$B$349,2,0),"")</f>
        <v/>
      </c>
      <c r="H742" s="830"/>
      <c r="I742" s="831" t="str">
        <f>IFERROR(VLOOKUP(I741,科目・教員!$A$2:$B$349,2,0),"")</f>
        <v/>
      </c>
      <c r="J742" s="830"/>
      <c r="K742" s="832" t="str">
        <f>IFERROR(VLOOKUP(K741,科目・教員!$A$2:$B$349,2,0),"")</f>
        <v/>
      </c>
      <c r="L742" s="832"/>
      <c r="M742" s="829" t="str">
        <f>IFERROR(VLOOKUP(M741,科目・教員!$A$2:$B$349,2,0),"")</f>
        <v/>
      </c>
      <c r="N742" s="830"/>
      <c r="O742" s="832" t="str">
        <f>IFERROR(VLOOKUP(O741,科目・教員!$A$2:$B$349,2,0),"")</f>
        <v/>
      </c>
      <c r="P742" s="830"/>
      <c r="Q742" s="832" t="str">
        <f>IFERROR(VLOOKUP(Q741,科目・教員!$A$2:$B$349,2,0),"")</f>
        <v/>
      </c>
      <c r="R742" s="830"/>
      <c r="S742" s="832" t="str">
        <f>IFERROR(VLOOKUP(S741,科目・教員!$A$2:$B$349,2,0),"")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21.75" customHeight="1">
      <c r="A743" s="837"/>
      <c r="B743" s="15" t="s">
        <v>60</v>
      </c>
      <c r="C743" s="893" t="str">
        <f>VLOOKUP($C728,'2025年度(1年後期)'!$B$5:$N$207,COLUMN('2025年度(1年後期)'!$G$5)+1,0)&amp;""</f>
        <v>大講義室</v>
      </c>
      <c r="D743" s="894"/>
      <c r="E743" s="979" t="str">
        <f>VLOOKUP($C728,'2025年度(2年後期)'!$B$5:$N$207,COLUMN('2025年度(2年後期)'!$G$5)+1,0)&amp;""</f>
        <v>202</v>
      </c>
      <c r="F743" s="894"/>
      <c r="G743" s="831" t="str">
        <f>VLOOKUP($C728,'2025年度(3年後期)'!$B$5:$N$207,COLUMN('2025年度(3年後期)'!$G$5)+1,0)&amp;""</f>
        <v>母性:304･母小実</v>
      </c>
      <c r="H743" s="830"/>
      <c r="I743" s="831" t="str">
        <f>VLOOKUP($C728,'2025年度(4年後期)'!$B$5:$N$206,COLUMN('2025年度(4年後期)'!$G$5)+1,0)&amp;""</f>
        <v/>
      </c>
      <c r="J743" s="830"/>
      <c r="K743" s="832" t="str">
        <f>VLOOKUP($C728,'2025年度(助産後期)'!$B$5:$N$207,COLUMN('2025年度(助産後期)'!$G$5)+1,0)&amp;""</f>
        <v/>
      </c>
      <c r="L743" s="832"/>
      <c r="M743" s="829" t="str">
        <f>VLOOKUP($C728,'2025年度(M1後期)'!$B$5:$N$207,COLUMN('2025年度(M1後期)'!$G$5)+1,0)&amp;""</f>
        <v/>
      </c>
      <c r="N743" s="830"/>
      <c r="O743" s="832" t="str">
        <f>VLOOKUP($C728,'2025年度(M2後期)'!$B$5:$N$207,COLUMN('2025年度(M2後期)'!$G$5)+1,0)&amp;""</f>
        <v/>
      </c>
      <c r="P743" s="830"/>
      <c r="Q743" s="832" t="str">
        <f>VLOOKUP($C728,'2025年度(D1後期)'!$B$5:$N$207,COLUMN('2025年度(D1後期)'!$G$5)+1,0)&amp;""</f>
        <v/>
      </c>
      <c r="R743" s="830"/>
      <c r="S743" s="832" t="str">
        <f>VLOOKUP($C728,'2025年度(D23後期)'!$B$5:$N$207,COLUMN('2025年度(D23後期)'!$G$5)+1,0)&amp;""</f>
        <v/>
      </c>
      <c r="T743" s="830"/>
      <c r="U743" s="21"/>
      <c r="Z743" s="837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6"/>
      <c r="BL743" s="816"/>
      <c r="BM743" s="816"/>
      <c r="BN743" s="819"/>
      <c r="BO743" s="819"/>
      <c r="BP743" s="819"/>
      <c r="BQ743" s="819"/>
      <c r="BR743" s="819"/>
      <c r="BS743" s="819"/>
      <c r="BT743" s="819"/>
      <c r="BU743" s="819"/>
      <c r="BV743" s="819"/>
      <c r="BW743" s="819"/>
    </row>
    <row r="744" spans="1:75" ht="15">
      <c r="A744" s="853"/>
      <c r="B744" s="16" t="s">
        <v>62</v>
      </c>
      <c r="C744" s="976"/>
      <c r="D744" s="977"/>
      <c r="E744" s="973"/>
      <c r="F744" s="892"/>
      <c r="G744" s="825"/>
      <c r="H744" s="826"/>
      <c r="I744" s="825"/>
      <c r="J744" s="826"/>
      <c r="K744" s="827"/>
      <c r="L744" s="827"/>
      <c r="M744" s="828"/>
      <c r="N744" s="826"/>
      <c r="O744" s="827"/>
      <c r="P744" s="826"/>
      <c r="Q744" s="827"/>
      <c r="R744" s="826"/>
      <c r="S744" s="827"/>
      <c r="T744" s="826"/>
      <c r="U744" s="21"/>
      <c r="Z744" s="838"/>
      <c r="AA744" s="820"/>
      <c r="AB744" s="820"/>
      <c r="AC744" s="820"/>
      <c r="AD744" s="820"/>
      <c r="AE744" s="820"/>
      <c r="AF744" s="820"/>
      <c r="AG744" s="820"/>
      <c r="AH744" s="820"/>
      <c r="AI744" s="820"/>
      <c r="AJ744" s="820"/>
      <c r="AK744" s="820"/>
      <c r="AL744" s="820"/>
      <c r="AM744" s="820"/>
      <c r="AN744" s="820"/>
      <c r="AO744" s="820"/>
      <c r="AP744" s="820"/>
      <c r="AQ744" s="820"/>
      <c r="AR744" s="820"/>
      <c r="AS744" s="820"/>
      <c r="AT744" s="820"/>
      <c r="AU744" s="820"/>
      <c r="AV744" s="820"/>
      <c r="AW744" s="820"/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  <c r="BW744" s="820"/>
    </row>
    <row r="745" spans="1:75" ht="13.5" customHeight="1">
      <c r="A745" s="837" t="s">
        <v>80</v>
      </c>
      <c r="B745" s="15" t="s">
        <v>55</v>
      </c>
      <c r="C745" s="833" t="str">
        <f>VLOOKUP($C728,'2025年度(1年後期)'!$B$5:$N$207,COLUMN('2025年度(1年後期)'!$I$5),0)&amp;""</f>
        <v/>
      </c>
      <c r="D745" s="834"/>
      <c r="E745" s="839" t="str">
        <f>VLOOKUP($C728,'2025年度(2年後期)'!$B$5:$N$207,COLUMN('2025年度(2年後期)'!$I$5),0)&amp;""</f>
        <v/>
      </c>
      <c r="F745" s="834"/>
      <c r="G745" s="839" t="str">
        <f>VLOOKUP($C728,'2025年度(3年後期)'!$B$5:$N$207,COLUMN('2025年度(3年後期)'!$I$5),0)&amp;""</f>
        <v>領域別実習</v>
      </c>
      <c r="H745" s="834"/>
      <c r="I745" s="839" t="str">
        <f>VLOOKUP($C728,'2025年度(4年後期)'!$B$5:$N$206,COLUMN('2025年度(4年後期)'!$I$5),0)&amp;""</f>
        <v/>
      </c>
      <c r="J745" s="834"/>
      <c r="K745" s="835" t="str">
        <f>VLOOKUP($C728,'2025年度(助産後期)'!$B$5:$N$207,COLUMN('2025年度(助産後期)'!$I$5),0)&amp;""</f>
        <v/>
      </c>
      <c r="L745" s="835"/>
      <c r="M745" s="833" t="str">
        <f>VLOOKUP($C728,'2025年度(M1後期)'!$B$5:$N$207,COLUMN('2025年度(M1後期)'!$I$5),0)&amp;""</f>
        <v/>
      </c>
      <c r="N745" s="834"/>
      <c r="O745" s="835" t="str">
        <f>VLOOKUP($C728,'2025年度(M2後期)'!$B$5:$N$207,COLUMN('2025年度(M2後期)'!$I$5),0)&amp;""</f>
        <v/>
      </c>
      <c r="P745" s="834"/>
      <c r="Q745" s="835" t="str">
        <f>VLOOKUP($C728,'2025年度(D1後期)'!$B$5:$N$207,COLUMN('2025年度(D1後期)'!$I$5),0)&amp;""</f>
        <v/>
      </c>
      <c r="R745" s="834"/>
      <c r="S745" s="835" t="str">
        <f>VLOOKUP($C728,'2025年度(D23後期)'!$B$5:$N$207,COLUMN('2025年度(D23後期)'!$I$5),0)&amp;""</f>
        <v>特別研究</v>
      </c>
      <c r="T745" s="834"/>
      <c r="U745" s="21"/>
      <c r="Z745" s="837" t="str">
        <f>A745</f>
        <v>４時限（15：10～16：40）</v>
      </c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9" t="s">
        <v>169</v>
      </c>
      <c r="AN745" s="818"/>
      <c r="AO745" s="818"/>
      <c r="AP745" s="818"/>
      <c r="AQ745" s="818"/>
      <c r="AR745" s="818"/>
      <c r="AS745" s="818"/>
      <c r="AT745" s="818"/>
      <c r="AU745" s="818"/>
      <c r="AV745" s="818" t="s">
        <v>203</v>
      </c>
      <c r="AW745" s="818"/>
      <c r="AX745" s="818"/>
      <c r="AY745" s="818"/>
      <c r="AZ745" s="819" t="s">
        <v>169</v>
      </c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5"/>
      <c r="BL745" s="815"/>
      <c r="BM745" s="815"/>
      <c r="BN745" s="818"/>
      <c r="BO745" s="818"/>
      <c r="BP745" s="818"/>
      <c r="BQ745" s="818"/>
      <c r="BR745" s="818"/>
      <c r="BS745" s="818"/>
      <c r="BT745" s="818"/>
      <c r="BU745" s="818"/>
      <c r="BV745" s="818"/>
      <c r="BW745" s="818"/>
    </row>
    <row r="746" spans="1:75" ht="15">
      <c r="A746" s="837"/>
      <c r="B746" s="15" t="s">
        <v>58</v>
      </c>
      <c r="C746" s="829" t="str">
        <f>IFERROR(VLOOKUP(C745,科目・教員!$A$2:$B$349,2,0),"")</f>
        <v/>
      </c>
      <c r="D746" s="830"/>
      <c r="E746" s="831" t="str">
        <f>IFERROR(VLOOKUP(E745,科目・教員!$A$2:$B$349,2,0),"")</f>
        <v/>
      </c>
      <c r="F746" s="830"/>
      <c r="G746" s="831" t="str">
        <f>IFERROR(VLOOKUP(G745,科目・教員!$A$2:$B$349,2,0),"")</f>
        <v/>
      </c>
      <c r="H746" s="830"/>
      <c r="I746" s="831" t="str">
        <f>IFERROR(VLOOKUP(I745,科目・教員!$A$2:$B$349,2,0),"")</f>
        <v/>
      </c>
      <c r="J746" s="830"/>
      <c r="K746" s="832" t="str">
        <f>IFERROR(VLOOKUP(K745,科目・教員!$A$2:$B$349,2,0),"")</f>
        <v/>
      </c>
      <c r="L746" s="832"/>
      <c r="M746" s="829" t="str">
        <f>IFERROR(VLOOKUP(M745,科目・教員!$A$2:$B$349,2,0),"")</f>
        <v/>
      </c>
      <c r="N746" s="830"/>
      <c r="O746" s="832" t="str">
        <f>IFERROR(VLOOKUP(O745,科目・教員!$A$2:$B$349,2,0),"")</f>
        <v/>
      </c>
      <c r="P746" s="830"/>
      <c r="Q746" s="832" t="str">
        <f>IFERROR(VLOOKUP(Q745,科目・教員!$A$2:$B$349,2,0),"")</f>
        <v/>
      </c>
      <c r="R746" s="830"/>
      <c r="S746" s="832" t="str">
        <f>IFERROR(VLOOKUP(S745,科目・教員!$A$2:$B$349,2,0),"")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21.75" customHeight="1">
      <c r="A747" s="837"/>
      <c r="B747" s="15" t="s">
        <v>60</v>
      </c>
      <c r="C747" s="829" t="str">
        <f>VLOOKUP($C728,'2025年度(1年後期)'!$B$5:$N$207,COLUMN('2025年度(1年後期)'!$I$5)+1,0)&amp;""</f>
        <v/>
      </c>
      <c r="D747" s="830"/>
      <c r="E747" s="831" t="str">
        <f>VLOOKUP($C728,'2025年度(2年後期)'!$B$5:$N$207,COLUMN('2025年度(2年後期)'!$I$5)+1,0)&amp;""</f>
        <v/>
      </c>
      <c r="F747" s="830"/>
      <c r="G747" s="831" t="str">
        <f>VLOOKUP($C728,'2025年度(3年後期)'!$B$5:$N$207,COLUMN('2025年度(3年後期)'!$I$5)+1,0)&amp;""</f>
        <v>母性:304･母小実</v>
      </c>
      <c r="H747" s="830"/>
      <c r="I747" s="831" t="str">
        <f>VLOOKUP($C728,'2025年度(4年後期)'!$B$5:$N$206,COLUMN('2025年度(4年後期)'!$I$5)+1,0)&amp;""</f>
        <v/>
      </c>
      <c r="J747" s="830"/>
      <c r="K747" s="832" t="str">
        <f>VLOOKUP($C728,'2025年度(助産後期)'!$B$5:$N$207,COLUMN('2025年度(助産後期)'!$I$5)+1,0)&amp;""</f>
        <v/>
      </c>
      <c r="L747" s="832"/>
      <c r="M747" s="829" t="str">
        <f>VLOOKUP($C728,'2025年度(M1後期)'!$B$5:$N$207,COLUMN('2025年度(M1後期)'!$I$5)+1,0)&amp;""</f>
        <v/>
      </c>
      <c r="N747" s="830"/>
      <c r="O747" s="832" t="str">
        <f>VLOOKUP($C728,'2025年度(M2後期)'!$B$5:$N$207,COLUMN('2025年度(M2後期)'!$I$5)+1,0)&amp;""</f>
        <v/>
      </c>
      <c r="P747" s="830"/>
      <c r="Q747" s="832" t="str">
        <f>VLOOKUP($C728,'2025年度(D1後期)'!$B$5:$N$207,COLUMN('2025年度(D1後期)'!$I$5)+1,0)&amp;""</f>
        <v/>
      </c>
      <c r="R747" s="830"/>
      <c r="S747" s="832" t="str">
        <f>VLOOKUP($C728,'2025年度(D23後期)'!$B$5:$N$207,COLUMN('2025年度(D23後期)'!$I$5)+1,0)&amp;""</f>
        <v/>
      </c>
      <c r="T747" s="830"/>
      <c r="U747" s="21"/>
      <c r="Z747" s="837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6"/>
      <c r="BL747" s="816"/>
      <c r="BM747" s="816"/>
      <c r="BN747" s="819"/>
      <c r="BO747" s="819"/>
      <c r="BP747" s="819"/>
      <c r="BQ747" s="819"/>
      <c r="BR747" s="819"/>
      <c r="BS747" s="819"/>
      <c r="BT747" s="819"/>
      <c r="BU747" s="819"/>
      <c r="BV747" s="819"/>
      <c r="BW747" s="819"/>
    </row>
    <row r="748" spans="1:75" ht="15">
      <c r="A748" s="838"/>
      <c r="B748" s="16" t="s">
        <v>62</v>
      </c>
      <c r="C748" s="865"/>
      <c r="D748" s="866"/>
      <c r="E748" s="825"/>
      <c r="F748" s="826"/>
      <c r="G748" s="825"/>
      <c r="H748" s="826"/>
      <c r="I748" s="825"/>
      <c r="J748" s="826"/>
      <c r="K748" s="827"/>
      <c r="L748" s="827"/>
      <c r="M748" s="828"/>
      <c r="N748" s="826"/>
      <c r="O748" s="827"/>
      <c r="P748" s="826"/>
      <c r="Q748" s="827"/>
      <c r="R748" s="826"/>
      <c r="S748" s="827"/>
      <c r="T748" s="826"/>
      <c r="U748" s="21"/>
      <c r="Z748" s="838"/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/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  <c r="BW748" s="820"/>
    </row>
    <row r="749" spans="1:75" ht="15">
      <c r="A749" s="837" t="s">
        <v>87</v>
      </c>
      <c r="B749" s="15" t="s">
        <v>55</v>
      </c>
      <c r="C749" s="833" t="str">
        <f>VLOOKUP($C728,'2025年度(1年後期)'!$B$5:$N$207,COLUMN('2025年度(1年後期)'!$K$5),0)&amp;""</f>
        <v/>
      </c>
      <c r="D749" s="834"/>
      <c r="E749" s="839" t="str">
        <f>VLOOKUP($C728,'2025年度(2年後期)'!$B$5:$N$207,COLUMN('2025年度(2年後期)'!$K$5),0)&amp;""</f>
        <v/>
      </c>
      <c r="F749" s="834"/>
      <c r="G749" s="839" t="str">
        <f>VLOOKUP($C728,'2025年度(3年後期)'!$B$5:$N$207,COLUMN('2025年度(3年後期)'!$K$5),0)&amp;""</f>
        <v/>
      </c>
      <c r="H749" s="834"/>
      <c r="I749" s="839" t="str">
        <f>VLOOKUP($C728,'2025年度(4年後期)'!$B$5:$N$206,COLUMN('2025年度(4年後期)'!$K$5),0)&amp;""</f>
        <v/>
      </c>
      <c r="J749" s="834"/>
      <c r="K749" s="835" t="str">
        <f>VLOOKUP($C728,'2025年度(助産後期)'!$B$5:$N$207,COLUMN('2025年度(助産後期)'!$K$5),0)&amp;""</f>
        <v/>
      </c>
      <c r="L749" s="835"/>
      <c r="M749" s="833" t="str">
        <f>VLOOKUP($C728,'2025年度(M1後期)'!$B$5:$N$207,COLUMN('2025年度(M1後期)'!$K$5),0)&amp;""</f>
        <v/>
      </c>
      <c r="N749" s="834"/>
      <c r="O749" s="835" t="str">
        <f>VLOOKUP($C728,'2025年度(M2後期)'!$B$5:$N$207,COLUMN('2025年度(M2後期)'!$K$5),0)&amp;""</f>
        <v/>
      </c>
      <c r="P749" s="834"/>
      <c r="Q749" s="835" t="str">
        <f>VLOOKUP($C728,'2025年度(D1後期)'!$B$5:$N$207,COLUMN('2025年度(D1後期)'!$K$5),0)&amp;""</f>
        <v/>
      </c>
      <c r="R749" s="834"/>
      <c r="S749" s="835" t="str">
        <f>VLOOKUP($C728,'2025年度(D23後期)'!$B$5:$N$207,COLUMN('2025年度(D23後期)'!$K$5),0)&amp;""</f>
        <v/>
      </c>
      <c r="T749" s="834"/>
      <c r="U749" s="21"/>
      <c r="Z749" s="837" t="str">
        <f>A749</f>
        <v>５時限（16：50～18：20）</v>
      </c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 t="s">
        <v>203</v>
      </c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5"/>
      <c r="BL749" s="815"/>
      <c r="BM749" s="815"/>
      <c r="BN749" s="818"/>
      <c r="BO749" s="818"/>
      <c r="BP749" s="818"/>
      <c r="BQ749" s="818"/>
      <c r="BR749" s="818"/>
      <c r="BS749" s="818"/>
      <c r="BT749" s="818"/>
      <c r="BU749" s="818"/>
      <c r="BV749" s="818"/>
      <c r="BW749" s="818"/>
    </row>
    <row r="750" spans="1:75" ht="15">
      <c r="A750" s="837"/>
      <c r="B750" s="15" t="s">
        <v>58</v>
      </c>
      <c r="C750" s="829" t="str">
        <f>IFERROR(VLOOKUP(C749,科目・教員!$A$2:$B$349,2,0),"")</f>
        <v/>
      </c>
      <c r="D750" s="830"/>
      <c r="E750" s="831" t="str">
        <f>IFERROR(VLOOKUP(E749,科目・教員!$A$2:$B$349,2,0),"")</f>
        <v/>
      </c>
      <c r="F750" s="830"/>
      <c r="G750" s="831" t="str">
        <f>IFERROR(VLOOKUP(G749,科目・教員!$A$2:$B$349,2,0),"")</f>
        <v/>
      </c>
      <c r="H750" s="830"/>
      <c r="I750" s="831" t="str">
        <f>IFERROR(VLOOKUP(I749,科目・教員!$A$2:$B$349,2,0),"")</f>
        <v/>
      </c>
      <c r="J750" s="830"/>
      <c r="K750" s="832" t="str">
        <f>IFERROR(VLOOKUP(K749,科目・教員!$A$2:$B$349,2,0),"")</f>
        <v/>
      </c>
      <c r="L750" s="832"/>
      <c r="M750" s="829" t="str">
        <f>IFERROR(VLOOKUP(M749,科目・教員!$A$2:$B$349,2,0),"")</f>
        <v/>
      </c>
      <c r="N750" s="830"/>
      <c r="O750" s="832" t="str">
        <f>IFERROR(VLOOKUP(O749,科目・教員!$A$2:$B$349,2,0),"")</f>
        <v/>
      </c>
      <c r="P750" s="830"/>
      <c r="Q750" s="832" t="str">
        <f>IFERROR(VLOOKUP(Q749,科目・教員!$A$2:$B$349,2,0),"")</f>
        <v/>
      </c>
      <c r="R750" s="830"/>
      <c r="S750" s="832" t="str">
        <f>IFERROR(VLOOKUP(S749,科目・教員!$A$2:$B$349,2,0),"")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21.75" customHeight="1">
      <c r="A751" s="837"/>
      <c r="B751" s="15" t="s">
        <v>60</v>
      </c>
      <c r="C751" s="829" t="str">
        <f>VLOOKUP($C728,'2025年度(1年後期)'!$B$5:$N$207,COLUMN('2025年度(1年後期)'!$K$5)+1,0)&amp;""</f>
        <v/>
      </c>
      <c r="D751" s="830"/>
      <c r="E751" s="831" t="str">
        <f>VLOOKUP($C728,'2025年度(2年後期)'!$B$5:$N$207,COLUMN('2025年度(2年後期)'!$K$5)+1,0)&amp;""</f>
        <v/>
      </c>
      <c r="F751" s="830"/>
      <c r="G751" s="831" t="str">
        <f>VLOOKUP($C728,'2025年度(3年後期)'!$B$5:$N$207,COLUMN('2025年度(3年後期)'!$K$5)+1,0)&amp;""</f>
        <v/>
      </c>
      <c r="H751" s="830"/>
      <c r="I751" s="831" t="str">
        <f>VLOOKUP($C728,'2025年度(4年後期)'!$B$5:$N$206,COLUMN('2025年度(4年後期)'!$K$5)+1,0)&amp;""</f>
        <v/>
      </c>
      <c r="J751" s="830"/>
      <c r="K751" s="832" t="str">
        <f>VLOOKUP($C728,'2025年度(助産後期)'!$B$5:$N$207,COLUMN('2025年度(助産後期)'!$K$5)+1,0)&amp;""</f>
        <v/>
      </c>
      <c r="L751" s="832"/>
      <c r="M751" s="829" t="str">
        <f>VLOOKUP($C728,'2025年度(M1後期)'!$B$5:$N$207,COLUMN('2025年度(M1後期)'!$K$5)+1,0)&amp;""</f>
        <v/>
      </c>
      <c r="N751" s="830"/>
      <c r="O751" s="832" t="str">
        <f>VLOOKUP($C728,'2025年度(M1後期)'!$B$5:$N$207,COLUMN('2025年度(M1後期)'!$K$5)+1,0)&amp;""</f>
        <v/>
      </c>
      <c r="P751" s="830"/>
      <c r="Q751" s="832" t="str">
        <f>VLOOKUP($C728,'2025年度(D1後期)'!$B$5:$N$207,COLUMN('2025年度(D1後期)'!$K$5)+1,0)&amp;""</f>
        <v/>
      </c>
      <c r="R751" s="830"/>
      <c r="S751" s="832" t="str">
        <f>VLOOKUP($C728,'2025年度(D23後期)'!$B$5:$N$207,COLUMN('2025年度(D23後期)'!$K$5)+1,0)&amp;""</f>
        <v/>
      </c>
      <c r="T751" s="830"/>
      <c r="U751" s="21"/>
      <c r="Z751" s="837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6"/>
      <c r="BL751" s="816"/>
      <c r="BM751" s="816"/>
      <c r="BN751" s="819"/>
      <c r="BO751" s="819"/>
      <c r="BP751" s="819"/>
      <c r="BQ751" s="819"/>
      <c r="BR751" s="819"/>
      <c r="BS751" s="819"/>
      <c r="BT751" s="819"/>
      <c r="BU751" s="819"/>
      <c r="BV751" s="819"/>
      <c r="BW751" s="819"/>
    </row>
    <row r="752" spans="1:75" ht="15">
      <c r="A752" s="838"/>
      <c r="B752" s="16" t="s">
        <v>62</v>
      </c>
      <c r="C752" s="828"/>
      <c r="D752" s="826"/>
      <c r="E752" s="825"/>
      <c r="F752" s="826"/>
      <c r="G752" s="825"/>
      <c r="H752" s="826"/>
      <c r="I752" s="825"/>
      <c r="J752" s="826"/>
      <c r="K752" s="827"/>
      <c r="L752" s="827"/>
      <c r="M752" s="828"/>
      <c r="N752" s="826"/>
      <c r="O752" s="827"/>
      <c r="P752" s="826"/>
      <c r="Q752" s="827"/>
      <c r="R752" s="826"/>
      <c r="S752" s="827"/>
      <c r="T752" s="826"/>
      <c r="U752" s="22"/>
      <c r="V752" s="19"/>
      <c r="W752" s="19"/>
      <c r="X752" s="19"/>
      <c r="Y752" s="19"/>
      <c r="Z752" s="838"/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820"/>
      <c r="AO752" s="820"/>
      <c r="AP752" s="820"/>
      <c r="AQ752" s="820"/>
      <c r="AR752" s="820"/>
      <c r="AS752" s="820"/>
      <c r="AT752" s="820"/>
      <c r="AU752" s="820"/>
      <c r="AV752" s="820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820"/>
      <c r="BH752" s="820"/>
      <c r="BI752" s="820"/>
      <c r="BJ752" s="820"/>
      <c r="BK752" s="817"/>
      <c r="BL752" s="817"/>
      <c r="BM752" s="817"/>
      <c r="BN752" s="820"/>
      <c r="BO752" s="820"/>
      <c r="BP752" s="820"/>
      <c r="BQ752" s="820"/>
      <c r="BR752" s="820"/>
      <c r="BS752" s="820"/>
      <c r="BT752" s="820"/>
      <c r="BU752" s="820"/>
      <c r="BV752" s="820"/>
      <c r="BW752" s="820"/>
    </row>
    <row r="753" spans="1:75" s="44" customFormat="1" ht="21.75">
      <c r="A753" s="23"/>
      <c r="B753" s="24"/>
      <c r="C753" s="888">
        <f>C728+1</f>
        <v>46053</v>
      </c>
      <c r="D753" s="888"/>
      <c r="E753" s="888"/>
      <c r="F753" s="888"/>
      <c r="G753" s="888"/>
      <c r="H753" s="888"/>
      <c r="I753" s="888"/>
      <c r="J753" s="888"/>
      <c r="K753" s="888"/>
      <c r="L753" s="888"/>
      <c r="M753" s="888"/>
      <c r="N753" s="888"/>
      <c r="O753" s="888"/>
      <c r="P753" s="888"/>
      <c r="Q753" s="888"/>
      <c r="R753" s="888"/>
      <c r="S753" s="888"/>
      <c r="T753" s="888"/>
      <c r="U753" s="929">
        <f>C753</f>
        <v>46053</v>
      </c>
      <c r="V753" s="930"/>
      <c r="W753" s="930"/>
      <c r="X753" s="930"/>
      <c r="Y753" s="930"/>
      <c r="Z753" s="9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47"/>
      <c r="E754" s="854" t="str">
        <f>VLOOKUP($C753,'2025年度(2年後期)'!$B$5:$N$207,COLUMN('2025年度(2年後期)'!$C$5),0)&amp;""</f>
        <v/>
      </c>
      <c r="F754" s="847"/>
      <c r="G754" s="854" t="str">
        <f>VLOOKUP($C753,'2025年度(3年後期)'!$B$5:$N$207,COLUMN('2025年度(3年後期)'!$C$5),0)&amp;""</f>
        <v/>
      </c>
      <c r="H754" s="847"/>
      <c r="I754" s="854" t="str">
        <f>VLOOKUP($C753,'2025年度(4年後期)'!$B$5:$N$206,COLUMN('2025年度(4年後期)'!$C$5),0)&amp;""</f>
        <v/>
      </c>
      <c r="J754" s="847"/>
      <c r="K754" s="834" t="str">
        <f>VLOOKUP($C753,'2025年度(助産後期)'!$B$5:$N$207,COLUMN('2025年度(助産後期)'!$C$5),0)&amp;""</f>
        <v/>
      </c>
      <c r="L754" s="850"/>
      <c r="M754" s="864" t="str">
        <f>VLOOKUP($C753,'2025年度(M1後期)'!$B$5:$N$207,COLUMN('2025年度(M1後期)'!$C$5),0)&amp;""</f>
        <v/>
      </c>
      <c r="N754" s="850"/>
      <c r="O754" s="854" t="str">
        <f>VLOOKUP($C753,'2025年度(M2後期)'!$B$5:$N$207,COLUMN('2025年度(M2後期)'!$C$5),0)&amp;""</f>
        <v/>
      </c>
      <c r="P754" s="847"/>
      <c r="Q754" s="854" t="str">
        <f>VLOOKUP($C753,'2025年度(D1後期)'!$B$5:$N$207,COLUMN('2025年度(D1後期)'!$C$5),0)&amp;""</f>
        <v/>
      </c>
      <c r="R754" s="847"/>
      <c r="S754" s="834" t="str">
        <f>VLOOKUP($C753,'2025年度(D23後期)'!$B$5:$N$207,COLUMN('2025年度(D23後期)'!$C$5),0)&amp;""</f>
        <v/>
      </c>
      <c r="T754" s="847"/>
      <c r="U754" s="25"/>
      <c r="Z754" s="836" t="str">
        <f>A754</f>
        <v xml:space="preserve">１時限（09：20～10：50） </v>
      </c>
      <c r="AA754" s="818"/>
      <c r="AB754" s="818"/>
      <c r="AC754" s="818"/>
      <c r="AD754" s="818"/>
      <c r="AE754" s="818"/>
      <c r="AF754" s="818"/>
      <c r="AG754" s="818"/>
      <c r="AH754" s="818"/>
      <c r="AI754" s="818"/>
      <c r="AJ754" s="818"/>
      <c r="AK754" s="818"/>
      <c r="AL754" s="818"/>
      <c r="AM754" s="819"/>
      <c r="AN754" s="818"/>
      <c r="AO754" s="818"/>
      <c r="AP754" s="818"/>
      <c r="AQ754" s="818"/>
      <c r="AR754" s="818"/>
      <c r="AS754" s="818"/>
      <c r="AT754" s="818"/>
      <c r="AU754" s="818"/>
      <c r="AV754" s="818"/>
      <c r="AW754" s="818"/>
      <c r="AX754" s="818"/>
      <c r="AY754" s="818"/>
      <c r="AZ754" s="818"/>
      <c r="BA754" s="818"/>
      <c r="BB754" s="818"/>
      <c r="BC754" s="818"/>
      <c r="BD754" s="818"/>
      <c r="BE754" s="818"/>
      <c r="BF754" s="818"/>
      <c r="BG754" s="818"/>
      <c r="BH754" s="818"/>
      <c r="BI754" s="818"/>
      <c r="BJ754" s="818"/>
      <c r="BK754" s="815"/>
      <c r="BL754" s="815"/>
      <c r="BM754" s="815"/>
      <c r="BN754" s="818"/>
      <c r="BO754" s="818"/>
      <c r="BP754" s="818"/>
      <c r="BQ754" s="818"/>
      <c r="BR754" s="818"/>
      <c r="BS754" s="818"/>
      <c r="BT754" s="818"/>
      <c r="BU754" s="818"/>
      <c r="BV754" s="818"/>
      <c r="BW754" s="818"/>
    </row>
    <row r="755" spans="1:75" ht="15">
      <c r="A755" s="837"/>
      <c r="B755" s="15" t="s">
        <v>58</v>
      </c>
      <c r="C755" s="849" t="str">
        <f>IFERROR(VLOOKUP(C754,科目・教員!$A$2:$B$349,2,0),"")</f>
        <v/>
      </c>
      <c r="D755" s="848"/>
      <c r="E755" s="857" t="str">
        <f>IFERROR(VLOOKUP(E754,科目・教員!$A$2:$B$349,2,0),"")</f>
        <v/>
      </c>
      <c r="F755" s="848"/>
      <c r="G755" s="857" t="str">
        <f>IFERROR(VLOOKUP(G754,科目・教員!$A$2:$B$349,2,0),"")</f>
        <v/>
      </c>
      <c r="H755" s="848"/>
      <c r="I755" s="857" t="str">
        <f>IFERROR(VLOOKUP(I754,科目・教員!$A$2:$B$349,2,0),"")</f>
        <v/>
      </c>
      <c r="J755" s="848"/>
      <c r="K755" s="830" t="str">
        <f>IFERROR(VLOOKUP(K754,科目・教員!$A$2:$B$349,2,0),"")</f>
        <v/>
      </c>
      <c r="L755" s="858"/>
      <c r="M755" s="859" t="str">
        <f>IFERROR(VLOOKUP(M754,科目・教員!$A$2:$B$349,2,0),"")</f>
        <v/>
      </c>
      <c r="N755" s="848"/>
      <c r="O755" s="857" t="str">
        <f>IFERROR(VLOOKUP(O754,科目・教員!$A$2:$B$349,2,0),"")</f>
        <v/>
      </c>
      <c r="P755" s="848"/>
      <c r="Q755" s="857" t="str">
        <f>IFERROR(VLOOKUP(Q754,科目・教員!$A$2:$B$349,2,0),"")</f>
        <v/>
      </c>
      <c r="R755" s="848"/>
      <c r="S755" s="830" t="str">
        <f>IFERROR(VLOOKUP(S754,科目・教員!$A$2:$B$349,2,0),"")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21.75">
      <c r="A756" s="837"/>
      <c r="B756" s="15" t="s">
        <v>60</v>
      </c>
      <c r="C756" s="849" t="str">
        <f>VLOOKUP($C753,'2025年度(1年後期)'!$B$5:$N$207,COLUMN('2025年度(1年後期)'!$C$5)+1,0)&amp;""</f>
        <v/>
      </c>
      <c r="D756" s="848"/>
      <c r="E756" s="857" t="str">
        <f>VLOOKUP($C753,'2025年度(2年後期)'!$B$5:$N$207,COLUMN('2025年度(2年後期)'!$C$5)+1,0)&amp;""</f>
        <v/>
      </c>
      <c r="F756" s="848"/>
      <c r="G756" s="857" t="str">
        <f>VLOOKUP($C753,'2025年度(3年後期)'!$B$5:$N$207,COLUMN('2025年度(3年後期)'!$C$5)+1,0)&amp;""</f>
        <v/>
      </c>
      <c r="H756" s="848"/>
      <c r="I756" s="857" t="str">
        <f>VLOOKUP($C753,'2025年度(4年後期)'!$B$5:$N$206,COLUMN('2025年度(4年後期)'!$C$5)+1,0)&amp;""</f>
        <v/>
      </c>
      <c r="J756" s="848"/>
      <c r="K756" s="830" t="str">
        <f>VLOOKUP($C753,'2025年度(助産後期)'!$B$5:$N$207,COLUMN('2025年度(助産後期)'!$C$5)+1,0)&amp;""</f>
        <v/>
      </c>
      <c r="L756" s="858"/>
      <c r="M756" s="859" t="str">
        <f>VLOOKUP($C753,'2025年度(M1後期)'!$B$5:$N$207,COLUMN('2025年度(M1後期)'!$C$5)+1,0)&amp;""</f>
        <v/>
      </c>
      <c r="N756" s="848"/>
      <c r="O756" s="857" t="str">
        <f>VLOOKUP($C753,'2025年度(M2後期)'!$B$5:$N$207,COLUMN('2025年度(M2後期)'!$C$5)+1,0)&amp;""</f>
        <v/>
      </c>
      <c r="P756" s="848"/>
      <c r="Q756" s="857" t="str">
        <f>VLOOKUP($C753,'2025年度(D1後期)'!$B$5:$N$207,COLUMN('2025年度(D1後期)'!$C$5)+1,0)&amp;""</f>
        <v/>
      </c>
      <c r="R756" s="848"/>
      <c r="S756" s="830" t="str">
        <f>VLOOKUP($C753,'2025年度(D23後期)'!$B$5:$N$207,COLUMN('2025年度(D23後期)'!$C$5)+1,0)&amp;""</f>
        <v/>
      </c>
      <c r="T756" s="848"/>
      <c r="U756" s="25"/>
      <c r="Z756" s="83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819"/>
      <c r="AP756" s="819"/>
      <c r="AQ756" s="819"/>
      <c r="AR756" s="819"/>
      <c r="AS756" s="819"/>
      <c r="AT756" s="819"/>
      <c r="AU756" s="819"/>
      <c r="AV756" s="819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819"/>
      <c r="BH756" s="819"/>
      <c r="BI756" s="819"/>
      <c r="BJ756" s="819"/>
      <c r="BK756" s="816"/>
      <c r="BL756" s="816"/>
      <c r="BM756" s="816"/>
      <c r="BN756" s="819"/>
      <c r="BO756" s="819"/>
      <c r="BP756" s="819"/>
      <c r="BQ756" s="819"/>
      <c r="BR756" s="819"/>
      <c r="BS756" s="819"/>
      <c r="BT756" s="819"/>
      <c r="BU756" s="819"/>
      <c r="BV756" s="819"/>
      <c r="BW756" s="819"/>
    </row>
    <row r="757" spans="1:75" ht="15">
      <c r="A757" s="838"/>
      <c r="B757" s="16" t="s">
        <v>62</v>
      </c>
      <c r="C757" s="828"/>
      <c r="D757" s="860"/>
      <c r="E757" s="825"/>
      <c r="F757" s="860"/>
      <c r="G757" s="825"/>
      <c r="H757" s="860"/>
      <c r="I757" s="825"/>
      <c r="J757" s="860"/>
      <c r="K757" s="827"/>
      <c r="L757" s="861"/>
      <c r="M757" s="862"/>
      <c r="N757" s="860"/>
      <c r="O757" s="825"/>
      <c r="P757" s="860"/>
      <c r="Q757" s="825"/>
      <c r="R757" s="860"/>
      <c r="S757" s="827"/>
      <c r="T757" s="860"/>
      <c r="U757" s="25"/>
      <c r="Z757" s="838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820"/>
      <c r="AP757" s="820"/>
      <c r="AQ757" s="820"/>
      <c r="AR757" s="820"/>
      <c r="AS757" s="820"/>
      <c r="AT757" s="820"/>
      <c r="AU757" s="820"/>
      <c r="AV757" s="820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820"/>
      <c r="BH757" s="820"/>
      <c r="BI757" s="820"/>
      <c r="BJ757" s="820"/>
      <c r="BK757" s="817"/>
      <c r="BL757" s="817"/>
      <c r="BM757" s="817"/>
      <c r="BN757" s="820"/>
      <c r="BO757" s="820"/>
      <c r="BP757" s="820"/>
      <c r="BQ757" s="820"/>
      <c r="BR757" s="820"/>
      <c r="BS757" s="820"/>
      <c r="BT757" s="820"/>
      <c r="BU757" s="820"/>
      <c r="BV757" s="820"/>
      <c r="BW757" s="820"/>
    </row>
    <row r="758" spans="1:75" ht="13.5" customHeight="1">
      <c r="A758" s="837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47"/>
      <c r="E758" s="854" t="str">
        <f>VLOOKUP($C753,'2025年度(2年後期)'!$B$5:$N$207,COLUMN('2025年度(2年後期)'!$E$5),0)&amp;""</f>
        <v/>
      </c>
      <c r="F758" s="847"/>
      <c r="G758" s="854" t="str">
        <f>VLOOKUP($C753,'2025年度(3年後期)'!$B$5:$N$207,COLUMN('2025年度(3年後期)'!$E$5),0)&amp;""</f>
        <v/>
      </c>
      <c r="H758" s="847"/>
      <c r="I758" s="854" t="str">
        <f>VLOOKUP($C753,'2025年度(4年後期)'!$B$5:$N$206,COLUMN('2025年度(4年後期)'!$E$5),0)&amp;""</f>
        <v/>
      </c>
      <c r="J758" s="847"/>
      <c r="K758" s="834" t="str">
        <f>VLOOKUP($C753,'2025年度(助産後期)'!$B$5:$N$207,COLUMN('2025年度(助産後期)'!$E$5),0)&amp;""</f>
        <v/>
      </c>
      <c r="L758" s="850"/>
      <c r="M758" s="846" t="str">
        <f>VLOOKUP($C753,'2025年度(M1後期)'!$B$5:$N$207,COLUMN('2025年度(M1後期)'!$E$5),0)&amp;""</f>
        <v/>
      </c>
      <c r="N758" s="847"/>
      <c r="O758" s="834" t="str">
        <f>VLOOKUP($C753,'2025年度(M2後期)'!$B$5:$N$207,COLUMN('2025年度(M2後期)'!$E$5),0)&amp;""</f>
        <v/>
      </c>
      <c r="P758" s="847"/>
      <c r="Q758" s="834" t="str">
        <f>VLOOKUP($C753,'2025年度(D1後期)'!$B$5:$N$207,COLUMN('2025年度(D1後期)'!$E$5),0)&amp;""</f>
        <v/>
      </c>
      <c r="R758" s="847"/>
      <c r="S758" s="834" t="str">
        <f>VLOOKUP($C753,'2025年度(D23後期)'!$B$5:$N$207,COLUMN('2025年度(D23後期)'!$E$5),0)&amp;""</f>
        <v/>
      </c>
      <c r="T758" s="847"/>
      <c r="U758" s="21"/>
      <c r="Z758" s="836" t="str">
        <f>A758</f>
        <v>２時限（11：00～12：30）</v>
      </c>
      <c r="AA758" s="818"/>
      <c r="AB758" s="818"/>
      <c r="AC758" s="818"/>
      <c r="AD758" s="818"/>
      <c r="AE758" s="818"/>
      <c r="AF758" s="818"/>
      <c r="AG758" s="818"/>
      <c r="AH758" s="818"/>
      <c r="AI758" s="818"/>
      <c r="AJ758" s="818"/>
      <c r="AK758" s="818"/>
      <c r="AL758" s="818"/>
      <c r="AM758" s="819"/>
      <c r="AN758" s="818"/>
      <c r="AO758" s="818"/>
      <c r="AP758" s="818"/>
      <c r="AQ758" s="818"/>
      <c r="AR758" s="818"/>
      <c r="AS758" s="818"/>
      <c r="AT758" s="818"/>
      <c r="AU758" s="818"/>
      <c r="AV758" s="818"/>
      <c r="AW758" s="818"/>
      <c r="AX758" s="818"/>
      <c r="AY758" s="818"/>
      <c r="AZ758" s="818"/>
      <c r="BA758" s="818"/>
      <c r="BB758" s="818"/>
      <c r="BC758" s="818"/>
      <c r="BD758" s="818"/>
      <c r="BE758" s="818"/>
      <c r="BF758" s="818"/>
      <c r="BG758" s="818"/>
      <c r="BH758" s="818"/>
      <c r="BI758" s="818"/>
      <c r="BJ758" s="818"/>
      <c r="BK758" s="815"/>
      <c r="BL758" s="815"/>
      <c r="BM758" s="815"/>
      <c r="BN758" s="818"/>
      <c r="BO758" s="818"/>
      <c r="BP758" s="818"/>
      <c r="BQ758" s="818"/>
      <c r="BR758" s="818"/>
      <c r="BS758" s="818"/>
      <c r="BT758" s="818"/>
      <c r="BU758" s="818"/>
      <c r="BV758" s="818"/>
      <c r="BW758" s="818"/>
    </row>
    <row r="759" spans="1:75" ht="15">
      <c r="A759" s="837"/>
      <c r="B759" s="15" t="s">
        <v>58</v>
      </c>
      <c r="C759" s="849" t="str">
        <f>IFERROR(VLOOKUP(C758,科目・教員!$A$2:$B$349,2,0),"")</f>
        <v/>
      </c>
      <c r="D759" s="848"/>
      <c r="E759" s="857" t="str">
        <f>IFERROR(VLOOKUP(E758,科目・教員!$A$2:$B$349,2,0),"")</f>
        <v/>
      </c>
      <c r="F759" s="848"/>
      <c r="G759" s="857" t="str">
        <f>IFERROR(VLOOKUP(G758,科目・教員!$A$2:$B$349,2,0),"")</f>
        <v/>
      </c>
      <c r="H759" s="848"/>
      <c r="I759" s="857" t="str">
        <f>IFERROR(VLOOKUP(I758,科目・教員!$A$2:$B$349,2,0),"")</f>
        <v/>
      </c>
      <c r="J759" s="848"/>
      <c r="K759" s="830" t="str">
        <f>IFERROR(VLOOKUP(K758,科目・教員!$A$2:$B$349,2,0),"")</f>
        <v/>
      </c>
      <c r="L759" s="858"/>
      <c r="M759" s="849" t="str">
        <f>IFERROR(VLOOKUP(M758,科目・教員!$A$2:$B$349,2,0),"")</f>
        <v/>
      </c>
      <c r="N759" s="848"/>
      <c r="O759" s="830" t="str">
        <f>IFERROR(VLOOKUP(O758,科目・教員!$A$2:$B$349,2,0),"")</f>
        <v/>
      </c>
      <c r="P759" s="848"/>
      <c r="Q759" s="830" t="str">
        <f>IFERROR(VLOOKUP(Q758,科目・教員!$A$2:$B$349,2,0),"")</f>
        <v/>
      </c>
      <c r="R759" s="848"/>
      <c r="S759" s="830" t="str">
        <f>IFERROR(VLOOKUP(S758,科目・教員!$A$2:$B$349,2,0),"")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21.75">
      <c r="A760" s="837"/>
      <c r="B760" s="15" t="s">
        <v>60</v>
      </c>
      <c r="C760" s="849" t="str">
        <f>VLOOKUP($C753,'2025年度(1年後期)'!$B$5:$N$207,COLUMN('2025年度(1年後期)'!$E$5)+1,0)&amp;""</f>
        <v/>
      </c>
      <c r="D760" s="848"/>
      <c r="E760" s="857" t="str">
        <f>VLOOKUP($C753,'2025年度(2年後期)'!$B$5:$N$207,COLUMN('2025年度(2年後期)'!$E$5)+1,0)&amp;""</f>
        <v/>
      </c>
      <c r="F760" s="848"/>
      <c r="G760" s="857" t="str">
        <f>VLOOKUP($C753,'2025年度(3年後期)'!$B$5:$N$207,COLUMN('2025年度(3年後期)'!$E$5)+1,0)&amp;""</f>
        <v/>
      </c>
      <c r="H760" s="848"/>
      <c r="I760" s="857" t="str">
        <f>VLOOKUP($C753,'2025年度(4年後期)'!$B$5:$N$206,COLUMN('2025年度(4年後期)'!$E$5)+1,0)&amp;""</f>
        <v/>
      </c>
      <c r="J760" s="848"/>
      <c r="K760" s="830" t="str">
        <f>VLOOKUP($C753,'2025年度(助産後期)'!$B$5:$N$207,COLUMN('2025年度(助産後期)'!$E$5)+1,0)&amp;""</f>
        <v/>
      </c>
      <c r="L760" s="858"/>
      <c r="M760" s="849" t="str">
        <f>VLOOKUP($C753,'2025年度(M1後期)'!$B$5:$N$207,COLUMN('2025年度(M1後期)'!$E$5)+1,0)&amp;""</f>
        <v/>
      </c>
      <c r="N760" s="848"/>
      <c r="O760" s="830" t="str">
        <f>VLOOKUP($C753,'2025年度(M2後期)'!$B$5:$N$207,COLUMN('2025年度(M2後期)'!$E$5)+1,0)&amp;""</f>
        <v/>
      </c>
      <c r="P760" s="848"/>
      <c r="Q760" s="830" t="str">
        <f>VLOOKUP($C753,'2025年度(D1後期)'!$B$5:$N$207,COLUMN('2025年度(D1後期)'!$E$5)+1,0)&amp;""</f>
        <v/>
      </c>
      <c r="R760" s="848"/>
      <c r="S760" s="830" t="str">
        <f>VLOOKUP($C753,'2025年度(D23後期)'!$B$5:$N$207,COLUMN('2025年度(D23後期)'!$E$5)+1,0)&amp;""</f>
        <v/>
      </c>
      <c r="T760" s="848"/>
      <c r="U760" s="21"/>
      <c r="Z760" s="83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819"/>
      <c r="AP760" s="819"/>
      <c r="AQ760" s="819"/>
      <c r="AR760" s="819"/>
      <c r="AS760" s="819"/>
      <c r="AT760" s="819"/>
      <c r="AU760" s="819"/>
      <c r="AV760" s="819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819"/>
      <c r="BH760" s="819"/>
      <c r="BI760" s="819"/>
      <c r="BJ760" s="819"/>
      <c r="BK760" s="816"/>
      <c r="BL760" s="816"/>
      <c r="BM760" s="816"/>
      <c r="BN760" s="819"/>
      <c r="BO760" s="819"/>
      <c r="BP760" s="819"/>
      <c r="BQ760" s="819"/>
      <c r="BR760" s="819"/>
      <c r="BS760" s="819"/>
      <c r="BT760" s="819"/>
      <c r="BU760" s="819"/>
      <c r="BV760" s="819"/>
      <c r="BW760" s="819"/>
    </row>
    <row r="761" spans="1:75" ht="15">
      <c r="A761" s="853"/>
      <c r="B761" s="16" t="s">
        <v>62</v>
      </c>
      <c r="C761" s="828"/>
      <c r="D761" s="826"/>
      <c r="E761" s="825"/>
      <c r="F761" s="826"/>
      <c r="G761" s="825"/>
      <c r="H761" s="826"/>
      <c r="I761" s="825"/>
      <c r="J761" s="826"/>
      <c r="K761" s="827"/>
      <c r="L761" s="827"/>
      <c r="M761" s="828"/>
      <c r="N761" s="826"/>
      <c r="O761" s="827"/>
      <c r="P761" s="826"/>
      <c r="Q761" s="827"/>
      <c r="R761" s="826"/>
      <c r="S761" s="827"/>
      <c r="T761" s="826"/>
      <c r="U761" s="21"/>
      <c r="Z761" s="838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820"/>
      <c r="AP761" s="820"/>
      <c r="AQ761" s="820"/>
      <c r="AR761" s="820"/>
      <c r="AS761" s="820"/>
      <c r="AT761" s="820"/>
      <c r="AU761" s="820"/>
      <c r="AV761" s="820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820"/>
      <c r="BH761" s="820"/>
      <c r="BI761" s="820"/>
      <c r="BJ761" s="820"/>
      <c r="BK761" s="817"/>
      <c r="BL761" s="817"/>
      <c r="BM761" s="817"/>
      <c r="BN761" s="820"/>
      <c r="BO761" s="820"/>
      <c r="BP761" s="820"/>
      <c r="BQ761" s="820"/>
      <c r="BR761" s="820"/>
      <c r="BS761" s="820"/>
      <c r="BT761" s="820"/>
      <c r="BU761" s="820"/>
      <c r="BV761" s="820"/>
      <c r="BW761" s="820"/>
    </row>
    <row r="762" spans="1:75" ht="15">
      <c r="A762" s="836" t="s">
        <v>70</v>
      </c>
      <c r="B762" s="17" t="s">
        <v>71</v>
      </c>
      <c r="C762" s="846"/>
      <c r="D762" s="847"/>
      <c r="E762" s="854"/>
      <c r="F762" s="847"/>
      <c r="G762" s="854"/>
      <c r="H762" s="847"/>
      <c r="I762" s="854"/>
      <c r="J762" s="847"/>
      <c r="K762" s="834"/>
      <c r="L762" s="850"/>
      <c r="M762" s="846"/>
      <c r="N762" s="847"/>
      <c r="O762" s="834"/>
      <c r="P762" s="847"/>
      <c r="Q762" s="834"/>
      <c r="R762" s="847"/>
      <c r="S762" s="834"/>
      <c r="T762" s="847"/>
      <c r="U762" s="21"/>
      <c r="Z762" s="836" t="str">
        <f>A762</f>
        <v>昼休み（12：30～13：30）</v>
      </c>
      <c r="AA762" s="818"/>
      <c r="AB762" s="818"/>
      <c r="AC762" s="818"/>
      <c r="AD762" s="818"/>
      <c r="AE762" s="818"/>
      <c r="AF762" s="818"/>
      <c r="AG762" s="818"/>
      <c r="AH762" s="818"/>
      <c r="AI762" s="818"/>
      <c r="AJ762" s="818"/>
      <c r="AK762" s="818"/>
      <c r="AL762" s="818"/>
      <c r="AM762" s="818"/>
      <c r="AN762" s="818"/>
      <c r="AO762" s="818"/>
      <c r="AP762" s="818"/>
      <c r="AQ762" s="818"/>
      <c r="AR762" s="818"/>
      <c r="AS762" s="818"/>
      <c r="AT762" s="818"/>
      <c r="AU762" s="818"/>
      <c r="AV762" s="818"/>
      <c r="AW762" s="818"/>
      <c r="AX762" s="818"/>
      <c r="AY762" s="818"/>
      <c r="AZ762" s="818"/>
      <c r="BA762" s="818"/>
      <c r="BB762" s="818"/>
      <c r="BC762" s="818"/>
      <c r="BD762" s="818"/>
      <c r="BE762" s="818"/>
      <c r="BF762" s="818"/>
      <c r="BG762" s="818"/>
      <c r="BH762" s="818"/>
      <c r="BI762" s="818"/>
      <c r="BJ762" s="818"/>
      <c r="BK762" s="815"/>
      <c r="BL762" s="815"/>
      <c r="BM762" s="815"/>
      <c r="BN762" s="818"/>
      <c r="BO762" s="818"/>
      <c r="BP762" s="818"/>
      <c r="BQ762" s="818"/>
      <c r="BR762" s="818"/>
      <c r="BS762" s="818"/>
      <c r="BT762" s="818"/>
      <c r="BU762" s="818"/>
      <c r="BV762" s="818"/>
      <c r="BW762" s="818"/>
    </row>
    <row r="763" spans="1:75" ht="15">
      <c r="A763" s="837"/>
      <c r="B763" s="17" t="s">
        <v>73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21.75">
      <c r="A764" s="837"/>
      <c r="B764" s="17" t="s">
        <v>60</v>
      </c>
      <c r="C764" s="849"/>
      <c r="D764" s="848"/>
      <c r="E764" s="857"/>
      <c r="F764" s="848"/>
      <c r="G764" s="857"/>
      <c r="H764" s="848"/>
      <c r="I764" s="857"/>
      <c r="J764" s="848"/>
      <c r="K764" s="830"/>
      <c r="L764" s="858"/>
      <c r="M764" s="849"/>
      <c r="N764" s="848"/>
      <c r="O764" s="830"/>
      <c r="P764" s="848"/>
      <c r="Q764" s="830"/>
      <c r="R764" s="848"/>
      <c r="S764" s="830"/>
      <c r="T764" s="848"/>
      <c r="U764" s="21"/>
      <c r="Z764" s="83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819"/>
      <c r="AP764" s="819"/>
      <c r="AQ764" s="819"/>
      <c r="AR764" s="819"/>
      <c r="AS764" s="819"/>
      <c r="AT764" s="819"/>
      <c r="AU764" s="819"/>
      <c r="AV764" s="819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819"/>
      <c r="BH764" s="819"/>
      <c r="BI764" s="819"/>
      <c r="BJ764" s="819"/>
      <c r="BK764" s="816"/>
      <c r="BL764" s="816"/>
      <c r="BM764" s="816"/>
      <c r="BN764" s="819"/>
      <c r="BO764" s="819"/>
      <c r="BP764" s="819"/>
      <c r="BQ764" s="819"/>
      <c r="BR764" s="819"/>
      <c r="BS764" s="819"/>
      <c r="BT764" s="819"/>
      <c r="BU764" s="819"/>
      <c r="BV764" s="819"/>
      <c r="BW764" s="819"/>
    </row>
    <row r="765" spans="1:75" ht="15">
      <c r="A765" s="838"/>
      <c r="B765" s="18" t="s">
        <v>62</v>
      </c>
      <c r="C765" s="855"/>
      <c r="D765" s="852"/>
      <c r="E765" s="856"/>
      <c r="F765" s="852"/>
      <c r="G765" s="856"/>
      <c r="H765" s="852"/>
      <c r="I765" s="856"/>
      <c r="J765" s="852"/>
      <c r="K765" s="851"/>
      <c r="L765" s="851"/>
      <c r="M765" s="855"/>
      <c r="N765" s="852"/>
      <c r="O765" s="851"/>
      <c r="P765" s="852"/>
      <c r="Q765" s="851"/>
      <c r="R765" s="852"/>
      <c r="S765" s="851"/>
      <c r="T765" s="852"/>
      <c r="U765" s="21"/>
      <c r="Z765" s="838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820"/>
      <c r="AP765" s="820"/>
      <c r="AQ765" s="820"/>
      <c r="AR765" s="820"/>
      <c r="AS765" s="820"/>
      <c r="AT765" s="820"/>
      <c r="AU765" s="820"/>
      <c r="AV765" s="820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820"/>
      <c r="BH765" s="820"/>
      <c r="BI765" s="820"/>
      <c r="BJ765" s="820"/>
      <c r="BK765" s="817"/>
      <c r="BL765" s="817"/>
      <c r="BM765" s="817"/>
      <c r="BN765" s="820"/>
      <c r="BO765" s="820"/>
      <c r="BP765" s="820"/>
      <c r="BQ765" s="820"/>
      <c r="BR765" s="820"/>
      <c r="BS765" s="820"/>
      <c r="BT765" s="820"/>
      <c r="BU765" s="820"/>
      <c r="BV765" s="820"/>
      <c r="BW765" s="820"/>
    </row>
    <row r="766" spans="1:75" ht="13.5" customHeight="1">
      <c r="A766" s="836" t="s">
        <v>74</v>
      </c>
      <c r="B766" s="15" t="s">
        <v>55</v>
      </c>
      <c r="C766" s="833" t="str">
        <f>VLOOKUP($C753,'2025年度(1年後期)'!$B$5:$N$207,COLUMN('2025年度(1年後期)'!$G$5),0)&amp;""</f>
        <v/>
      </c>
      <c r="D766" s="834"/>
      <c r="E766" s="839" t="str">
        <f>VLOOKUP($C753,'2025年度(2年後期)'!$B$5:$N$207,COLUMN('2025年度(2年後期)'!$G$5),0)&amp;""</f>
        <v/>
      </c>
      <c r="F766" s="834"/>
      <c r="G766" s="839" t="str">
        <f>VLOOKUP($C753,'2025年度(3年後期)'!$B$5:$N$207,COLUMN('2025年度(3年後期)'!$G$5),0)&amp;""</f>
        <v/>
      </c>
      <c r="H766" s="834"/>
      <c r="I766" s="839" t="str">
        <f>VLOOKUP($C753,'2025年度(4年後期)'!$B$5:$N$206,COLUMN('2025年度(4年後期)'!$G$5),0)&amp;""</f>
        <v/>
      </c>
      <c r="J766" s="834"/>
      <c r="K766" s="835" t="str">
        <f>VLOOKUP($C753,'2025年度(助産後期)'!$B$5:$N$207,COLUMN('2025年度(助産後期)'!$G$5),0)&amp;""</f>
        <v/>
      </c>
      <c r="L766" s="835"/>
      <c r="M766" s="833" t="str">
        <f>VLOOKUP($C753,'2025年度(M1後期)'!$B$5:$N$207,COLUMN('2025年度(M1後期)'!$G$5),0)&amp;""</f>
        <v/>
      </c>
      <c r="N766" s="834"/>
      <c r="O766" s="835" t="str">
        <f>VLOOKUP($C753,'2025年度(M2後期)'!$B$5:$N$207,COLUMN('2025年度(M2後期)'!$G$5),0)&amp;""</f>
        <v/>
      </c>
      <c r="P766" s="834"/>
      <c r="Q766" s="835" t="str">
        <f>VLOOKUP($C753,'2025年度(D1後期)'!$B$5:$N$207,COLUMN('2025年度(D1後期)'!$G$5),0)&amp;""</f>
        <v/>
      </c>
      <c r="R766" s="834"/>
      <c r="S766" s="835" t="str">
        <f>VLOOKUP($C753,'2025年度(D23後期)'!$B$5:$N$207,COLUMN('2025年度(D23後期)'!$G$5),0)&amp;""</f>
        <v/>
      </c>
      <c r="T766" s="834"/>
      <c r="U766" s="21"/>
      <c r="Z766" s="836" t="str">
        <f>A766</f>
        <v>３時限（13：30～15：00）</v>
      </c>
      <c r="AA766" s="818"/>
      <c r="AB766" s="818"/>
      <c r="AC766" s="818"/>
      <c r="AD766" s="818"/>
      <c r="AE766" s="818"/>
      <c r="AF766" s="818"/>
      <c r="AG766" s="818"/>
      <c r="AH766" s="818"/>
      <c r="AI766" s="818"/>
      <c r="AJ766" s="818"/>
      <c r="AK766" s="818"/>
      <c r="AL766" s="818"/>
      <c r="AM766" s="819"/>
      <c r="AN766" s="818"/>
      <c r="AO766" s="818"/>
      <c r="AP766" s="818"/>
      <c r="AQ766" s="818"/>
      <c r="AR766" s="818"/>
      <c r="AS766" s="818"/>
      <c r="AT766" s="818"/>
      <c r="AU766" s="818"/>
      <c r="AV766" s="818"/>
      <c r="AW766" s="818"/>
      <c r="AX766" s="818"/>
      <c r="AY766" s="818"/>
      <c r="AZ766" s="818"/>
      <c r="BA766" s="818"/>
      <c r="BB766" s="818"/>
      <c r="BC766" s="818"/>
      <c r="BD766" s="818"/>
      <c r="BE766" s="818"/>
      <c r="BF766" s="818"/>
      <c r="BG766" s="818"/>
      <c r="BH766" s="818"/>
      <c r="BI766" s="818"/>
      <c r="BJ766" s="818"/>
      <c r="BK766" s="815"/>
      <c r="BL766" s="815"/>
      <c r="BM766" s="815"/>
      <c r="BN766" s="818"/>
      <c r="BO766" s="818"/>
      <c r="BP766" s="818"/>
      <c r="BQ766" s="818"/>
      <c r="BR766" s="818"/>
      <c r="BS766" s="818"/>
      <c r="BT766" s="818"/>
      <c r="BU766" s="818"/>
      <c r="BV766" s="818"/>
      <c r="BW766" s="818"/>
    </row>
    <row r="767" spans="1:75" ht="15">
      <c r="A767" s="837"/>
      <c r="B767" s="15" t="s">
        <v>58</v>
      </c>
      <c r="C767" s="829" t="str">
        <f>IFERROR(VLOOKUP(C766,科目・教員!$A$2:$B$349,2,0),"")</f>
        <v/>
      </c>
      <c r="D767" s="830"/>
      <c r="E767" s="831" t="str">
        <f>IFERROR(VLOOKUP(E766,科目・教員!$A$2:$B$349,2,0),"")</f>
        <v/>
      </c>
      <c r="F767" s="830"/>
      <c r="G767" s="831" t="str">
        <f>IFERROR(VLOOKUP(G766,科目・教員!$A$2:$B$349,2,0),"")</f>
        <v/>
      </c>
      <c r="H767" s="830"/>
      <c r="I767" s="831" t="str">
        <f>IFERROR(VLOOKUP(I766,科目・教員!$A$2:$B$349,2,0),"")</f>
        <v/>
      </c>
      <c r="J767" s="830"/>
      <c r="K767" s="832" t="str">
        <f>IFERROR(VLOOKUP(K766,科目・教員!$A$2:$B$349,2,0),"")</f>
        <v/>
      </c>
      <c r="L767" s="832"/>
      <c r="M767" s="829" t="str">
        <f>IFERROR(VLOOKUP(M766,科目・教員!$A$2:$B$349,2,0),"")</f>
        <v/>
      </c>
      <c r="N767" s="830"/>
      <c r="O767" s="832" t="str">
        <f>IFERROR(VLOOKUP(O766,科目・教員!$A$2:$B$349,2,0),"")</f>
        <v/>
      </c>
      <c r="P767" s="830"/>
      <c r="Q767" s="832" t="str">
        <f>IFERROR(VLOOKUP(Q766,科目・教員!$A$2:$B$349,2,0),"")</f>
        <v/>
      </c>
      <c r="R767" s="830"/>
      <c r="S767" s="832" t="str">
        <f>IFERROR(VLOOKUP(S766,科目・教員!$A$2:$B$349,2,0),"")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21.75">
      <c r="A768" s="837"/>
      <c r="B768" s="15" t="s">
        <v>60</v>
      </c>
      <c r="C768" s="829" t="str">
        <f>VLOOKUP($C753,'2025年度(1年後期)'!$B$5:$N$207,COLUMN('2025年度(1年後期)'!$G$5)+1,0)&amp;""</f>
        <v/>
      </c>
      <c r="D768" s="830"/>
      <c r="E768" s="831" t="str">
        <f>VLOOKUP($C753,'2025年度(2年後期)'!$B$5:$N$207,COLUMN('2025年度(2年後期)'!$G$5)+1,0)&amp;""</f>
        <v/>
      </c>
      <c r="F768" s="830"/>
      <c r="G768" s="831" t="str">
        <f>VLOOKUP($C753,'2025年度(3年後期)'!$B$5:$N$207,COLUMN('2025年度(3年後期)'!$G$5)+1,0)&amp;""</f>
        <v/>
      </c>
      <c r="H768" s="830"/>
      <c r="I768" s="831" t="str">
        <f>VLOOKUP($C753,'2025年度(4年後期)'!$B$5:$N$206,COLUMN('2025年度(4年後期)'!$G$5)+1,0)&amp;""</f>
        <v/>
      </c>
      <c r="J768" s="830"/>
      <c r="K768" s="832" t="str">
        <f>VLOOKUP($C753,'2025年度(助産後期)'!$B$5:$N$207,COLUMN('2025年度(助産後期)'!$G$5)+1,0)&amp;""</f>
        <v/>
      </c>
      <c r="L768" s="832"/>
      <c r="M768" s="829" t="str">
        <f>VLOOKUP($C753,'2025年度(M1後期)'!$B$5:$N$207,COLUMN('2025年度(M1後期)'!$G$5)+1,0)&amp;""</f>
        <v/>
      </c>
      <c r="N768" s="830"/>
      <c r="O768" s="832" t="str">
        <f>VLOOKUP($C753,'2025年度(M2後期)'!$B$5:$N$207,COLUMN('2025年度(M2後期)'!$G$5)+1,0)&amp;""</f>
        <v/>
      </c>
      <c r="P768" s="830"/>
      <c r="Q768" s="832" t="str">
        <f>VLOOKUP($C753,'2025年度(D1後期)'!$B$5:$N$207,COLUMN('2025年度(D1後期)'!$G$5)+1,0)&amp;""</f>
        <v/>
      </c>
      <c r="R768" s="830"/>
      <c r="S768" s="832" t="str">
        <f>VLOOKUP($C753,'2025年度(D23後期)'!$B$5:$N$207,COLUMN('2025年度(D23後期)'!$G$5)+1,0)&amp;""</f>
        <v/>
      </c>
      <c r="T768" s="830"/>
      <c r="U768" s="21"/>
      <c r="Z768" s="83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819"/>
      <c r="AP768" s="819"/>
      <c r="AQ768" s="819"/>
      <c r="AR768" s="819"/>
      <c r="AS768" s="819"/>
      <c r="AT768" s="819"/>
      <c r="AU768" s="819"/>
      <c r="AV768" s="819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819"/>
      <c r="BH768" s="819"/>
      <c r="BI768" s="819"/>
      <c r="BJ768" s="819"/>
      <c r="BK768" s="816"/>
      <c r="BL768" s="816"/>
      <c r="BM768" s="816"/>
      <c r="BN768" s="819"/>
      <c r="BO768" s="819"/>
      <c r="BP768" s="819"/>
      <c r="BQ768" s="819"/>
      <c r="BR768" s="819"/>
      <c r="BS768" s="819"/>
      <c r="BT768" s="819"/>
      <c r="BU768" s="819"/>
      <c r="BV768" s="819"/>
      <c r="BW768" s="819"/>
    </row>
    <row r="769" spans="1:75" ht="15">
      <c r="A769" s="838"/>
      <c r="B769" s="16" t="s">
        <v>62</v>
      </c>
      <c r="C769" s="828"/>
      <c r="D769" s="826"/>
      <c r="E769" s="825"/>
      <c r="F769" s="826"/>
      <c r="G769" s="825"/>
      <c r="H769" s="826"/>
      <c r="I769" s="825"/>
      <c r="J769" s="826"/>
      <c r="K769" s="827"/>
      <c r="L769" s="827"/>
      <c r="M769" s="828"/>
      <c r="N769" s="826"/>
      <c r="O769" s="827"/>
      <c r="P769" s="826"/>
      <c r="Q769" s="827"/>
      <c r="R769" s="826"/>
      <c r="S769" s="827"/>
      <c r="T769" s="826"/>
      <c r="U769" s="21"/>
      <c r="Z769" s="838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820"/>
      <c r="AP769" s="820"/>
      <c r="AQ769" s="820"/>
      <c r="AR769" s="820"/>
      <c r="AS769" s="820"/>
      <c r="AT769" s="820"/>
      <c r="AU769" s="820"/>
      <c r="AV769" s="820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820"/>
      <c r="BH769" s="820"/>
      <c r="BI769" s="820"/>
      <c r="BJ769" s="820"/>
      <c r="BK769" s="817"/>
      <c r="BL769" s="817"/>
      <c r="BM769" s="817"/>
      <c r="BN769" s="820"/>
      <c r="BO769" s="820"/>
      <c r="BP769" s="820"/>
      <c r="BQ769" s="820"/>
      <c r="BR769" s="820"/>
      <c r="BS769" s="820"/>
      <c r="BT769" s="820"/>
      <c r="BU769" s="820"/>
      <c r="BV769" s="820"/>
      <c r="BW769" s="820"/>
    </row>
    <row r="770" spans="1:75" ht="13.5" customHeight="1">
      <c r="A770" s="836" t="s">
        <v>80</v>
      </c>
      <c r="B770" s="15" t="s">
        <v>55</v>
      </c>
      <c r="C770" s="833" t="str">
        <f>VLOOKUP($C753,'2025年度(1年後期)'!$B$5:$N$207,COLUMN('2025年度(1年後期)'!$I$5),0)&amp;""</f>
        <v/>
      </c>
      <c r="D770" s="834"/>
      <c r="E770" s="839" t="str">
        <f>VLOOKUP($C753,'2025年度(2年後期)'!$B$5:$N$207,COLUMN('2025年度(2年後期)'!$I$5),0)&amp;""</f>
        <v/>
      </c>
      <c r="F770" s="834"/>
      <c r="G770" s="839" t="str">
        <f>VLOOKUP($C753,'2025年度(3年後期)'!$B$5:$N$207,COLUMN('2025年度(3年後期)'!$I$5),0)&amp;""</f>
        <v/>
      </c>
      <c r="H770" s="834"/>
      <c r="I770" s="839" t="str">
        <f>VLOOKUP($C753,'2025年度(4年後期)'!$B$5:$N$206,COLUMN('2025年度(4年後期)'!$I$5),0)&amp;""</f>
        <v/>
      </c>
      <c r="J770" s="834"/>
      <c r="K770" s="835" t="str">
        <f>VLOOKUP($C753,'2025年度(助産後期)'!$B$5:$N$207,COLUMN('2025年度(助産後期)'!$I$5),0)&amp;""</f>
        <v/>
      </c>
      <c r="L770" s="835"/>
      <c r="M770" s="833" t="str">
        <f>VLOOKUP($C753,'2025年度(M1後期)'!$B$5:$N$207,COLUMN('2025年度(M1後期)'!$I$5),0)&amp;""</f>
        <v/>
      </c>
      <c r="N770" s="834"/>
      <c r="O770" s="835" t="str">
        <f>VLOOKUP($C753,'2025年度(M2後期)'!$B$5:$N$207,COLUMN('2025年度(M2後期)'!$I$5),0)&amp;""</f>
        <v/>
      </c>
      <c r="P770" s="834"/>
      <c r="Q770" s="835" t="str">
        <f>VLOOKUP($C753,'2025年度(D1後期)'!$B$5:$N$207,COLUMN('2025年度(D1後期)'!$I$5),0)&amp;""</f>
        <v/>
      </c>
      <c r="R770" s="834"/>
      <c r="S770" s="835" t="str">
        <f>VLOOKUP($C753,'2025年度(D23後期)'!$B$5:$N$207,COLUMN('2025年度(D23後期)'!$I$5),0)&amp;""</f>
        <v/>
      </c>
      <c r="T770" s="834"/>
      <c r="U770" s="21"/>
      <c r="Z770" s="836" t="str">
        <f>A770</f>
        <v>４時限（15：10～16：40）</v>
      </c>
      <c r="AA770" s="818"/>
      <c r="AB770" s="818"/>
      <c r="AC770" s="818"/>
      <c r="AD770" s="818"/>
      <c r="AE770" s="818"/>
      <c r="AF770" s="818"/>
      <c r="AG770" s="818"/>
      <c r="AH770" s="818"/>
      <c r="AI770" s="818"/>
      <c r="AJ770" s="818"/>
      <c r="AK770" s="818"/>
      <c r="AL770" s="818"/>
      <c r="AM770" s="819"/>
      <c r="AN770" s="818"/>
      <c r="AO770" s="818"/>
      <c r="AP770" s="818"/>
      <c r="AQ770" s="818"/>
      <c r="AR770" s="818"/>
      <c r="AS770" s="818"/>
      <c r="AT770" s="818"/>
      <c r="AU770" s="818"/>
      <c r="AV770" s="818"/>
      <c r="AW770" s="818"/>
      <c r="AX770" s="818"/>
      <c r="AY770" s="818"/>
      <c r="AZ770" s="818"/>
      <c r="BA770" s="818"/>
      <c r="BB770" s="818"/>
      <c r="BC770" s="818"/>
      <c r="BD770" s="818"/>
      <c r="BE770" s="818"/>
      <c r="BF770" s="818"/>
      <c r="BG770" s="818"/>
      <c r="BH770" s="818"/>
      <c r="BI770" s="818"/>
      <c r="BJ770" s="818"/>
      <c r="BK770" s="815"/>
      <c r="BL770" s="815"/>
      <c r="BM770" s="815"/>
      <c r="BN770" s="818"/>
      <c r="BO770" s="818"/>
      <c r="BP770" s="818"/>
      <c r="BQ770" s="818"/>
      <c r="BR770" s="818"/>
      <c r="BS770" s="818"/>
      <c r="BT770" s="818"/>
      <c r="BU770" s="818"/>
      <c r="BV770" s="818"/>
      <c r="BW770" s="818"/>
    </row>
    <row r="771" spans="1:75" ht="15">
      <c r="A771" s="837"/>
      <c r="B771" s="15" t="s">
        <v>58</v>
      </c>
      <c r="C771" s="829" t="str">
        <f>IFERROR(VLOOKUP(C770,科目・教員!$A$2:$B$349,2,0),"")</f>
        <v/>
      </c>
      <c r="D771" s="830"/>
      <c r="E771" s="831" t="str">
        <f>IFERROR(VLOOKUP(E770,科目・教員!$A$2:$B$349,2,0),"")</f>
        <v/>
      </c>
      <c r="F771" s="830"/>
      <c r="G771" s="831" t="str">
        <f>IFERROR(VLOOKUP(G770,科目・教員!$A$2:$B$349,2,0),"")</f>
        <v/>
      </c>
      <c r="H771" s="830"/>
      <c r="I771" s="831" t="str">
        <f>IFERROR(VLOOKUP(I770,科目・教員!$A$2:$B$349,2,0),"")</f>
        <v/>
      </c>
      <c r="J771" s="830"/>
      <c r="K771" s="832" t="str">
        <f>IFERROR(VLOOKUP(K770,科目・教員!$A$2:$B$349,2,0),"")</f>
        <v/>
      </c>
      <c r="L771" s="832"/>
      <c r="M771" s="829" t="str">
        <f>IFERROR(VLOOKUP(M770,科目・教員!$A$2:$B$349,2,0),"")</f>
        <v/>
      </c>
      <c r="N771" s="830"/>
      <c r="O771" s="832" t="str">
        <f>IFERROR(VLOOKUP(O770,科目・教員!$A$2:$B$349,2,0),"")</f>
        <v/>
      </c>
      <c r="P771" s="830"/>
      <c r="Q771" s="832" t="str">
        <f>IFERROR(VLOOKUP(Q770,科目・教員!$A$2:$B$349,2,0),"")</f>
        <v/>
      </c>
      <c r="R771" s="830"/>
      <c r="S771" s="832" t="str">
        <f>IFERROR(VLOOKUP(S770,科目・教員!$A$2:$B$349,2,0),"")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21.75">
      <c r="A772" s="837"/>
      <c r="B772" s="15" t="s">
        <v>60</v>
      </c>
      <c r="C772" s="829" t="str">
        <f>VLOOKUP($C753,'2025年度(1年後期)'!$B$5:$N$207,COLUMN('2025年度(1年後期)'!$I$5)+1,0)&amp;""</f>
        <v/>
      </c>
      <c r="D772" s="830"/>
      <c r="E772" s="831" t="str">
        <f>VLOOKUP($C753,'2025年度(2年後期)'!$B$5:$N$207,COLUMN('2025年度(2年後期)'!$I$5)+1,0)&amp;""</f>
        <v/>
      </c>
      <c r="F772" s="830"/>
      <c r="G772" s="831" t="str">
        <f>VLOOKUP($C753,'2025年度(3年後期)'!$B$5:$N$207,COLUMN('2025年度(3年後期)'!$I$5)+1,0)&amp;""</f>
        <v/>
      </c>
      <c r="H772" s="830"/>
      <c r="I772" s="831" t="str">
        <f>VLOOKUP($C753,'2025年度(4年後期)'!$B$5:$N$206,COLUMN('2025年度(4年後期)'!$I$5)+1,0)&amp;""</f>
        <v/>
      </c>
      <c r="J772" s="830"/>
      <c r="K772" s="832" t="str">
        <f>VLOOKUP($C753,'2025年度(助産後期)'!$B$5:$N$207,COLUMN('2025年度(助産後期)'!$I$5)+1,0)&amp;""</f>
        <v/>
      </c>
      <c r="L772" s="832"/>
      <c r="M772" s="829" t="str">
        <f>VLOOKUP($C753,'2025年度(M1後期)'!$B$5:$N$207,COLUMN('2025年度(M1後期)'!$I$5)+1,0)&amp;""</f>
        <v/>
      </c>
      <c r="N772" s="830"/>
      <c r="O772" s="832" t="str">
        <f>VLOOKUP($C753,'2025年度(M2後期)'!$B$5:$N$207,COLUMN('2025年度(M2後期)'!$I$5)+1,0)&amp;""</f>
        <v/>
      </c>
      <c r="P772" s="830"/>
      <c r="Q772" s="832" t="str">
        <f>VLOOKUP($C753,'2025年度(D1後期)'!$B$5:$N$207,COLUMN('2025年度(D1後期)'!$I$5)+1,0)&amp;""</f>
        <v/>
      </c>
      <c r="R772" s="830"/>
      <c r="S772" s="832" t="str">
        <f>VLOOKUP($C753,'2025年度(D23後期)'!$B$5:$N$207,COLUMN('2025年度(D23後期)'!$I$5)+1,0)&amp;""</f>
        <v/>
      </c>
      <c r="T772" s="830"/>
      <c r="U772" s="21"/>
      <c r="Z772" s="83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819"/>
      <c r="AP772" s="819"/>
      <c r="AQ772" s="819"/>
      <c r="AR772" s="819"/>
      <c r="AS772" s="819"/>
      <c r="AT772" s="819"/>
      <c r="AU772" s="819"/>
      <c r="AV772" s="819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819"/>
      <c r="BH772" s="819"/>
      <c r="BI772" s="819"/>
      <c r="BJ772" s="819"/>
      <c r="BK772" s="816"/>
      <c r="BL772" s="816"/>
      <c r="BM772" s="816"/>
      <c r="BN772" s="819"/>
      <c r="BO772" s="819"/>
      <c r="BP772" s="819"/>
      <c r="BQ772" s="819"/>
      <c r="BR772" s="819"/>
      <c r="BS772" s="819"/>
      <c r="BT772" s="819"/>
      <c r="BU772" s="819"/>
      <c r="BV772" s="819"/>
      <c r="BW772" s="819"/>
    </row>
    <row r="773" spans="1:75" ht="15">
      <c r="A773" s="838"/>
      <c r="B773" s="16" t="s">
        <v>62</v>
      </c>
      <c r="C773" s="828"/>
      <c r="D773" s="826"/>
      <c r="E773" s="825"/>
      <c r="F773" s="826"/>
      <c r="G773" s="825"/>
      <c r="H773" s="826"/>
      <c r="I773" s="825"/>
      <c r="J773" s="826"/>
      <c r="K773" s="827"/>
      <c r="L773" s="827"/>
      <c r="M773" s="828"/>
      <c r="N773" s="826"/>
      <c r="O773" s="827"/>
      <c r="P773" s="826"/>
      <c r="Q773" s="827"/>
      <c r="R773" s="826"/>
      <c r="S773" s="827"/>
      <c r="T773" s="826"/>
      <c r="U773" s="21"/>
      <c r="Z773" s="838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820"/>
      <c r="AP773" s="820"/>
      <c r="AQ773" s="820"/>
      <c r="AR773" s="820"/>
      <c r="AS773" s="820"/>
      <c r="AT773" s="820"/>
      <c r="AU773" s="820"/>
      <c r="AV773" s="820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820"/>
      <c r="BH773" s="820"/>
      <c r="BI773" s="820"/>
      <c r="BJ773" s="820"/>
      <c r="BK773" s="817"/>
      <c r="BL773" s="817"/>
      <c r="BM773" s="817"/>
      <c r="BN773" s="820"/>
      <c r="BO773" s="820"/>
      <c r="BP773" s="820"/>
      <c r="BQ773" s="820"/>
      <c r="BR773" s="820"/>
      <c r="BS773" s="820"/>
      <c r="BT773" s="820"/>
      <c r="BU773" s="820"/>
      <c r="BV773" s="820"/>
      <c r="BW773" s="820"/>
    </row>
    <row r="774" spans="1:75" ht="15">
      <c r="A774" s="836" t="s">
        <v>87</v>
      </c>
      <c r="B774" s="15" t="s">
        <v>55</v>
      </c>
      <c r="C774" s="833" t="str">
        <f>VLOOKUP($C753,'2025年度(1年後期)'!$B$5:$N$207,COLUMN('2025年度(1年後期)'!$K$5),0)&amp;""</f>
        <v/>
      </c>
      <c r="D774" s="834"/>
      <c r="E774" s="839" t="str">
        <f>VLOOKUP($C753,'2025年度(2年後期)'!$B$5:$N$207,COLUMN('2025年度(2年後期)'!$K$5),0)&amp;""</f>
        <v/>
      </c>
      <c r="F774" s="834"/>
      <c r="G774" s="839" t="str">
        <f>VLOOKUP($C753,'2025年度(3年後期)'!$B$5:$N$207,COLUMN('2025年度(3年後期)'!$K$5),0)&amp;""</f>
        <v/>
      </c>
      <c r="H774" s="834"/>
      <c r="I774" s="839" t="str">
        <f>VLOOKUP($C753,'2025年度(4年後期)'!$B$5:$N$206,COLUMN('2025年度(4年後期)'!$K$5),0)&amp;""</f>
        <v/>
      </c>
      <c r="J774" s="834"/>
      <c r="K774" s="835" t="str">
        <f>VLOOKUP($C753,'2025年度(助産後期)'!$B$5:$N$207,COLUMN('2025年度(助産後期)'!$K$5),0)&amp;""</f>
        <v/>
      </c>
      <c r="L774" s="835"/>
      <c r="M774" s="833" t="str">
        <f>VLOOKUP($C753,'2025年度(M1後期)'!$B$5:$N$207,COLUMN('2025年度(M1後期)'!$K$5),0)&amp;""</f>
        <v/>
      </c>
      <c r="N774" s="834"/>
      <c r="O774" s="835" t="str">
        <f>VLOOKUP($C753,'2025年度(M2後期)'!$B$5:$N$207,COLUMN('2025年度(M2後期)'!$K$5),0)&amp;""</f>
        <v/>
      </c>
      <c r="P774" s="834"/>
      <c r="Q774" s="835" t="str">
        <f>VLOOKUP($C753,'2025年度(D1後期)'!$B$5:$N$207,COLUMN('2025年度(D1後期)'!$K$5),0)&amp;""</f>
        <v/>
      </c>
      <c r="R774" s="834"/>
      <c r="S774" s="835" t="str">
        <f>VLOOKUP($C753,'2025年度(D23後期)'!$B$5:$N$207,COLUMN('2025年度(D23後期)'!$K$5),0)&amp;""</f>
        <v/>
      </c>
      <c r="T774" s="834"/>
      <c r="U774" s="21"/>
      <c r="Z774" s="836" t="str">
        <f>A774</f>
        <v>５時限（16：50～18：20）</v>
      </c>
      <c r="AA774" s="818"/>
      <c r="AB774" s="818"/>
      <c r="AC774" s="818"/>
      <c r="AD774" s="818"/>
      <c r="AE774" s="818"/>
      <c r="AF774" s="818"/>
      <c r="AG774" s="818"/>
      <c r="AH774" s="818"/>
      <c r="AI774" s="818"/>
      <c r="AJ774" s="818"/>
      <c r="AK774" s="818"/>
      <c r="AL774" s="818"/>
      <c r="AM774" s="818"/>
      <c r="AN774" s="818"/>
      <c r="AO774" s="818"/>
      <c r="AP774" s="818"/>
      <c r="AQ774" s="818"/>
      <c r="AR774" s="818"/>
      <c r="AS774" s="818"/>
      <c r="AT774" s="818"/>
      <c r="AU774" s="818"/>
      <c r="AV774" s="818"/>
      <c r="AW774" s="818"/>
      <c r="AX774" s="818"/>
      <c r="AY774" s="818"/>
      <c r="AZ774" s="818"/>
      <c r="BA774" s="818"/>
      <c r="BB774" s="818"/>
      <c r="BC774" s="818"/>
      <c r="BD774" s="818"/>
      <c r="BE774" s="818"/>
      <c r="BF774" s="818"/>
      <c r="BG774" s="818"/>
      <c r="BH774" s="818"/>
      <c r="BI774" s="818"/>
      <c r="BJ774" s="818"/>
      <c r="BK774" s="815"/>
      <c r="BL774" s="815"/>
      <c r="BM774" s="815"/>
      <c r="BN774" s="818"/>
      <c r="BO774" s="818"/>
      <c r="BP774" s="818"/>
      <c r="BQ774" s="818"/>
      <c r="BR774" s="818"/>
      <c r="BS774" s="818"/>
      <c r="BT774" s="818"/>
      <c r="BU774" s="818"/>
      <c r="BV774" s="818"/>
      <c r="BW774" s="818"/>
    </row>
    <row r="775" spans="1:75" ht="15">
      <c r="A775" s="837"/>
      <c r="B775" s="15" t="s">
        <v>58</v>
      </c>
      <c r="C775" s="829" t="str">
        <f>IFERROR(VLOOKUP(C774,科目・教員!$A$2:$B$349,2,0),"")</f>
        <v/>
      </c>
      <c r="D775" s="830"/>
      <c r="E775" s="831" t="str">
        <f>IFERROR(VLOOKUP(E774,科目・教員!$A$2:$B$349,2,0),"")</f>
        <v/>
      </c>
      <c r="F775" s="830"/>
      <c r="G775" s="831" t="str">
        <f>IFERROR(VLOOKUP(G774,科目・教員!$A$2:$B$349,2,0),"")</f>
        <v/>
      </c>
      <c r="H775" s="830"/>
      <c r="I775" s="831" t="str">
        <f>IFERROR(VLOOKUP(I774,科目・教員!$A$2:$B$349,2,0),"")</f>
        <v/>
      </c>
      <c r="J775" s="830"/>
      <c r="K775" s="832" t="str">
        <f>IFERROR(VLOOKUP(K774,科目・教員!$A$2:$B$349,2,0),"")</f>
        <v/>
      </c>
      <c r="L775" s="832"/>
      <c r="M775" s="829" t="str">
        <f>IFERROR(VLOOKUP(M774,科目・教員!$A$2:$B$349,2,0),"")</f>
        <v/>
      </c>
      <c r="N775" s="830"/>
      <c r="O775" s="832" t="str">
        <f>IFERROR(VLOOKUP(O774,科目・教員!$A$2:$B$349,2,0),"")</f>
        <v/>
      </c>
      <c r="P775" s="830"/>
      <c r="Q775" s="832" t="str">
        <f>IFERROR(VLOOKUP(Q774,科目・教員!$A$2:$B$349,2,0),"")</f>
        <v/>
      </c>
      <c r="R775" s="830"/>
      <c r="S775" s="832" t="str">
        <f>IFERROR(VLOOKUP(S774,科目・教員!$A$2:$B$349,2,0),"")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21.75">
      <c r="A776" s="837"/>
      <c r="B776" s="15" t="s">
        <v>60</v>
      </c>
      <c r="C776" s="829" t="str">
        <f>VLOOKUP($C753,'2025年度(1年後期)'!$B$5:$N$207,COLUMN('2025年度(1年後期)'!$K$5)+1,0)&amp;""</f>
        <v/>
      </c>
      <c r="D776" s="830"/>
      <c r="E776" s="831" t="str">
        <f>VLOOKUP($C753,'2025年度(2年後期)'!$B$5:$N$207,COLUMN('2025年度(2年後期)'!$K$5)+1,0)&amp;""</f>
        <v/>
      </c>
      <c r="F776" s="830"/>
      <c r="G776" s="831" t="str">
        <f>VLOOKUP($C753,'2025年度(3年後期)'!$B$5:$N$207,COLUMN('2025年度(3年後期)'!$K$5)+1,0)&amp;""</f>
        <v/>
      </c>
      <c r="H776" s="830"/>
      <c r="I776" s="831" t="str">
        <f>VLOOKUP($C753,'2025年度(4年後期)'!$B$5:$N$206,COLUMN('2025年度(4年後期)'!$K$5)+1,0)&amp;""</f>
        <v/>
      </c>
      <c r="J776" s="830"/>
      <c r="K776" s="832" t="str">
        <f>VLOOKUP($C753,'2025年度(助産後期)'!$B$5:$N$207,COLUMN('2025年度(助産後期)'!$K$5)+1,0)&amp;""</f>
        <v/>
      </c>
      <c r="L776" s="832"/>
      <c r="M776" s="829" t="str">
        <f>VLOOKUP($C753,'2025年度(M1後期)'!$B$5:$N$207,COLUMN('2025年度(M1後期)'!$K$5)+1,0)&amp;""</f>
        <v/>
      </c>
      <c r="N776" s="830"/>
      <c r="O776" s="832" t="str">
        <f>VLOOKUP($C753,'2025年度(M1後期)'!$B$5:$N$207,COLUMN('2025年度(M1後期)'!$K$5)+1,0)&amp;""</f>
        <v/>
      </c>
      <c r="P776" s="830"/>
      <c r="Q776" s="832" t="str">
        <f>VLOOKUP($C753,'2025年度(D1後期)'!$B$5:$N$207,COLUMN('2025年度(D1後期)'!$K$5)+1,0)&amp;""</f>
        <v/>
      </c>
      <c r="R776" s="830"/>
      <c r="S776" s="832" t="str">
        <f>VLOOKUP($C753,'2025年度(D23後期)'!$B$5:$N$207,COLUMN('2025年度(D23後期)'!$K$5)+1,0)&amp;""</f>
        <v/>
      </c>
      <c r="T776" s="830"/>
      <c r="U776" s="21"/>
      <c r="Z776" s="83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819"/>
      <c r="AP776" s="819"/>
      <c r="AQ776" s="819"/>
      <c r="AR776" s="819"/>
      <c r="AS776" s="819"/>
      <c r="AT776" s="819"/>
      <c r="AU776" s="819"/>
      <c r="AV776" s="819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819"/>
      <c r="BH776" s="819"/>
      <c r="BI776" s="819"/>
      <c r="BJ776" s="819"/>
      <c r="BK776" s="816"/>
      <c r="BL776" s="816"/>
      <c r="BM776" s="816"/>
      <c r="BN776" s="819"/>
      <c r="BO776" s="819"/>
      <c r="BP776" s="819"/>
      <c r="BQ776" s="819"/>
      <c r="BR776" s="819"/>
      <c r="BS776" s="819"/>
      <c r="BT776" s="819"/>
      <c r="BU776" s="819"/>
      <c r="BV776" s="819"/>
      <c r="BW776" s="819"/>
    </row>
    <row r="777" spans="1:75" ht="15">
      <c r="A777" s="838"/>
      <c r="B777" s="16" t="s">
        <v>62</v>
      </c>
      <c r="C777" s="828"/>
      <c r="D777" s="826"/>
      <c r="E777" s="825"/>
      <c r="F777" s="826"/>
      <c r="G777" s="825"/>
      <c r="H777" s="826"/>
      <c r="I777" s="825"/>
      <c r="J777" s="826"/>
      <c r="K777" s="827"/>
      <c r="L777" s="827"/>
      <c r="M777" s="828"/>
      <c r="N777" s="826"/>
      <c r="O777" s="827"/>
      <c r="P777" s="826"/>
      <c r="Q777" s="827"/>
      <c r="R777" s="826"/>
      <c r="S777" s="827"/>
      <c r="T777" s="826"/>
      <c r="U777" s="22"/>
      <c r="V777" s="19"/>
      <c r="W777" s="19"/>
      <c r="X777" s="19"/>
      <c r="Y777" s="19"/>
      <c r="Z777" s="838"/>
      <c r="AA777" s="820"/>
      <c r="AB777" s="820"/>
      <c r="AC777" s="820"/>
      <c r="AD777" s="820"/>
      <c r="AE777" s="820"/>
      <c r="AF777" s="820"/>
      <c r="AG777" s="820"/>
      <c r="AH777" s="820"/>
      <c r="AI777" s="820"/>
      <c r="AJ777" s="820"/>
      <c r="AK777" s="820"/>
      <c r="AL777" s="820"/>
      <c r="AM777" s="820"/>
      <c r="AN777" s="820"/>
      <c r="AO777" s="820"/>
      <c r="AP777" s="820"/>
      <c r="AQ777" s="820"/>
      <c r="AR777" s="820"/>
      <c r="AS777" s="820"/>
      <c r="AT777" s="820"/>
      <c r="AU777" s="820"/>
      <c r="AV777" s="820"/>
      <c r="AW777" s="820"/>
      <c r="AX777" s="820"/>
      <c r="AY777" s="820"/>
      <c r="AZ777" s="820"/>
      <c r="BA777" s="820"/>
      <c r="BB777" s="820"/>
      <c r="BC777" s="820"/>
      <c r="BD777" s="820"/>
      <c r="BE777" s="820"/>
      <c r="BF777" s="820"/>
      <c r="BG777" s="820"/>
      <c r="BH777" s="820"/>
      <c r="BI777" s="820"/>
      <c r="BJ777" s="820"/>
      <c r="BK777" s="817"/>
      <c r="BL777" s="817"/>
      <c r="BM777" s="817"/>
      <c r="BN777" s="820"/>
      <c r="BO777" s="820"/>
      <c r="BP777" s="820"/>
      <c r="BQ777" s="820"/>
      <c r="BR777" s="820"/>
      <c r="BS777" s="820"/>
      <c r="BT777" s="820"/>
      <c r="BU777" s="820"/>
      <c r="BV777" s="820"/>
      <c r="BW777" s="82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T472" activePane="bottomRight" state="frozen"/>
      <selection pane="bottomRight" activeCell="W491" sqref="W49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671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672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673</v>
      </c>
      <c r="AH40" s="818" t="s">
        <v>673</v>
      </c>
      <c r="AI40" s="818"/>
      <c r="AJ40" s="818"/>
      <c r="AK40" s="818"/>
      <c r="AL40" s="818" t="s">
        <v>673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674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673</v>
      </c>
      <c r="AH44" s="818" t="s">
        <v>673</v>
      </c>
      <c r="AI44" s="818"/>
      <c r="AJ44" s="818"/>
      <c r="AK44" s="818"/>
      <c r="AL44" s="818" t="s">
        <v>673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675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母性看護援助論Ⅰ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676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677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678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679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680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681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682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683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684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685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686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687</v>
      </c>
      <c r="AJ103" s="818"/>
      <c r="AK103" s="818"/>
      <c r="AL103" s="818" t="s">
        <v>688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689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687</v>
      </c>
      <c r="V104" s="699" t="s">
        <v>689</v>
      </c>
      <c r="X104" s="582" t="s">
        <v>688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690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691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687</v>
      </c>
      <c r="AJ107" s="818"/>
      <c r="AK107" s="818"/>
      <c r="AL107" s="818" t="s">
        <v>688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689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689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692</v>
      </c>
      <c r="AI115" s="818" t="s">
        <v>687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689</v>
      </c>
      <c r="BM115" s="815"/>
      <c r="BN115" s="818" t="s">
        <v>693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687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689</v>
      </c>
      <c r="BM119" s="815"/>
      <c r="BN119" s="818" t="s">
        <v>694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689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695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696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697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698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699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695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700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697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701</v>
      </c>
      <c r="AH203" s="818"/>
      <c r="AI203" s="818" t="s">
        <v>702</v>
      </c>
      <c r="AJ203" s="818"/>
      <c r="AK203" s="818"/>
      <c r="AL203" s="818" t="s">
        <v>701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701</v>
      </c>
      <c r="AH207" s="818"/>
      <c r="AI207" s="818" t="s">
        <v>703</v>
      </c>
      <c r="AJ207" s="818"/>
      <c r="AK207" s="818"/>
      <c r="AL207" s="818" t="s">
        <v>701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4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704</v>
      </c>
      <c r="AD215" s="818"/>
      <c r="AE215" s="818"/>
      <c r="AF215" s="818"/>
      <c r="AG215" s="818"/>
      <c r="AH215" s="818"/>
      <c r="AI215" s="818" t="s">
        <v>705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4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4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4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706</v>
      </c>
      <c r="AD219" s="818"/>
      <c r="AE219" s="818"/>
      <c r="AF219" s="818"/>
      <c r="AG219" s="818"/>
      <c r="AH219" s="818"/>
      <c r="AI219" s="818" t="s">
        <v>707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708</v>
      </c>
      <c r="AD228" s="818"/>
      <c r="AE228" s="818"/>
      <c r="AF228" s="818"/>
      <c r="AG228" s="818"/>
      <c r="AH228" s="818"/>
      <c r="AI228" s="818" t="s">
        <v>709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710</v>
      </c>
      <c r="AD232" s="818"/>
      <c r="AE232" s="818"/>
      <c r="AF232" s="818"/>
      <c r="AG232" s="818"/>
      <c r="AH232" s="818"/>
      <c r="AI232" s="818" t="s">
        <v>711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712</v>
      </c>
      <c r="AD240" s="818"/>
      <c r="AE240" s="818"/>
      <c r="AF240" s="818"/>
      <c r="AG240" s="818"/>
      <c r="AH240" s="818"/>
      <c r="AI240" s="818" t="s">
        <v>713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714</v>
      </c>
      <c r="AD244" s="818"/>
      <c r="AE244" s="818"/>
      <c r="AF244" s="818"/>
      <c r="AG244" s="818"/>
      <c r="AH244" s="818"/>
      <c r="AI244" s="818" t="s">
        <v>715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716</v>
      </c>
      <c r="AD248" s="818"/>
      <c r="AE248" s="818"/>
      <c r="AF248" s="818"/>
      <c r="AG248" s="818"/>
      <c r="AH248" s="818"/>
      <c r="AI248" s="818" t="s">
        <v>717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718</v>
      </c>
      <c r="AD278" s="818"/>
      <c r="AE278" s="818"/>
      <c r="AF278" s="818"/>
      <c r="AG278" s="818"/>
      <c r="AH278" s="818"/>
      <c r="AI278" s="818" t="s">
        <v>719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582" t="s">
        <v>231</v>
      </c>
      <c r="Z282" s="837" t="str">
        <f>A282</f>
        <v>２時限（11：00～12：30）</v>
      </c>
      <c r="AA282" s="818"/>
      <c r="AB282" s="818"/>
      <c r="AC282" s="818" t="s">
        <v>720</v>
      </c>
      <c r="AD282" s="818"/>
      <c r="AE282" s="818"/>
      <c r="AF282" s="818"/>
      <c r="AG282" s="818"/>
      <c r="AH282" s="818"/>
      <c r="AI282" s="818" t="s">
        <v>721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 t="s">
        <v>722</v>
      </c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582" t="s">
        <v>723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U284" s="582" t="s">
        <v>182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582" t="s">
        <v>722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582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 t="s">
        <v>722</v>
      </c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582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582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Z290" s="837" t="str">
        <f>A290</f>
        <v>３時限（13：30～15：00）</v>
      </c>
      <c r="AA290" s="818"/>
      <c r="AB290" s="818"/>
      <c r="AC290" s="818" t="s">
        <v>724</v>
      </c>
      <c r="AD290" s="818"/>
      <c r="AE290" s="818"/>
      <c r="AF290" s="818"/>
      <c r="AG290" s="818"/>
      <c r="AH290" s="818"/>
      <c r="AI290" s="818" t="s">
        <v>725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Z294" s="837" t="str">
        <f>A294</f>
        <v>４時限（15：10～16：40）</v>
      </c>
      <c r="AA294" s="818"/>
      <c r="AB294" s="818"/>
      <c r="AC294" s="818" t="s">
        <v>726</v>
      </c>
      <c r="AD294" s="818"/>
      <c r="AE294" s="818"/>
      <c r="AF294" s="818"/>
      <c r="AG294" s="818"/>
      <c r="AH294" s="818"/>
      <c r="AI294" s="818" t="s">
        <v>727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728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695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697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698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699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695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730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697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731</v>
      </c>
      <c r="AX378" s="818"/>
      <c r="AY378" s="818"/>
      <c r="AZ378" s="818"/>
      <c r="BA378" s="818"/>
      <c r="BB378" s="818"/>
      <c r="BC378" s="818"/>
      <c r="BD378" s="818"/>
      <c r="BE378" s="818" t="s">
        <v>731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731</v>
      </c>
      <c r="AX382" s="818"/>
      <c r="AY382" s="818"/>
      <c r="AZ382" s="818"/>
      <c r="BA382" s="818"/>
      <c r="BB382" s="818"/>
      <c r="BC382" s="818"/>
      <c r="BD382" s="818"/>
      <c r="BE382" s="818" t="s">
        <v>731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731</v>
      </c>
      <c r="AX390" s="818"/>
      <c r="AY390" s="818"/>
      <c r="AZ390" s="818"/>
      <c r="BA390" s="818"/>
      <c r="BB390" s="818"/>
      <c r="BC390" s="818"/>
      <c r="BD390" s="818"/>
      <c r="BE390" s="818" t="s">
        <v>731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731</v>
      </c>
      <c r="AX394" s="818"/>
      <c r="AY394" s="818"/>
      <c r="AZ394" s="818"/>
      <c r="BA394" s="818"/>
      <c r="BB394" s="818"/>
      <c r="BC394" s="818"/>
      <c r="BD394" s="818"/>
      <c r="BE394" s="818" t="s">
        <v>731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731</v>
      </c>
      <c r="AX403" s="818"/>
      <c r="AY403" s="818"/>
      <c r="AZ403" s="818"/>
      <c r="BA403" s="818"/>
      <c r="BB403" s="818"/>
      <c r="BC403" s="818"/>
      <c r="BD403" s="818"/>
      <c r="BE403" s="818" t="s">
        <v>731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731</v>
      </c>
      <c r="AX407" s="818"/>
      <c r="AY407" s="818"/>
      <c r="AZ407" s="818"/>
      <c r="BA407" s="818"/>
      <c r="BB407" s="818"/>
      <c r="BC407" s="818"/>
      <c r="BD407" s="818"/>
      <c r="BE407" s="818" t="s">
        <v>731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731</v>
      </c>
      <c r="AX415" s="818"/>
      <c r="AY415" s="818"/>
      <c r="AZ415" s="818"/>
      <c r="BA415" s="818"/>
      <c r="BB415" s="818"/>
      <c r="BC415" s="818"/>
      <c r="BD415" s="818"/>
      <c r="BE415" s="818" t="s">
        <v>731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731</v>
      </c>
      <c r="AX419" s="818"/>
      <c r="AY419" s="818"/>
      <c r="AZ419" s="818"/>
      <c r="BA419" s="818"/>
      <c r="BB419" s="818"/>
      <c r="BC419" s="818"/>
      <c r="BD419" s="818"/>
      <c r="BE419" s="818" t="s">
        <v>731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731</v>
      </c>
      <c r="AX428" s="818"/>
      <c r="AY428" s="818"/>
      <c r="AZ428" s="818"/>
      <c r="BA428" s="818"/>
      <c r="BB428" s="818"/>
      <c r="BC428" s="818"/>
      <c r="BD428" s="818"/>
      <c r="BE428" s="818" t="s">
        <v>731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731</v>
      </c>
      <c r="AX432" s="818"/>
      <c r="AY432" s="818"/>
      <c r="AZ432" s="818"/>
      <c r="BA432" s="818"/>
      <c r="BB432" s="818"/>
      <c r="BC432" s="818"/>
      <c r="BD432" s="818"/>
      <c r="BE432" s="818" t="s">
        <v>731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731</v>
      </c>
      <c r="AX440" s="818"/>
      <c r="AY440" s="818"/>
      <c r="AZ440" s="818"/>
      <c r="BA440" s="818"/>
      <c r="BB440" s="818"/>
      <c r="BC440" s="818"/>
      <c r="BD440" s="818"/>
      <c r="BE440" s="818" t="s">
        <v>731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731</v>
      </c>
      <c r="AX444" s="818"/>
      <c r="AY444" s="818"/>
      <c r="AZ444" s="818"/>
      <c r="BA444" s="818"/>
      <c r="BB444" s="818"/>
      <c r="BC444" s="818"/>
      <c r="BD444" s="818"/>
      <c r="BE444" s="818" t="s">
        <v>731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731</v>
      </c>
      <c r="AX453" s="818"/>
      <c r="AY453" s="818"/>
      <c r="AZ453" s="818"/>
      <c r="BA453" s="818"/>
      <c r="BB453" s="818"/>
      <c r="BC453" s="818"/>
      <c r="BD453" s="818"/>
      <c r="BE453" s="818" t="s">
        <v>731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731</v>
      </c>
      <c r="AX457" s="818"/>
      <c r="AY457" s="818"/>
      <c r="AZ457" s="818"/>
      <c r="BA457" s="818"/>
      <c r="BB457" s="818"/>
      <c r="BC457" s="818"/>
      <c r="BD457" s="818"/>
      <c r="BE457" s="818" t="s">
        <v>731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731</v>
      </c>
      <c r="AX465" s="818"/>
      <c r="AY465" s="818"/>
      <c r="AZ465" s="818"/>
      <c r="BA465" s="818"/>
      <c r="BB465" s="818"/>
      <c r="BC465" s="818"/>
      <c r="BD465" s="818"/>
      <c r="BE465" s="818" t="s">
        <v>731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731</v>
      </c>
      <c r="AX469" s="818"/>
      <c r="AY469" s="818"/>
      <c r="AZ469" s="818"/>
      <c r="BA469" s="818"/>
      <c r="BB469" s="818"/>
      <c r="BC469" s="818"/>
      <c r="BD469" s="818"/>
      <c r="BE469" s="818" t="s">
        <v>731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704" t="s">
        <v>384</v>
      </c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731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731</v>
      </c>
      <c r="BF478" s="818"/>
      <c r="BG478" s="818" t="s">
        <v>246</v>
      </c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704" t="s">
        <v>246</v>
      </c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704" t="s">
        <v>136</v>
      </c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704" t="s">
        <v>732</v>
      </c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56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731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731</v>
      </c>
      <c r="BF482" s="818"/>
      <c r="BG482" s="818" t="s">
        <v>246</v>
      </c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6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56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6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56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 t="s">
        <v>246</v>
      </c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56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56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56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56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731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731</v>
      </c>
      <c r="BF490" s="818"/>
      <c r="BG490" s="818" t="s">
        <v>246</v>
      </c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56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56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56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731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731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56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/>
      <c r="V497" s="697" t="s">
        <v>733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561"/>
      <c r="V498" s="697" t="s">
        <v>734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56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56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56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735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736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737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738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739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740</v>
      </c>
      <c r="Z40" s="837" t="str">
        <f>A40</f>
        <v>３時限（13：30～15：00）</v>
      </c>
      <c r="AA40" s="818" t="s">
        <v>741</v>
      </c>
      <c r="AB40" s="818"/>
      <c r="AC40" s="818"/>
      <c r="AD40" s="818"/>
      <c r="AE40" s="818"/>
      <c r="AF40" s="815" t="s">
        <v>741</v>
      </c>
      <c r="AG40" s="815" t="s">
        <v>741</v>
      </c>
      <c r="AH40" s="815" t="s">
        <v>741</v>
      </c>
      <c r="AI40" s="818"/>
      <c r="AJ40" s="818"/>
      <c r="AK40" s="818"/>
      <c r="AL40" s="818"/>
      <c r="AM40" s="818"/>
      <c r="AN40" s="815" t="s">
        <v>741</v>
      </c>
      <c r="AO40" s="815" t="s">
        <v>741</v>
      </c>
      <c r="AP40" s="815" t="s">
        <v>741</v>
      </c>
      <c r="AQ40" s="815" t="s">
        <v>741</v>
      </c>
      <c r="AR40" s="815" t="s">
        <v>741</v>
      </c>
      <c r="AS40" s="815" t="s">
        <v>741</v>
      </c>
      <c r="AT40" s="815" t="s">
        <v>741</v>
      </c>
      <c r="AU40" s="815" t="s">
        <v>741</v>
      </c>
      <c r="AV40" s="815" t="s">
        <v>741</v>
      </c>
      <c r="AW40" s="815" t="s">
        <v>741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741</v>
      </c>
      <c r="AB44" s="818"/>
      <c r="AC44" s="818"/>
      <c r="AD44" s="818"/>
      <c r="AE44" s="818"/>
      <c r="AF44" s="815" t="s">
        <v>741</v>
      </c>
      <c r="AG44" s="815" t="s">
        <v>741</v>
      </c>
      <c r="AH44" s="815" t="s">
        <v>741</v>
      </c>
      <c r="AI44" s="818"/>
      <c r="AJ44" s="818"/>
      <c r="AK44" s="818"/>
      <c r="AL44" s="818"/>
      <c r="AM44" s="818"/>
      <c r="AN44" s="815" t="s">
        <v>741</v>
      </c>
      <c r="AO44" s="815" t="s">
        <v>741</v>
      </c>
      <c r="AP44" s="815" t="s">
        <v>741</v>
      </c>
      <c r="AQ44" s="815" t="s">
        <v>741</v>
      </c>
      <c r="AR44" s="815" t="s">
        <v>741</v>
      </c>
      <c r="AS44" s="815" t="s">
        <v>741</v>
      </c>
      <c r="AT44" s="815" t="s">
        <v>741</v>
      </c>
      <c r="AU44" s="815" t="s">
        <v>741</v>
      </c>
      <c r="AV44" s="815" t="s">
        <v>741</v>
      </c>
      <c r="AW44" s="815" t="s">
        <v>741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742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742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740</v>
      </c>
      <c r="Z65" s="837" t="str">
        <f>A65</f>
        <v>３時限（13：30～15：00）</v>
      </c>
      <c r="AA65" s="815" t="s">
        <v>741</v>
      </c>
      <c r="AB65" s="815"/>
      <c r="AC65" s="815"/>
      <c r="AD65" s="815"/>
      <c r="AE65" s="815"/>
      <c r="AF65" s="815" t="s">
        <v>741</v>
      </c>
      <c r="AG65" s="815" t="s">
        <v>741</v>
      </c>
      <c r="AH65" s="815" t="s">
        <v>741</v>
      </c>
      <c r="AI65" s="815"/>
      <c r="AJ65" s="815"/>
      <c r="AK65" s="815"/>
      <c r="AL65" s="815"/>
      <c r="AM65" s="815"/>
      <c r="AN65" s="815" t="s">
        <v>741</v>
      </c>
      <c r="AO65" s="815" t="s">
        <v>741</v>
      </c>
      <c r="AP65" s="815" t="s">
        <v>741</v>
      </c>
      <c r="AQ65" s="815" t="s">
        <v>741</v>
      </c>
      <c r="AR65" s="815" t="s">
        <v>741</v>
      </c>
      <c r="AS65" s="815" t="s">
        <v>741</v>
      </c>
      <c r="AT65" s="815" t="s">
        <v>741</v>
      </c>
      <c r="AU65" s="815" t="s">
        <v>741</v>
      </c>
      <c r="AV65" s="815" t="s">
        <v>741</v>
      </c>
      <c r="AW65" s="815" t="s">
        <v>741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741</v>
      </c>
      <c r="AB69" s="815"/>
      <c r="AC69" s="815"/>
      <c r="AD69" s="815"/>
      <c r="AE69" s="815"/>
      <c r="AF69" s="815" t="s">
        <v>741</v>
      </c>
      <c r="AG69" s="815" t="s">
        <v>741</v>
      </c>
      <c r="AH69" s="815" t="s">
        <v>741</v>
      </c>
      <c r="AI69" s="815"/>
      <c r="AJ69" s="815"/>
      <c r="AK69" s="815"/>
      <c r="AL69" s="815"/>
      <c r="AM69" s="815"/>
      <c r="AN69" s="815" t="s">
        <v>741</v>
      </c>
      <c r="AO69" s="815" t="s">
        <v>741</v>
      </c>
      <c r="AP69" s="815" t="s">
        <v>741</v>
      </c>
      <c r="AQ69" s="815" t="s">
        <v>741</v>
      </c>
      <c r="AR69" s="815" t="s">
        <v>741</v>
      </c>
      <c r="AS69" s="815" t="s">
        <v>741</v>
      </c>
      <c r="AT69" s="815" t="s">
        <v>741</v>
      </c>
      <c r="AU69" s="815" t="s">
        <v>741</v>
      </c>
      <c r="AV69" s="815" t="s">
        <v>741</v>
      </c>
      <c r="AW69" s="815" t="s">
        <v>741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740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13" t="s">
        <v>129</v>
      </c>
      <c r="Z115" s="837" t="str">
        <f>A115</f>
        <v>３時限（13：30～15：00）</v>
      </c>
      <c r="AA115" s="818" t="s">
        <v>743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13" t="s">
        <v>743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13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13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744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744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744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745</v>
      </c>
      <c r="BB215" s="818" t="s">
        <v>745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745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746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747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745</v>
      </c>
      <c r="BB219" s="818" t="s">
        <v>745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748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748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5" t="s">
        <v>749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750</v>
      </c>
      <c r="AE428" s="984" t="s">
        <v>751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5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5" t="s">
        <v>752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5" t="s">
        <v>753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5" t="s">
        <v>754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5" t="s">
        <v>755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6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5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6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6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6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6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6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6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6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6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6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6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6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6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6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6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6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7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36" t="str">
        <f>A453</f>
        <v xml:space="preserve">１時限（09：20～10：50） </v>
      </c>
      <c r="AA453" s="989" t="s">
        <v>756</v>
      </c>
      <c r="AB453" s="989" t="s">
        <v>756</v>
      </c>
      <c r="AC453" s="818"/>
      <c r="AD453" s="984" t="s">
        <v>757</v>
      </c>
      <c r="AE453" s="984" t="s">
        <v>758</v>
      </c>
      <c r="AF453" s="818" t="s">
        <v>759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5" t="s">
        <v>752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5" t="s">
        <v>753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5" t="s">
        <v>754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759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5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5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5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6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6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6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6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6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6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6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6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6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6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6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6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6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6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6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7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776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777</v>
      </c>
      <c r="R7" s="213" t="s">
        <v>778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780</v>
      </c>
      <c r="J9" s="102" t="s">
        <v>156</v>
      </c>
      <c r="K9" s="64" t="s">
        <v>780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781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782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783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780</v>
      </c>
      <c r="L12" s="485" t="s">
        <v>156</v>
      </c>
      <c r="M12" s="486" t="s">
        <v>780</v>
      </c>
      <c r="N12" s="81" t="s">
        <v>375</v>
      </c>
      <c r="O12" s="213">
        <f>O9+1</f>
        <v>4</v>
      </c>
      <c r="Q12" s="213" t="s">
        <v>784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785</v>
      </c>
      <c r="G13" s="64" t="s">
        <v>786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787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790</v>
      </c>
      <c r="I15" s="64" t="s">
        <v>791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792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793</v>
      </c>
      <c r="O16" s="213">
        <f t="shared" si="3"/>
        <v>8</v>
      </c>
      <c r="Q16" s="213" t="s">
        <v>794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795</v>
      </c>
      <c r="Q17" s="213" t="s">
        <v>796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795</v>
      </c>
      <c r="Q18" s="213" t="s">
        <v>797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798</v>
      </c>
      <c r="Q19" s="213" t="s">
        <v>799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800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801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802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785</v>
      </c>
      <c r="I22" s="558" t="s">
        <v>803</v>
      </c>
      <c r="J22" s="76" t="s">
        <v>785</v>
      </c>
      <c r="K22" s="558" t="s">
        <v>803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804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780</v>
      </c>
      <c r="J23" s="102" t="s">
        <v>156</v>
      </c>
      <c r="K23" s="64" t="s">
        <v>780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805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785</v>
      </c>
      <c r="I26" s="64" t="s">
        <v>786</v>
      </c>
      <c r="J26" s="63" t="s">
        <v>785</v>
      </c>
      <c r="K26" s="64" t="s">
        <v>786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806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807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810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811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812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813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814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815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790</v>
      </c>
      <c r="E35" s="64">
        <v>101</v>
      </c>
      <c r="F35" s="63" t="s">
        <v>121</v>
      </c>
      <c r="G35" s="64">
        <v>101</v>
      </c>
      <c r="H35" s="63" t="s">
        <v>788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816</v>
      </c>
      <c r="F36" s="614" t="s">
        <v>227</v>
      </c>
      <c r="G36" s="489" t="s">
        <v>816</v>
      </c>
      <c r="H36" s="617" t="s">
        <v>131</v>
      </c>
      <c r="I36" s="489" t="s">
        <v>816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780</v>
      </c>
      <c r="J37" s="113" t="s">
        <v>156</v>
      </c>
      <c r="K37" s="115" t="s">
        <v>780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1004" t="s">
        <v>765</v>
      </c>
      <c r="F40" s="57" t="s">
        <v>766</v>
      </c>
      <c r="G40" s="1004" t="s">
        <v>765</v>
      </c>
      <c r="H40" s="57" t="s">
        <v>767</v>
      </c>
      <c r="I40" s="1004" t="s">
        <v>765</v>
      </c>
      <c r="J40" s="57" t="s">
        <v>768</v>
      </c>
      <c r="K40" s="1004" t="s">
        <v>765</v>
      </c>
      <c r="L40" s="57" t="s">
        <v>769</v>
      </c>
      <c r="M40" s="1004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1005"/>
      <c r="F41" s="59" t="s">
        <v>772</v>
      </c>
      <c r="G41" s="1005"/>
      <c r="H41" s="59" t="s">
        <v>773</v>
      </c>
      <c r="I41" s="1005"/>
      <c r="J41" s="59" t="s">
        <v>774</v>
      </c>
      <c r="K41" s="1005"/>
      <c r="L41" s="59" t="s">
        <v>775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820</v>
      </c>
      <c r="H48" s="128" t="s">
        <v>156</v>
      </c>
      <c r="I48" s="168" t="s">
        <v>780</v>
      </c>
      <c r="J48" s="63" t="s">
        <v>156</v>
      </c>
      <c r="K48" s="168" t="s">
        <v>780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821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790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822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780</v>
      </c>
      <c r="J55" s="133" t="s">
        <v>156</v>
      </c>
      <c r="K55" s="168" t="s">
        <v>780</v>
      </c>
      <c r="L55" s="63" t="s">
        <v>413</v>
      </c>
      <c r="M55" s="80" t="s">
        <v>823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824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825</v>
      </c>
      <c r="E62" s="558" t="s">
        <v>826</v>
      </c>
      <c r="F62" s="63" t="s">
        <v>827</v>
      </c>
      <c r="G62" s="558" t="s">
        <v>826</v>
      </c>
      <c r="H62" s="63" t="s">
        <v>156</v>
      </c>
      <c r="I62" s="168" t="s">
        <v>780</v>
      </c>
      <c r="J62" s="79" t="s">
        <v>156</v>
      </c>
      <c r="K62" s="168" t="s">
        <v>780</v>
      </c>
      <c r="L62" s="63" t="s">
        <v>413</v>
      </c>
      <c r="M62" s="225" t="s">
        <v>823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790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831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823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790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833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785</v>
      </c>
      <c r="E80" s="80" t="s">
        <v>786</v>
      </c>
      <c r="F80" s="78" t="s">
        <v>785</v>
      </c>
      <c r="G80" s="80" t="s">
        <v>786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823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785</v>
      </c>
      <c r="I83" s="64" t="s">
        <v>786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834</v>
      </c>
      <c r="I84" s="64"/>
      <c r="J84" s="98"/>
      <c r="K84" s="198"/>
      <c r="L84" s="485" t="s">
        <v>392</v>
      </c>
      <c r="M84" s="494" t="s">
        <v>835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836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837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823</v>
      </c>
      <c r="N87" s="81" t="s">
        <v>837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785</v>
      </c>
      <c r="I93" s="601" t="s">
        <v>803</v>
      </c>
      <c r="J93" s="103" t="s">
        <v>785</v>
      </c>
      <c r="K93" s="601" t="s">
        <v>803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838</v>
      </c>
      <c r="F94" s="63" t="s">
        <v>413</v>
      </c>
      <c r="G94" s="75" t="s">
        <v>820</v>
      </c>
      <c r="H94" s="102" t="s">
        <v>790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839</v>
      </c>
      <c r="H98" s="63" t="s">
        <v>788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840</v>
      </c>
      <c r="G101" s="230" t="s">
        <v>841</v>
      </c>
      <c r="H101" s="103" t="s">
        <v>524</v>
      </c>
      <c r="I101" s="75">
        <v>101</v>
      </c>
      <c r="J101" s="102" t="s">
        <v>790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790</v>
      </c>
      <c r="G130" s="64">
        <v>101</v>
      </c>
      <c r="H130" s="63" t="s">
        <v>316</v>
      </c>
      <c r="I130" s="64">
        <v>101</v>
      </c>
      <c r="J130" s="63" t="s">
        <v>788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846</v>
      </c>
      <c r="I133" s="64" t="s">
        <v>847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848</v>
      </c>
      <c r="E136" s="93"/>
      <c r="F136" s="191" t="s">
        <v>848</v>
      </c>
      <c r="G136" s="93"/>
      <c r="H136" s="63" t="s">
        <v>848</v>
      </c>
      <c r="I136" s="80"/>
      <c r="J136" s="63" t="s">
        <v>848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849</v>
      </c>
      <c r="E137" s="64"/>
      <c r="F137" s="63" t="s">
        <v>849</v>
      </c>
      <c r="G137" s="64"/>
      <c r="H137" s="63" t="s">
        <v>849</v>
      </c>
      <c r="I137" s="64"/>
      <c r="J137" s="63" t="s">
        <v>849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788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850</v>
      </c>
      <c r="G140" s="493" t="s">
        <v>96</v>
      </c>
      <c r="H140" s="485" t="s">
        <v>851</v>
      </c>
      <c r="I140" s="493" t="s">
        <v>96</v>
      </c>
      <c r="J140" s="63"/>
      <c r="K140" s="64"/>
      <c r="L140" s="63"/>
      <c r="M140" s="198"/>
      <c r="N140" s="239" t="s">
        <v>852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854</v>
      </c>
      <c r="I147" s="64" t="s">
        <v>786</v>
      </c>
      <c r="J147" s="140" t="s">
        <v>854</v>
      </c>
      <c r="K147" s="64" t="s">
        <v>786</v>
      </c>
      <c r="L147" s="140" t="s">
        <v>854</v>
      </c>
      <c r="M147" s="64" t="s">
        <v>786</v>
      </c>
      <c r="N147" s="196" t="s">
        <v>852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677</v>
      </c>
      <c r="G148" s="486" t="s">
        <v>96</v>
      </c>
      <c r="H148" s="140" t="s">
        <v>679</v>
      </c>
      <c r="I148" s="486" t="s">
        <v>96</v>
      </c>
      <c r="J148" s="140" t="s">
        <v>680</v>
      </c>
      <c r="K148" s="486" t="s">
        <v>96</v>
      </c>
      <c r="L148" s="63" t="s">
        <v>681</v>
      </c>
      <c r="M148" s="80">
        <v>203</v>
      </c>
      <c r="N148" s="196" t="s">
        <v>852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683</v>
      </c>
      <c r="G149" s="486" t="s">
        <v>96</v>
      </c>
      <c r="H149" s="140" t="s">
        <v>855</v>
      </c>
      <c r="I149" s="486" t="s">
        <v>96</v>
      </c>
      <c r="J149" s="140" t="s">
        <v>686</v>
      </c>
      <c r="K149" s="80">
        <v>203</v>
      </c>
      <c r="L149" s="140"/>
      <c r="M149" s="76"/>
      <c r="N149" s="196" t="s">
        <v>852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856</v>
      </c>
      <c r="G150" s="625" t="s">
        <v>96</v>
      </c>
      <c r="H150" s="140" t="s">
        <v>693</v>
      </c>
      <c r="I150" s="486" t="s">
        <v>96</v>
      </c>
      <c r="J150" s="140" t="s">
        <v>694</v>
      </c>
      <c r="K150" s="486" t="s">
        <v>96</v>
      </c>
      <c r="L150" s="140"/>
      <c r="M150" s="64"/>
      <c r="N150" s="196" t="s">
        <v>852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859</v>
      </c>
      <c r="E154" s="64" t="s">
        <v>860</v>
      </c>
      <c r="F154" s="63" t="s">
        <v>859</v>
      </c>
      <c r="G154" s="64" t="s">
        <v>860</v>
      </c>
      <c r="H154" s="63" t="s">
        <v>704</v>
      </c>
      <c r="I154" s="64">
        <v>103</v>
      </c>
      <c r="J154" s="63" t="s">
        <v>706</v>
      </c>
      <c r="K154" s="64">
        <v>103</v>
      </c>
      <c r="L154" s="63"/>
      <c r="M154" s="76"/>
      <c r="N154" s="196" t="s">
        <v>861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708</v>
      </c>
      <c r="E155" s="64">
        <v>103</v>
      </c>
      <c r="F155" s="63" t="s">
        <v>710</v>
      </c>
      <c r="G155" s="64">
        <v>103</v>
      </c>
      <c r="H155" s="63" t="s">
        <v>712</v>
      </c>
      <c r="I155" s="64">
        <v>103</v>
      </c>
      <c r="J155" s="63" t="s">
        <v>714</v>
      </c>
      <c r="K155" s="64">
        <v>103</v>
      </c>
      <c r="L155" s="485" t="s">
        <v>716</v>
      </c>
      <c r="M155" s="493">
        <v>103</v>
      </c>
      <c r="N155" s="196" t="s">
        <v>861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863</v>
      </c>
      <c r="E157" s="64">
        <v>103</v>
      </c>
      <c r="F157" s="63" t="s">
        <v>720</v>
      </c>
      <c r="G157" s="64">
        <v>103</v>
      </c>
      <c r="H157" s="63" t="s">
        <v>724</v>
      </c>
      <c r="I157" s="64">
        <v>103</v>
      </c>
      <c r="J157" s="63" t="s">
        <v>726</v>
      </c>
      <c r="K157" s="80">
        <v>103</v>
      </c>
      <c r="L157" s="63" t="s">
        <v>864</v>
      </c>
      <c r="M157" s="80">
        <v>103</v>
      </c>
      <c r="N157" s="196" t="s">
        <v>861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731</v>
      </c>
      <c r="E161" s="64" t="s">
        <v>867</v>
      </c>
      <c r="F161" s="63" t="s">
        <v>731</v>
      </c>
      <c r="G161" s="64" t="s">
        <v>867</v>
      </c>
      <c r="H161" s="63" t="s">
        <v>731</v>
      </c>
      <c r="I161" s="64" t="s">
        <v>867</v>
      </c>
      <c r="J161" s="63" t="s">
        <v>731</v>
      </c>
      <c r="K161" s="64" t="s">
        <v>867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731</v>
      </c>
      <c r="E162" s="64" t="s">
        <v>867</v>
      </c>
      <c r="F162" s="63" t="s">
        <v>731</v>
      </c>
      <c r="G162" s="64" t="s">
        <v>867</v>
      </c>
      <c r="H162" s="63" t="s">
        <v>731</v>
      </c>
      <c r="I162" s="64" t="s">
        <v>867</v>
      </c>
      <c r="J162" s="63" t="s">
        <v>731</v>
      </c>
      <c r="K162" s="64" t="s">
        <v>867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731</v>
      </c>
      <c r="E163" s="64" t="s">
        <v>867</v>
      </c>
      <c r="F163" s="63" t="s">
        <v>731</v>
      </c>
      <c r="G163" s="64" t="s">
        <v>867</v>
      </c>
      <c r="H163" s="63" t="s">
        <v>731</v>
      </c>
      <c r="I163" s="64" t="s">
        <v>867</v>
      </c>
      <c r="J163" s="63" t="s">
        <v>731</v>
      </c>
      <c r="K163" s="64" t="s">
        <v>867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731</v>
      </c>
      <c r="E164" s="64" t="s">
        <v>867</v>
      </c>
      <c r="F164" s="63" t="s">
        <v>731</v>
      </c>
      <c r="G164" s="64" t="s">
        <v>867</v>
      </c>
      <c r="H164" s="63" t="s">
        <v>731</v>
      </c>
      <c r="I164" s="64" t="s">
        <v>867</v>
      </c>
      <c r="J164" s="63" t="s">
        <v>731</v>
      </c>
      <c r="K164" s="64" t="s">
        <v>867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731</v>
      </c>
      <c r="E165" s="64" t="s">
        <v>867</v>
      </c>
      <c r="F165" s="63" t="s">
        <v>731</v>
      </c>
      <c r="G165" s="64" t="s">
        <v>867</v>
      </c>
      <c r="H165" s="63" t="s">
        <v>731</v>
      </c>
      <c r="I165" s="64" t="s">
        <v>867</v>
      </c>
      <c r="J165" s="63" t="s">
        <v>731</v>
      </c>
      <c r="K165" s="64" t="s">
        <v>867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776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777</v>
      </c>
      <c r="R7" s="213" t="s">
        <v>778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873</v>
      </c>
      <c r="G8" s="64">
        <v>201</v>
      </c>
      <c r="H8" s="103" t="s">
        <v>874</v>
      </c>
      <c r="I8" s="75">
        <v>201</v>
      </c>
      <c r="J8" s="63" t="s">
        <v>875</v>
      </c>
      <c r="K8" s="64" t="s">
        <v>876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877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880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881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882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883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795</v>
      </c>
      <c r="Q17" s="213" t="s">
        <v>884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795</v>
      </c>
      <c r="Q18" s="213" t="s">
        <v>885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798</v>
      </c>
      <c r="Q19" s="213" t="s">
        <v>886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887</v>
      </c>
      <c r="E20" s="64" t="s">
        <v>786</v>
      </c>
      <c r="F20" s="63" t="s">
        <v>887</v>
      </c>
      <c r="G20" s="64" t="s">
        <v>786</v>
      </c>
      <c r="H20" s="485" t="s">
        <v>184</v>
      </c>
      <c r="I20" s="486">
        <v>201</v>
      </c>
      <c r="J20" s="63" t="s">
        <v>800</v>
      </c>
      <c r="K20" s="76"/>
      <c r="L20" s="63"/>
      <c r="M20" s="76"/>
      <c r="N20" s="81"/>
      <c r="O20" s="213">
        <f>O16+1</f>
        <v>9</v>
      </c>
      <c r="Q20" s="213" t="s">
        <v>888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890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891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892</v>
      </c>
      <c r="G26" s="168" t="s">
        <v>893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894</v>
      </c>
      <c r="J28" s="614" t="s">
        <v>76</v>
      </c>
      <c r="K28" s="591" t="s">
        <v>894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895</v>
      </c>
      <c r="G29" s="64" t="s">
        <v>786</v>
      </c>
      <c r="H29" s="63" t="s">
        <v>887</v>
      </c>
      <c r="I29" s="64" t="s">
        <v>786</v>
      </c>
      <c r="J29" s="63" t="s">
        <v>887</v>
      </c>
      <c r="K29" s="64" t="s">
        <v>786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815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896</v>
      </c>
      <c r="K35" s="605" t="s">
        <v>897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898</v>
      </c>
      <c r="E36" s="75" t="s">
        <v>899</v>
      </c>
      <c r="F36" s="79" t="s">
        <v>898</v>
      </c>
      <c r="G36" s="75" t="s">
        <v>899</v>
      </c>
      <c r="H36" s="79" t="s">
        <v>898</v>
      </c>
      <c r="I36" s="75" t="s">
        <v>899</v>
      </c>
      <c r="J36" s="63" t="s">
        <v>898</v>
      </c>
      <c r="K36" s="75" t="s">
        <v>899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900</v>
      </c>
      <c r="J47" s="63" t="s">
        <v>200</v>
      </c>
      <c r="K47" s="558" t="s">
        <v>900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821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901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 thickBo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903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904</v>
      </c>
      <c r="I84" s="64" t="s">
        <v>847</v>
      </c>
      <c r="J84" s="63" t="s">
        <v>904</v>
      </c>
      <c r="K84" s="64" t="s">
        <v>847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905</v>
      </c>
      <c r="E85" s="486" t="s">
        <v>96</v>
      </c>
      <c r="F85" s="680" t="s">
        <v>76</v>
      </c>
      <c r="G85" s="486" t="s">
        <v>906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907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908</v>
      </c>
      <c r="J90" s="63" t="s">
        <v>76</v>
      </c>
      <c r="K90" s="591" t="s">
        <v>909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910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911</v>
      </c>
      <c r="F93" s="679" t="s">
        <v>508</v>
      </c>
      <c r="G93" s="489">
        <v>301</v>
      </c>
      <c r="H93" s="626" t="s">
        <v>912</v>
      </c>
      <c r="I93" s="489" t="s">
        <v>913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887</v>
      </c>
      <c r="E98" s="64" t="s">
        <v>786</v>
      </c>
      <c r="F98" s="63" t="s">
        <v>887</v>
      </c>
      <c r="G98" s="64" t="s">
        <v>786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914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887</v>
      </c>
      <c r="I125" s="75" t="s">
        <v>786</v>
      </c>
      <c r="J125" s="79" t="s">
        <v>887</v>
      </c>
      <c r="K125" s="75" t="s">
        <v>786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915</v>
      </c>
      <c r="F132" s="63" t="s">
        <v>200</v>
      </c>
      <c r="G132" s="810" t="s">
        <v>915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916</v>
      </c>
      <c r="I133" s="64" t="s">
        <v>847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666</v>
      </c>
      <c r="E140" s="486">
        <v>202</v>
      </c>
      <c r="F140" s="63" t="s">
        <v>667</v>
      </c>
      <c r="G140" s="486">
        <v>202</v>
      </c>
      <c r="H140" s="63" t="s">
        <v>669</v>
      </c>
      <c r="I140" s="486">
        <v>202</v>
      </c>
      <c r="J140" s="63"/>
      <c r="K140" s="64"/>
      <c r="L140" s="63"/>
      <c r="M140" s="198"/>
      <c r="N140" s="81" t="s">
        <v>917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671</v>
      </c>
      <c r="E147" s="64" t="s">
        <v>96</v>
      </c>
      <c r="F147" s="140" t="s">
        <v>672</v>
      </c>
      <c r="G147" s="64" t="s">
        <v>96</v>
      </c>
      <c r="H147" s="140" t="s">
        <v>918</v>
      </c>
      <c r="I147" s="64" t="s">
        <v>96</v>
      </c>
      <c r="J147" s="140"/>
      <c r="K147" s="93"/>
      <c r="L147" s="140"/>
      <c r="M147" s="76"/>
      <c r="N147" s="196" t="s">
        <v>917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675</v>
      </c>
      <c r="E148" s="486">
        <v>202</v>
      </c>
      <c r="F148" s="140" t="s">
        <v>675</v>
      </c>
      <c r="G148" s="486">
        <v>202</v>
      </c>
      <c r="H148" s="140" t="s">
        <v>678</v>
      </c>
      <c r="I148" s="486">
        <v>202</v>
      </c>
      <c r="J148" s="140"/>
      <c r="K148" s="64"/>
      <c r="L148" s="140"/>
      <c r="M148" s="76"/>
      <c r="N148" s="196" t="s">
        <v>917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682</v>
      </c>
      <c r="G149" s="486">
        <v>202</v>
      </c>
      <c r="H149" s="140" t="s">
        <v>684</v>
      </c>
      <c r="I149" s="486">
        <v>202</v>
      </c>
      <c r="J149" s="140"/>
      <c r="K149" s="76"/>
      <c r="L149" s="140"/>
      <c r="M149" s="76"/>
      <c r="N149" s="196" t="s">
        <v>917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919</v>
      </c>
      <c r="E150" s="489">
        <v>201</v>
      </c>
      <c r="F150" s="206"/>
      <c r="G150" s="75"/>
      <c r="H150" s="624" t="s">
        <v>920</v>
      </c>
      <c r="I150" s="486">
        <v>202</v>
      </c>
      <c r="J150" s="140"/>
      <c r="K150" s="493"/>
      <c r="L150" s="140"/>
      <c r="M150" s="64"/>
      <c r="N150" s="196" t="s">
        <v>917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923</v>
      </c>
      <c r="E154" s="64">
        <v>203</v>
      </c>
      <c r="F154" s="63" t="s">
        <v>924</v>
      </c>
      <c r="G154" s="64">
        <v>203</v>
      </c>
      <c r="H154" s="63" t="s">
        <v>925</v>
      </c>
      <c r="I154" s="64">
        <v>203</v>
      </c>
      <c r="J154" s="63" t="s">
        <v>926</v>
      </c>
      <c r="K154" s="64">
        <v>203</v>
      </c>
      <c r="L154" s="63"/>
      <c r="M154" s="76"/>
      <c r="N154" s="196" t="s">
        <v>861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927</v>
      </c>
      <c r="E155" s="64">
        <v>203</v>
      </c>
      <c r="F155" s="63" t="s">
        <v>928</v>
      </c>
      <c r="G155" s="64">
        <v>203</v>
      </c>
      <c r="H155" s="63" t="s">
        <v>929</v>
      </c>
      <c r="I155" s="64">
        <v>203</v>
      </c>
      <c r="J155" s="63" t="s">
        <v>715</v>
      </c>
      <c r="K155" s="64">
        <v>203</v>
      </c>
      <c r="L155" s="63"/>
      <c r="M155" s="80"/>
      <c r="N155" s="196" t="s">
        <v>861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930</v>
      </c>
      <c r="E157" s="64">
        <v>203</v>
      </c>
      <c r="F157" s="63" t="s">
        <v>721</v>
      </c>
      <c r="G157" s="64">
        <v>203</v>
      </c>
      <c r="H157" s="63" t="s">
        <v>931</v>
      </c>
      <c r="I157" s="64">
        <v>203</v>
      </c>
      <c r="J157" s="63" t="s">
        <v>932</v>
      </c>
      <c r="K157" s="80">
        <v>203</v>
      </c>
      <c r="L157" s="485" t="s">
        <v>717</v>
      </c>
      <c r="M157" s="493">
        <v>203</v>
      </c>
      <c r="N157" s="196" t="s">
        <v>861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936</v>
      </c>
      <c r="E7" s="64"/>
      <c r="F7" s="102" t="s">
        <v>936</v>
      </c>
      <c r="G7" s="64"/>
      <c r="H7" s="102" t="s">
        <v>936</v>
      </c>
      <c r="I7" s="67"/>
      <c r="J7" s="102" t="s">
        <v>936</v>
      </c>
      <c r="K7" s="68"/>
      <c r="L7" s="169"/>
      <c r="M7" s="70"/>
      <c r="N7" s="71"/>
      <c r="O7" s="213">
        <v>1</v>
      </c>
      <c r="Q7" s="213" t="s">
        <v>777</v>
      </c>
      <c r="R7" s="213" t="s">
        <v>778</v>
      </c>
    </row>
    <row r="8" spans="2:18" ht="36" customHeight="1">
      <c r="B8" s="72">
        <f>B7+1</f>
        <v>45932</v>
      </c>
      <c r="C8" s="73">
        <f>B8</f>
        <v>45932</v>
      </c>
      <c r="D8" s="102" t="s">
        <v>936</v>
      </c>
      <c r="E8" s="486" t="s">
        <v>937</v>
      </c>
      <c r="F8" s="102" t="s">
        <v>936</v>
      </c>
      <c r="G8" s="486" t="s">
        <v>937</v>
      </c>
      <c r="H8" s="102" t="s">
        <v>936</v>
      </c>
      <c r="I8" s="486" t="s">
        <v>937</v>
      </c>
      <c r="J8" s="102" t="s">
        <v>936</v>
      </c>
      <c r="K8" s="486" t="s">
        <v>937</v>
      </c>
      <c r="L8" s="169"/>
      <c r="M8" s="76"/>
      <c r="N8" s="77"/>
      <c r="O8" s="213">
        <f>O7+1</f>
        <v>2</v>
      </c>
      <c r="Q8" s="213" t="s">
        <v>938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936</v>
      </c>
      <c r="E9" s="64"/>
      <c r="F9" s="102" t="s">
        <v>936</v>
      </c>
      <c r="G9" s="64"/>
      <c r="H9" s="102" t="s">
        <v>936</v>
      </c>
      <c r="I9" s="75"/>
      <c r="J9" s="102" t="s">
        <v>936</v>
      </c>
      <c r="K9" s="64"/>
      <c r="L9" s="169"/>
      <c r="M9" s="76"/>
      <c r="N9" s="81"/>
      <c r="O9" s="213">
        <f>O8+1</f>
        <v>3</v>
      </c>
      <c r="Q9" s="213" t="s">
        <v>939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940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941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936</v>
      </c>
      <c r="E12" s="64"/>
      <c r="F12" s="102" t="s">
        <v>936</v>
      </c>
      <c r="G12" s="64"/>
      <c r="H12" s="102" t="s">
        <v>936</v>
      </c>
      <c r="I12" s="75"/>
      <c r="J12" s="102" t="s">
        <v>936</v>
      </c>
      <c r="K12" s="64"/>
      <c r="L12" s="169"/>
      <c r="M12" s="76"/>
      <c r="N12" s="81"/>
      <c r="O12" s="213">
        <f>O9+1</f>
        <v>4</v>
      </c>
      <c r="Q12" s="213" t="s">
        <v>942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936</v>
      </c>
      <c r="E13" s="64"/>
      <c r="F13" s="102" t="s">
        <v>936</v>
      </c>
      <c r="G13" s="64"/>
      <c r="H13" s="102" t="s">
        <v>936</v>
      </c>
      <c r="I13" s="75"/>
      <c r="J13" s="102" t="s">
        <v>936</v>
      </c>
      <c r="K13" s="64"/>
      <c r="L13" s="169"/>
      <c r="M13" s="76"/>
      <c r="N13" s="81"/>
      <c r="O13" s="213">
        <f>O12+1</f>
        <v>5</v>
      </c>
      <c r="Q13" s="213" t="s">
        <v>943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936</v>
      </c>
      <c r="E14" s="64"/>
      <c r="F14" s="102" t="s">
        <v>936</v>
      </c>
      <c r="G14" s="64"/>
      <c r="H14" s="102" t="s">
        <v>936</v>
      </c>
      <c r="I14" s="75"/>
      <c r="J14" s="102" t="s">
        <v>936</v>
      </c>
      <c r="K14" s="64"/>
      <c r="L14" s="169"/>
      <c r="M14" s="76"/>
      <c r="N14" s="81"/>
      <c r="O14" s="213">
        <f t="shared" ref="O14:O16" si="3">O13+1</f>
        <v>6</v>
      </c>
      <c r="Q14" s="213" t="s">
        <v>944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936</v>
      </c>
      <c r="E15" s="64"/>
      <c r="F15" s="102" t="s">
        <v>936</v>
      </c>
      <c r="G15" s="64"/>
      <c r="H15" s="102" t="s">
        <v>936</v>
      </c>
      <c r="I15" s="75"/>
      <c r="J15" s="102" t="s">
        <v>936</v>
      </c>
      <c r="K15" s="64"/>
      <c r="L15" s="169"/>
      <c r="M15" s="76"/>
      <c r="N15" s="81"/>
      <c r="O15" s="213">
        <f t="shared" si="3"/>
        <v>7</v>
      </c>
      <c r="Q15" s="248" t="s">
        <v>945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936</v>
      </c>
      <c r="E16" s="606" t="s">
        <v>946</v>
      </c>
      <c r="F16" s="102" t="s">
        <v>936</v>
      </c>
      <c r="G16" s="606" t="s">
        <v>946</v>
      </c>
      <c r="H16" s="102" t="s">
        <v>936</v>
      </c>
      <c r="I16" s="606" t="s">
        <v>946</v>
      </c>
      <c r="J16" s="102" t="s">
        <v>936</v>
      </c>
      <c r="K16" s="606" t="s">
        <v>946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936</v>
      </c>
      <c r="E20" s="486" t="s">
        <v>937</v>
      </c>
      <c r="F20" s="102" t="s">
        <v>936</v>
      </c>
      <c r="G20" s="486" t="s">
        <v>937</v>
      </c>
      <c r="H20" s="102" t="s">
        <v>936</v>
      </c>
      <c r="I20" s="486" t="s">
        <v>937</v>
      </c>
      <c r="J20" s="102" t="s">
        <v>947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936</v>
      </c>
      <c r="E21" s="64"/>
      <c r="F21" s="102" t="s">
        <v>936</v>
      </c>
      <c r="G21" s="64"/>
      <c r="H21" s="102" t="s">
        <v>936</v>
      </c>
      <c r="I21" s="75"/>
      <c r="J21" s="102" t="s">
        <v>936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936</v>
      </c>
      <c r="E22" s="64"/>
      <c r="F22" s="102" t="s">
        <v>936</v>
      </c>
      <c r="G22" s="64"/>
      <c r="H22" s="102" t="s">
        <v>936</v>
      </c>
      <c r="I22" s="75"/>
      <c r="J22" s="102" t="s">
        <v>936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936</v>
      </c>
      <c r="E23" s="64"/>
      <c r="F23" s="102" t="s">
        <v>936</v>
      </c>
      <c r="G23" s="64"/>
      <c r="H23" s="102" t="s">
        <v>936</v>
      </c>
      <c r="I23" s="75"/>
      <c r="J23" s="102" t="s">
        <v>936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936</v>
      </c>
      <c r="E26" s="64"/>
      <c r="F26" s="102" t="s">
        <v>936</v>
      </c>
      <c r="G26" s="64"/>
      <c r="H26" s="102" t="s">
        <v>936</v>
      </c>
      <c r="I26" s="75"/>
      <c r="J26" s="102" t="s">
        <v>936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936</v>
      </c>
      <c r="E27" s="64"/>
      <c r="F27" s="102" t="s">
        <v>936</v>
      </c>
      <c r="G27" s="64"/>
      <c r="H27" s="102" t="s">
        <v>936</v>
      </c>
      <c r="I27" s="75"/>
      <c r="J27" s="102" t="s">
        <v>936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936</v>
      </c>
      <c r="E28" s="64"/>
      <c r="F28" s="102" t="s">
        <v>936</v>
      </c>
      <c r="G28" s="64"/>
      <c r="H28" s="102" t="s">
        <v>936</v>
      </c>
      <c r="I28" s="75"/>
      <c r="J28" s="102" t="s">
        <v>936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936</v>
      </c>
      <c r="E29" s="486" t="s">
        <v>937</v>
      </c>
      <c r="F29" s="102" t="s">
        <v>936</v>
      </c>
      <c r="G29" s="486" t="s">
        <v>937</v>
      </c>
      <c r="H29" s="102" t="s">
        <v>936</v>
      </c>
      <c r="I29" s="486" t="s">
        <v>937</v>
      </c>
      <c r="J29" s="102" t="s">
        <v>936</v>
      </c>
      <c r="K29" s="486" t="s">
        <v>937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936</v>
      </c>
      <c r="E30" s="64"/>
      <c r="F30" s="102" t="s">
        <v>936</v>
      </c>
      <c r="G30" s="64"/>
      <c r="H30" s="102" t="s">
        <v>936</v>
      </c>
      <c r="I30" s="75"/>
      <c r="J30" s="102" t="s">
        <v>936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936</v>
      </c>
      <c r="E33" s="606" t="s">
        <v>946</v>
      </c>
      <c r="F33" s="102" t="s">
        <v>936</v>
      </c>
      <c r="G33" s="606" t="s">
        <v>946</v>
      </c>
      <c r="H33" s="102" t="s">
        <v>936</v>
      </c>
      <c r="I33" s="606" t="s">
        <v>946</v>
      </c>
      <c r="J33" s="102" t="s">
        <v>936</v>
      </c>
      <c r="K33" s="606" t="s">
        <v>946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936</v>
      </c>
      <c r="E34" s="64"/>
      <c r="F34" s="102" t="s">
        <v>936</v>
      </c>
      <c r="G34" s="64"/>
      <c r="H34" s="102" t="s">
        <v>936</v>
      </c>
      <c r="I34" s="75"/>
      <c r="J34" s="102" t="s">
        <v>948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936</v>
      </c>
      <c r="E35" s="64"/>
      <c r="F35" s="102" t="s">
        <v>936</v>
      </c>
      <c r="G35" s="64"/>
      <c r="H35" s="102" t="s">
        <v>936</v>
      </c>
      <c r="I35" s="75"/>
      <c r="J35" s="102" t="s">
        <v>936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936</v>
      </c>
      <c r="E36" s="64"/>
      <c r="F36" s="102" t="s">
        <v>936</v>
      </c>
      <c r="G36" s="64"/>
      <c r="H36" s="102" t="s">
        <v>936</v>
      </c>
      <c r="I36" s="75"/>
      <c r="J36" s="102" t="s">
        <v>936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936</v>
      </c>
      <c r="E37" s="114"/>
      <c r="F37" s="116" t="s">
        <v>936</v>
      </c>
      <c r="G37" s="115"/>
      <c r="H37" s="116" t="s">
        <v>936</v>
      </c>
      <c r="I37" s="115"/>
      <c r="J37" s="116" t="s">
        <v>936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936</v>
      </c>
      <c r="E45" s="64"/>
      <c r="F45" s="102" t="s">
        <v>936</v>
      </c>
      <c r="G45" s="64"/>
      <c r="H45" s="102" t="s">
        <v>936</v>
      </c>
      <c r="I45" s="75"/>
      <c r="J45" s="102" t="s">
        <v>936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936</v>
      </c>
      <c r="E46" s="64"/>
      <c r="F46" s="102" t="s">
        <v>936</v>
      </c>
      <c r="G46" s="64"/>
      <c r="H46" s="102" t="s">
        <v>936</v>
      </c>
      <c r="I46" s="75"/>
      <c r="J46" s="102" t="s">
        <v>936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936</v>
      </c>
      <c r="E47" s="64"/>
      <c r="F47" s="102" t="s">
        <v>936</v>
      </c>
      <c r="G47" s="64"/>
      <c r="H47" s="102" t="s">
        <v>936</v>
      </c>
      <c r="I47" s="75"/>
      <c r="J47" s="102" t="s">
        <v>936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936</v>
      </c>
      <c r="E48" s="606" t="s">
        <v>946</v>
      </c>
      <c r="F48" s="102" t="s">
        <v>936</v>
      </c>
      <c r="G48" s="606" t="s">
        <v>946</v>
      </c>
      <c r="H48" s="102" t="s">
        <v>936</v>
      </c>
      <c r="I48" s="606" t="s">
        <v>946</v>
      </c>
      <c r="J48" s="102" t="s">
        <v>936</v>
      </c>
      <c r="K48" s="606" t="s">
        <v>946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936</v>
      </c>
      <c r="E51" s="486" t="s">
        <v>949</v>
      </c>
      <c r="F51" s="102" t="s">
        <v>936</v>
      </c>
      <c r="G51" s="486" t="s">
        <v>949</v>
      </c>
      <c r="H51" s="102" t="s">
        <v>936</v>
      </c>
      <c r="I51" s="486" t="s">
        <v>937</v>
      </c>
      <c r="J51" s="102" t="s">
        <v>950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936</v>
      </c>
      <c r="E52" s="64"/>
      <c r="F52" s="102" t="s">
        <v>936</v>
      </c>
      <c r="G52" s="64"/>
      <c r="H52" s="102" t="s">
        <v>936</v>
      </c>
      <c r="I52" s="75"/>
      <c r="J52" s="102" t="s">
        <v>936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936</v>
      </c>
      <c r="E53" s="486" t="s">
        <v>951</v>
      </c>
      <c r="F53" s="102" t="s">
        <v>936</v>
      </c>
      <c r="G53" s="486" t="s">
        <v>951</v>
      </c>
      <c r="H53" s="102" t="s">
        <v>936</v>
      </c>
      <c r="I53" s="75"/>
      <c r="J53" s="102" t="s">
        <v>936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936</v>
      </c>
      <c r="E54" s="486" t="s">
        <v>952</v>
      </c>
      <c r="F54" s="102" t="s">
        <v>936</v>
      </c>
      <c r="G54" s="486" t="s">
        <v>952</v>
      </c>
      <c r="H54" s="102" t="s">
        <v>936</v>
      </c>
      <c r="I54" s="486" t="s">
        <v>952</v>
      </c>
      <c r="J54" s="102" t="s">
        <v>936</v>
      </c>
      <c r="K54" s="486" t="s">
        <v>952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936</v>
      </c>
      <c r="E55" s="486" t="s">
        <v>953</v>
      </c>
      <c r="F55" s="102" t="s">
        <v>936</v>
      </c>
      <c r="G55" s="486" t="s">
        <v>953</v>
      </c>
      <c r="H55" s="102" t="s">
        <v>936</v>
      </c>
      <c r="I55" s="486" t="s">
        <v>953</v>
      </c>
      <c r="J55" s="102" t="s">
        <v>936</v>
      </c>
      <c r="K55" s="486" t="s">
        <v>952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936</v>
      </c>
      <c r="E58" s="486" t="s">
        <v>952</v>
      </c>
      <c r="F58" s="102" t="s">
        <v>936</v>
      </c>
      <c r="G58" s="486" t="s">
        <v>952</v>
      </c>
      <c r="H58" s="102" t="s">
        <v>936</v>
      </c>
      <c r="I58" s="486" t="s">
        <v>952</v>
      </c>
      <c r="J58" s="102" t="s">
        <v>936</v>
      </c>
      <c r="K58" s="486" t="s">
        <v>952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936</v>
      </c>
      <c r="E59" s="486" t="s">
        <v>952</v>
      </c>
      <c r="F59" s="102" t="s">
        <v>936</v>
      </c>
      <c r="G59" s="486" t="s">
        <v>952</v>
      </c>
      <c r="H59" s="102" t="s">
        <v>936</v>
      </c>
      <c r="I59" s="486" t="s">
        <v>952</v>
      </c>
      <c r="J59" s="102" t="s">
        <v>936</v>
      </c>
      <c r="K59" s="486" t="s">
        <v>952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936</v>
      </c>
      <c r="E60" s="64"/>
      <c r="F60" s="102" t="s">
        <v>936</v>
      </c>
      <c r="G60" s="64"/>
      <c r="H60" s="102" t="s">
        <v>936</v>
      </c>
      <c r="I60" s="75"/>
      <c r="J60" s="102" t="s">
        <v>936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936</v>
      </c>
      <c r="E61" s="486" t="s">
        <v>937</v>
      </c>
      <c r="F61" s="102" t="s">
        <v>936</v>
      </c>
      <c r="G61" s="486" t="s">
        <v>937</v>
      </c>
      <c r="H61" s="102" t="s">
        <v>936</v>
      </c>
      <c r="I61" s="486" t="s">
        <v>937</v>
      </c>
      <c r="J61" s="102" t="s">
        <v>936</v>
      </c>
      <c r="K61" s="486" t="s">
        <v>937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936</v>
      </c>
      <c r="E62" s="486" t="s">
        <v>954</v>
      </c>
      <c r="F62" s="102" t="s">
        <v>936</v>
      </c>
      <c r="G62" s="486" t="s">
        <v>954</v>
      </c>
      <c r="H62" s="102" t="s">
        <v>936</v>
      </c>
      <c r="I62" s="75"/>
      <c r="J62" s="102" t="s">
        <v>936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936</v>
      </c>
      <c r="E66" s="486" t="s">
        <v>954</v>
      </c>
      <c r="F66" s="102" t="s">
        <v>936</v>
      </c>
      <c r="G66" s="486" t="s">
        <v>954</v>
      </c>
      <c r="H66" s="102" t="s">
        <v>936</v>
      </c>
      <c r="I66" s="75"/>
      <c r="J66" s="102" t="s">
        <v>936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936</v>
      </c>
      <c r="E67" s="486" t="s">
        <v>951</v>
      </c>
      <c r="F67" s="102" t="s">
        <v>936</v>
      </c>
      <c r="G67" s="486" t="s">
        <v>951</v>
      </c>
      <c r="H67" s="102" t="s">
        <v>936</v>
      </c>
      <c r="I67" s="75"/>
      <c r="J67" s="102" t="s">
        <v>936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936</v>
      </c>
      <c r="E68" s="486" t="s">
        <v>952</v>
      </c>
      <c r="F68" s="102" t="s">
        <v>936</v>
      </c>
      <c r="G68" s="486" t="s">
        <v>952</v>
      </c>
      <c r="H68" s="102" t="s">
        <v>936</v>
      </c>
      <c r="I68" s="486" t="s">
        <v>952</v>
      </c>
      <c r="J68" s="102" t="s">
        <v>936</v>
      </c>
      <c r="K68" s="486" t="s">
        <v>952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936</v>
      </c>
      <c r="E69" s="486" t="s">
        <v>952</v>
      </c>
      <c r="F69" s="102" t="s">
        <v>936</v>
      </c>
      <c r="G69" s="486" t="s">
        <v>952</v>
      </c>
      <c r="H69" s="102" t="s">
        <v>936</v>
      </c>
      <c r="I69" s="486" t="s">
        <v>952</v>
      </c>
      <c r="J69" s="102" t="s">
        <v>936</v>
      </c>
      <c r="K69" s="486" t="s">
        <v>952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 thickBo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936</v>
      </c>
      <c r="E76" s="586" t="s">
        <v>954</v>
      </c>
      <c r="F76" s="521" t="s">
        <v>936</v>
      </c>
      <c r="G76" s="586" t="s">
        <v>954</v>
      </c>
      <c r="H76" s="521" t="s">
        <v>936</v>
      </c>
      <c r="I76" s="586"/>
      <c r="J76" s="521" t="s">
        <v>936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936</v>
      </c>
      <c r="E77" s="486" t="s">
        <v>952</v>
      </c>
      <c r="F77" s="102" t="s">
        <v>936</v>
      </c>
      <c r="G77" s="486" t="s">
        <v>952</v>
      </c>
      <c r="H77" s="102" t="s">
        <v>936</v>
      </c>
      <c r="I77" s="486" t="s">
        <v>952</v>
      </c>
      <c r="J77" s="102" t="s">
        <v>936</v>
      </c>
      <c r="K77" s="486" t="s">
        <v>952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936</v>
      </c>
      <c r="E78" s="486" t="s">
        <v>952</v>
      </c>
      <c r="F78" s="102" t="s">
        <v>936</v>
      </c>
      <c r="G78" s="486" t="s">
        <v>952</v>
      </c>
      <c r="H78" s="102" t="s">
        <v>936</v>
      </c>
      <c r="I78" s="486" t="s">
        <v>952</v>
      </c>
      <c r="J78" s="102" t="s">
        <v>936</v>
      </c>
      <c r="K78" s="486" t="s">
        <v>952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936</v>
      </c>
      <c r="E79" s="132"/>
      <c r="F79" s="102" t="s">
        <v>936</v>
      </c>
      <c r="G79" s="75"/>
      <c r="H79" s="102" t="s">
        <v>936</v>
      </c>
      <c r="I79" s="75"/>
      <c r="J79" s="102" t="s">
        <v>936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936</v>
      </c>
      <c r="E80" s="493" t="s">
        <v>956</v>
      </c>
      <c r="F80" s="102" t="s">
        <v>936</v>
      </c>
      <c r="G80" s="493" t="s">
        <v>956</v>
      </c>
      <c r="H80" s="102" t="s">
        <v>936</v>
      </c>
      <c r="I80" s="602" t="s">
        <v>957</v>
      </c>
      <c r="J80" s="102" t="s">
        <v>936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936</v>
      </c>
      <c r="E83" s="493" t="s">
        <v>958</v>
      </c>
      <c r="F83" s="102" t="s">
        <v>936</v>
      </c>
      <c r="G83" s="493" t="s">
        <v>958</v>
      </c>
      <c r="H83" s="102" t="s">
        <v>936</v>
      </c>
      <c r="I83" s="493" t="s">
        <v>937</v>
      </c>
      <c r="J83" s="102" t="s">
        <v>936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936</v>
      </c>
      <c r="E84" s="80"/>
      <c r="F84" s="102" t="s">
        <v>936</v>
      </c>
      <c r="G84" s="64"/>
      <c r="H84" s="102" t="s">
        <v>936</v>
      </c>
      <c r="I84" s="101"/>
      <c r="J84" s="102" t="s">
        <v>936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936</v>
      </c>
      <c r="E85" s="493" t="s">
        <v>959</v>
      </c>
      <c r="F85" s="102" t="s">
        <v>936</v>
      </c>
      <c r="G85" s="493" t="s">
        <v>959</v>
      </c>
      <c r="H85" s="102" t="s">
        <v>936</v>
      </c>
      <c r="I85" s="101"/>
      <c r="J85" s="102" t="s">
        <v>936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936</v>
      </c>
      <c r="E86" s="486" t="s">
        <v>952</v>
      </c>
      <c r="F86" s="102" t="s">
        <v>936</v>
      </c>
      <c r="G86" s="486" t="s">
        <v>952</v>
      </c>
      <c r="H86" s="102" t="s">
        <v>936</v>
      </c>
      <c r="I86" s="486" t="s">
        <v>952</v>
      </c>
      <c r="J86" s="102" t="s">
        <v>936</v>
      </c>
      <c r="K86" s="486" t="s">
        <v>952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936</v>
      </c>
      <c r="E87" s="486" t="s">
        <v>952</v>
      </c>
      <c r="F87" s="102" t="s">
        <v>936</v>
      </c>
      <c r="G87" s="486" t="s">
        <v>952</v>
      </c>
      <c r="H87" s="102" t="s">
        <v>936</v>
      </c>
      <c r="I87" s="486" t="s">
        <v>952</v>
      </c>
      <c r="J87" s="102" t="s">
        <v>936</v>
      </c>
      <c r="K87" s="486" t="s">
        <v>952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936</v>
      </c>
      <c r="E90" s="493" t="s">
        <v>960</v>
      </c>
      <c r="F90" s="102" t="s">
        <v>936</v>
      </c>
      <c r="G90" s="493" t="s">
        <v>960</v>
      </c>
      <c r="H90" s="102" t="s">
        <v>936</v>
      </c>
      <c r="I90" s="493" t="s">
        <v>960</v>
      </c>
      <c r="J90" s="102" t="s">
        <v>936</v>
      </c>
      <c r="K90" s="493" t="s">
        <v>960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936</v>
      </c>
      <c r="E91" s="493" t="s">
        <v>960</v>
      </c>
      <c r="F91" s="102" t="s">
        <v>936</v>
      </c>
      <c r="G91" s="493" t="s">
        <v>960</v>
      </c>
      <c r="H91" s="102" t="s">
        <v>936</v>
      </c>
      <c r="I91" s="493" t="s">
        <v>960</v>
      </c>
      <c r="J91" s="102" t="s">
        <v>936</v>
      </c>
      <c r="K91" s="493" t="s">
        <v>960</v>
      </c>
      <c r="L91" s="169"/>
      <c r="M91" s="76"/>
      <c r="N91" s="81" t="s">
        <v>910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936</v>
      </c>
      <c r="E92" s="80"/>
      <c r="F92" s="102" t="s">
        <v>936</v>
      </c>
      <c r="G92" s="64"/>
      <c r="H92" s="102" t="s">
        <v>936</v>
      </c>
      <c r="I92" s="101"/>
      <c r="J92" s="102" t="s">
        <v>936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936</v>
      </c>
      <c r="E93" s="493" t="s">
        <v>937</v>
      </c>
      <c r="F93" s="102" t="s">
        <v>936</v>
      </c>
      <c r="G93" s="493" t="s">
        <v>937</v>
      </c>
      <c r="H93" s="102" t="s">
        <v>936</v>
      </c>
      <c r="I93" s="493" t="s">
        <v>937</v>
      </c>
      <c r="J93" s="102" t="s">
        <v>936</v>
      </c>
      <c r="K93" s="493" t="s">
        <v>937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936</v>
      </c>
      <c r="E94" s="493" t="s">
        <v>961</v>
      </c>
      <c r="F94" s="102" t="s">
        <v>936</v>
      </c>
      <c r="G94" s="493" t="s">
        <v>961</v>
      </c>
      <c r="H94" s="102" t="s">
        <v>936</v>
      </c>
      <c r="I94" s="602" t="s">
        <v>962</v>
      </c>
      <c r="J94" s="102" t="s">
        <v>936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936</v>
      </c>
      <c r="E123" s="493" t="s">
        <v>951</v>
      </c>
      <c r="F123" s="102" t="s">
        <v>936</v>
      </c>
      <c r="G123" s="493" t="s">
        <v>951</v>
      </c>
      <c r="H123" s="102" t="s">
        <v>936</v>
      </c>
      <c r="I123" s="101"/>
      <c r="J123" s="102" t="s">
        <v>936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936</v>
      </c>
      <c r="E124" s="493" t="s">
        <v>951</v>
      </c>
      <c r="F124" s="102" t="s">
        <v>936</v>
      </c>
      <c r="G124" s="493" t="s">
        <v>951</v>
      </c>
      <c r="H124" s="102" t="s">
        <v>936</v>
      </c>
      <c r="I124" s="101"/>
      <c r="J124" s="102" t="s">
        <v>936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936</v>
      </c>
      <c r="E125" s="493" t="s">
        <v>963</v>
      </c>
      <c r="F125" s="102" t="s">
        <v>936</v>
      </c>
      <c r="G125" s="493" t="s">
        <v>963</v>
      </c>
      <c r="H125" s="102" t="s">
        <v>936</v>
      </c>
      <c r="I125" s="493" t="s">
        <v>963</v>
      </c>
      <c r="J125" s="102" t="s">
        <v>936</v>
      </c>
      <c r="K125" s="493" t="s">
        <v>963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936</v>
      </c>
      <c r="E126" s="493" t="s">
        <v>963</v>
      </c>
      <c r="F126" s="102" t="s">
        <v>936</v>
      </c>
      <c r="G126" s="493" t="s">
        <v>963</v>
      </c>
      <c r="H126" s="102" t="s">
        <v>936</v>
      </c>
      <c r="I126" s="493" t="s">
        <v>963</v>
      </c>
      <c r="J126" s="102" t="s">
        <v>936</v>
      </c>
      <c r="K126" s="493" t="s">
        <v>963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936</v>
      </c>
      <c r="E129" s="493" t="s">
        <v>960</v>
      </c>
      <c r="F129" s="102" t="s">
        <v>936</v>
      </c>
      <c r="G129" s="493" t="s">
        <v>960</v>
      </c>
      <c r="H129" s="102" t="s">
        <v>936</v>
      </c>
      <c r="I129" s="493" t="s">
        <v>960</v>
      </c>
      <c r="J129" s="102" t="s">
        <v>936</v>
      </c>
      <c r="K129" s="493" t="s">
        <v>960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936</v>
      </c>
      <c r="E130" s="493" t="s">
        <v>960</v>
      </c>
      <c r="F130" s="102" t="s">
        <v>936</v>
      </c>
      <c r="G130" s="493" t="s">
        <v>960</v>
      </c>
      <c r="H130" s="102" t="s">
        <v>936</v>
      </c>
      <c r="I130" s="493" t="s">
        <v>960</v>
      </c>
      <c r="J130" s="102" t="s">
        <v>936</v>
      </c>
      <c r="K130" s="493" t="s">
        <v>960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936</v>
      </c>
      <c r="E131" s="493" t="s">
        <v>951</v>
      </c>
      <c r="F131" s="102" t="s">
        <v>936</v>
      </c>
      <c r="G131" s="493" t="s">
        <v>951</v>
      </c>
      <c r="H131" s="102" t="s">
        <v>936</v>
      </c>
      <c r="I131" s="101"/>
      <c r="J131" s="102" t="s">
        <v>936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936</v>
      </c>
      <c r="E132" s="80"/>
      <c r="F132" s="102" t="s">
        <v>936</v>
      </c>
      <c r="G132" s="64"/>
      <c r="H132" s="102" t="s">
        <v>936</v>
      </c>
      <c r="I132" s="101"/>
      <c r="J132" s="102" t="s">
        <v>936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936</v>
      </c>
      <c r="E133" s="493" t="s">
        <v>961</v>
      </c>
      <c r="F133" s="102" t="s">
        <v>936</v>
      </c>
      <c r="G133" s="493" t="s">
        <v>961</v>
      </c>
      <c r="H133" s="102" t="s">
        <v>936</v>
      </c>
      <c r="I133" s="602" t="s">
        <v>964</v>
      </c>
      <c r="J133" s="102" t="s">
        <v>936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936</v>
      </c>
      <c r="E136" s="493" t="s">
        <v>958</v>
      </c>
      <c r="F136" s="102" t="s">
        <v>936</v>
      </c>
      <c r="G136" s="493" t="s">
        <v>958</v>
      </c>
      <c r="H136" s="102" t="s">
        <v>936</v>
      </c>
      <c r="I136" s="493" t="s">
        <v>937</v>
      </c>
      <c r="J136" s="102" t="s">
        <v>936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936</v>
      </c>
      <c r="E137" s="493" t="s">
        <v>951</v>
      </c>
      <c r="F137" s="102" t="s">
        <v>936</v>
      </c>
      <c r="G137" s="493" t="s">
        <v>951</v>
      </c>
      <c r="H137" s="102" t="s">
        <v>936</v>
      </c>
      <c r="I137" s="101"/>
      <c r="J137" s="102" t="s">
        <v>936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936</v>
      </c>
      <c r="E138" s="80"/>
      <c r="F138" s="102" t="s">
        <v>936</v>
      </c>
      <c r="G138" s="64"/>
      <c r="H138" s="102" t="s">
        <v>936</v>
      </c>
      <c r="I138" s="101"/>
      <c r="J138" s="102" t="s">
        <v>936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936</v>
      </c>
      <c r="E139" s="493" t="s">
        <v>963</v>
      </c>
      <c r="F139" s="102" t="s">
        <v>936</v>
      </c>
      <c r="G139" s="493" t="s">
        <v>963</v>
      </c>
      <c r="H139" s="102" t="s">
        <v>936</v>
      </c>
      <c r="I139" s="493" t="s">
        <v>963</v>
      </c>
      <c r="J139" s="102" t="s">
        <v>936</v>
      </c>
      <c r="K139" s="493" t="s">
        <v>963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936</v>
      </c>
      <c r="E140" s="493" t="s">
        <v>963</v>
      </c>
      <c r="F140" s="102" t="s">
        <v>936</v>
      </c>
      <c r="G140" s="493" t="s">
        <v>963</v>
      </c>
      <c r="H140" s="102" t="s">
        <v>936</v>
      </c>
      <c r="I140" s="493" t="s">
        <v>963</v>
      </c>
      <c r="J140" s="102" t="s">
        <v>936</v>
      </c>
      <c r="K140" s="493" t="s">
        <v>963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936</v>
      </c>
      <c r="E147" s="493" t="s">
        <v>960</v>
      </c>
      <c r="F147" s="102" t="s">
        <v>936</v>
      </c>
      <c r="G147" s="493" t="s">
        <v>960</v>
      </c>
      <c r="H147" s="102" t="s">
        <v>936</v>
      </c>
      <c r="I147" s="493" t="s">
        <v>960</v>
      </c>
      <c r="J147" s="102" t="s">
        <v>936</v>
      </c>
      <c r="K147" s="493" t="s">
        <v>960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936</v>
      </c>
      <c r="E148" s="493" t="s">
        <v>960</v>
      </c>
      <c r="F148" s="102" t="s">
        <v>936</v>
      </c>
      <c r="G148" s="493" t="s">
        <v>960</v>
      </c>
      <c r="H148" s="102" t="s">
        <v>936</v>
      </c>
      <c r="I148" s="493" t="s">
        <v>960</v>
      </c>
      <c r="J148" s="102" t="s">
        <v>936</v>
      </c>
      <c r="K148" s="493" t="s">
        <v>960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936</v>
      </c>
      <c r="E149" s="80"/>
      <c r="F149" s="102" t="s">
        <v>936</v>
      </c>
      <c r="G149" s="64"/>
      <c r="H149" s="102" t="s">
        <v>936</v>
      </c>
      <c r="I149" s="101"/>
      <c r="J149" s="102" t="s">
        <v>936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936</v>
      </c>
      <c r="E150" s="493" t="s">
        <v>937</v>
      </c>
      <c r="F150" s="102" t="s">
        <v>936</v>
      </c>
      <c r="G150" s="493" t="s">
        <v>937</v>
      </c>
      <c r="H150" s="102" t="s">
        <v>936</v>
      </c>
      <c r="I150" s="493" t="s">
        <v>937</v>
      </c>
      <c r="J150" s="102" t="s">
        <v>936</v>
      </c>
      <c r="K150" s="493" t="s">
        <v>937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936</v>
      </c>
      <c r="E151" s="493" t="s">
        <v>965</v>
      </c>
      <c r="F151" s="102" t="s">
        <v>936</v>
      </c>
      <c r="G151" s="493" t="s">
        <v>965</v>
      </c>
      <c r="H151" s="102" t="s">
        <v>936</v>
      </c>
      <c r="I151" s="101"/>
      <c r="J151" s="102" t="s">
        <v>936</v>
      </c>
      <c r="K151" s="64"/>
      <c r="L151" s="169"/>
      <c r="M151" s="76"/>
      <c r="N151" s="196" t="s">
        <v>857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936</v>
      </c>
      <c r="E154" s="80"/>
      <c r="F154" s="102" t="s">
        <v>936</v>
      </c>
      <c r="G154" s="64"/>
      <c r="H154" s="102" t="s">
        <v>936</v>
      </c>
      <c r="I154" s="101"/>
      <c r="J154" s="102" t="s">
        <v>936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936</v>
      </c>
      <c r="E155" s="80"/>
      <c r="F155" s="102" t="s">
        <v>936</v>
      </c>
      <c r="G155" s="64"/>
      <c r="H155" s="102" t="s">
        <v>936</v>
      </c>
      <c r="I155" s="101"/>
      <c r="J155" s="102" t="s">
        <v>936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936</v>
      </c>
      <c r="E157" s="80"/>
      <c r="F157" s="102" t="s">
        <v>936</v>
      </c>
      <c r="G157" s="64"/>
      <c r="H157" s="102" t="s">
        <v>936</v>
      </c>
      <c r="I157" s="101"/>
      <c r="J157" s="102" t="s">
        <v>936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936</v>
      </c>
      <c r="E158" s="80"/>
      <c r="F158" s="102" t="s">
        <v>936</v>
      </c>
      <c r="G158" s="64"/>
      <c r="H158" s="102" t="s">
        <v>936</v>
      </c>
      <c r="I158" s="101"/>
      <c r="J158" s="102" t="s">
        <v>936</v>
      </c>
      <c r="K158" s="64"/>
      <c r="L158" s="169"/>
      <c r="M158" s="76"/>
      <c r="N158" s="196" t="s">
        <v>865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936</v>
      </c>
      <c r="E161" s="80"/>
      <c r="F161" s="102" t="s">
        <v>936</v>
      </c>
      <c r="G161" s="64"/>
      <c r="H161" s="102" t="s">
        <v>936</v>
      </c>
      <c r="I161" s="101"/>
      <c r="J161" s="102" t="s">
        <v>936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936</v>
      </c>
      <c r="E162" s="80"/>
      <c r="F162" s="102" t="s">
        <v>936</v>
      </c>
      <c r="G162" s="64"/>
      <c r="H162" s="102" t="s">
        <v>936</v>
      </c>
      <c r="I162" s="101"/>
      <c r="J162" s="102" t="s">
        <v>936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936</v>
      </c>
      <c r="E163" s="80"/>
      <c r="F163" s="102" t="s">
        <v>936</v>
      </c>
      <c r="G163" s="64"/>
      <c r="H163" s="102" t="s">
        <v>936</v>
      </c>
      <c r="I163" s="101"/>
      <c r="J163" s="102" t="s">
        <v>936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936</v>
      </c>
      <c r="E164" s="80"/>
      <c r="F164" s="102" t="s">
        <v>936</v>
      </c>
      <c r="G164" s="64"/>
      <c r="H164" s="102" t="s">
        <v>936</v>
      </c>
      <c r="I164" s="101"/>
      <c r="J164" s="102" t="s">
        <v>936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936</v>
      </c>
      <c r="E165" s="493" t="s">
        <v>966</v>
      </c>
      <c r="F165" s="102" t="s">
        <v>936</v>
      </c>
      <c r="G165" s="493" t="s">
        <v>966</v>
      </c>
      <c r="H165" s="102" t="s">
        <v>936</v>
      </c>
      <c r="I165" s="493" t="s">
        <v>966</v>
      </c>
      <c r="J165" s="102" t="s">
        <v>936</v>
      </c>
      <c r="K165" s="493" t="s">
        <v>966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967</v>
      </c>
      <c r="E169" s="80"/>
      <c r="F169" s="102" t="s">
        <v>967</v>
      </c>
      <c r="G169" s="64"/>
      <c r="H169" s="102" t="s">
        <v>967</v>
      </c>
      <c r="I169" s="101"/>
      <c r="J169" s="102" t="s">
        <v>967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967</v>
      </c>
      <c r="E170" s="80"/>
      <c r="F170" s="102" t="s">
        <v>967</v>
      </c>
      <c r="G170" s="64"/>
      <c r="H170" s="102" t="s">
        <v>967</v>
      </c>
      <c r="I170" s="101"/>
      <c r="J170" s="102" t="s">
        <v>967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967</v>
      </c>
      <c r="E171" s="80"/>
      <c r="F171" s="102" t="s">
        <v>967</v>
      </c>
      <c r="G171" s="64"/>
      <c r="H171" s="102" t="s">
        <v>967</v>
      </c>
      <c r="I171" s="101"/>
      <c r="J171" s="102" t="s">
        <v>967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967</v>
      </c>
      <c r="E172" s="80"/>
      <c r="F172" s="102" t="s">
        <v>967</v>
      </c>
      <c r="G172" s="64"/>
      <c r="H172" s="102" t="s">
        <v>967</v>
      </c>
      <c r="I172" s="101"/>
      <c r="J172" s="102" t="s">
        <v>967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968</v>
      </c>
      <c r="E179" s="75">
        <v>301</v>
      </c>
      <c r="F179" s="63" t="s">
        <v>969</v>
      </c>
      <c r="G179" s="75">
        <v>301</v>
      </c>
      <c r="H179" s="485" t="s">
        <v>970</v>
      </c>
      <c r="I179" s="651" t="s">
        <v>971</v>
      </c>
      <c r="J179" s="490" t="s">
        <v>970</v>
      </c>
      <c r="K179" s="652" t="s">
        <v>971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972</v>
      </c>
      <c r="E180" s="75">
        <v>301</v>
      </c>
      <c r="F180" s="63" t="s">
        <v>972</v>
      </c>
      <c r="G180" s="64">
        <v>301</v>
      </c>
      <c r="H180" s="490" t="s">
        <v>970</v>
      </c>
      <c r="I180" s="652" t="s">
        <v>971</v>
      </c>
      <c r="J180" s="485" t="s">
        <v>970</v>
      </c>
      <c r="K180" s="652" t="s">
        <v>971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973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974</v>
      </c>
      <c r="O4" s="271"/>
    </row>
    <row r="5" spans="2:19" ht="18" customHeight="1">
      <c r="B5" s="1021" t="s">
        <v>762</v>
      </c>
      <c r="C5" s="1023" t="s">
        <v>763</v>
      </c>
      <c r="D5" s="272"/>
      <c r="E5" s="57" t="s">
        <v>764</v>
      </c>
      <c r="F5" s="998" t="s">
        <v>765</v>
      </c>
      <c r="G5" s="57" t="s">
        <v>766</v>
      </c>
      <c r="H5" s="998" t="s">
        <v>765</v>
      </c>
      <c r="I5" s="273" t="s">
        <v>767</v>
      </c>
      <c r="J5" s="1025" t="s">
        <v>765</v>
      </c>
      <c r="K5" s="273" t="s">
        <v>768</v>
      </c>
      <c r="L5" s="1025" t="s">
        <v>765</v>
      </c>
      <c r="M5" s="273" t="s">
        <v>769</v>
      </c>
      <c r="N5" s="1025" t="s">
        <v>765</v>
      </c>
      <c r="O5" s="274" t="s">
        <v>770</v>
      </c>
    </row>
    <row r="6" spans="2:19" ht="18" customHeight="1" thickBot="1">
      <c r="B6" s="1022"/>
      <c r="C6" s="1024"/>
      <c r="D6" s="275"/>
      <c r="E6" s="59" t="s">
        <v>771</v>
      </c>
      <c r="F6" s="999"/>
      <c r="G6" s="59" t="s">
        <v>772</v>
      </c>
      <c r="H6" s="999"/>
      <c r="I6" s="276" t="s">
        <v>773</v>
      </c>
      <c r="J6" s="1026"/>
      <c r="K6" s="276" t="s">
        <v>774</v>
      </c>
      <c r="L6" s="1026"/>
      <c r="M6" s="276" t="s">
        <v>775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975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777</v>
      </c>
      <c r="S7" s="266" t="s">
        <v>778</v>
      </c>
    </row>
    <row r="8" spans="2:19" ht="36" customHeight="1">
      <c r="B8" s="1038"/>
      <c r="C8" s="1018"/>
      <c r="D8" s="288" t="s">
        <v>976</v>
      </c>
      <c r="E8" s="351" t="s">
        <v>977</v>
      </c>
      <c r="F8" s="525"/>
      <c r="G8" s="351" t="s">
        <v>977</v>
      </c>
      <c r="H8" s="525"/>
      <c r="I8" s="351" t="s">
        <v>977</v>
      </c>
      <c r="J8" s="525"/>
      <c r="K8" s="351" t="s">
        <v>977</v>
      </c>
      <c r="L8" s="526"/>
      <c r="M8" s="351" t="s">
        <v>977</v>
      </c>
      <c r="N8" s="527"/>
      <c r="O8" s="528"/>
      <c r="P8" s="1010"/>
      <c r="R8" s="253" t="s">
        <v>978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975</v>
      </c>
      <c r="E9" s="279"/>
      <c r="F9" s="283"/>
      <c r="G9" s="279"/>
      <c r="H9" s="283"/>
      <c r="I9" s="279" t="s">
        <v>979</v>
      </c>
      <c r="J9" s="283">
        <v>301</v>
      </c>
      <c r="K9" s="293"/>
      <c r="L9" s="283"/>
      <c r="M9" s="279"/>
      <c r="N9" s="294"/>
      <c r="O9" s="604" t="s">
        <v>980</v>
      </c>
      <c r="P9" s="1010">
        <f>P7+1</f>
        <v>2</v>
      </c>
      <c r="R9" s="253" t="s">
        <v>981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976</v>
      </c>
      <c r="E10" s="351" t="s">
        <v>982</v>
      </c>
      <c r="F10" s="525"/>
      <c r="G10" s="351" t="s">
        <v>982</v>
      </c>
      <c r="H10" s="525"/>
      <c r="I10" s="351" t="s">
        <v>982</v>
      </c>
      <c r="J10" s="525"/>
      <c r="K10" s="351" t="s">
        <v>982</v>
      </c>
      <c r="L10" s="526"/>
      <c r="M10" s="351" t="s">
        <v>982</v>
      </c>
      <c r="N10" s="290"/>
      <c r="O10" s="291"/>
      <c r="P10" s="1010"/>
      <c r="R10" s="253" t="s">
        <v>983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975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984</v>
      </c>
      <c r="S11" s="253">
        <f t="shared" si="0"/>
        <v>0</v>
      </c>
    </row>
    <row r="12" spans="2:19" ht="36" customHeight="1">
      <c r="B12" s="1038"/>
      <c r="C12" s="1018"/>
      <c r="D12" s="295" t="s">
        <v>976</v>
      </c>
      <c r="E12" s="351" t="s">
        <v>977</v>
      </c>
      <c r="F12" s="525"/>
      <c r="G12" s="351" t="s">
        <v>977</v>
      </c>
      <c r="H12" s="525"/>
      <c r="I12" s="351" t="s">
        <v>977</v>
      </c>
      <c r="J12" s="525"/>
      <c r="K12" s="351" t="s">
        <v>977</v>
      </c>
      <c r="L12" s="526"/>
      <c r="M12" s="351" t="s">
        <v>977</v>
      </c>
      <c r="N12" s="290"/>
      <c r="O12" s="291"/>
      <c r="P12" s="1010"/>
      <c r="R12" s="253" t="s">
        <v>985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975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986</v>
      </c>
      <c r="S13" s="253">
        <f t="shared" si="0"/>
        <v>8</v>
      </c>
    </row>
    <row r="14" spans="2:19" ht="36" customHeight="1">
      <c r="B14" s="1036"/>
      <c r="C14" s="1014"/>
      <c r="D14" s="303" t="s">
        <v>976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987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975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988</v>
      </c>
      <c r="S15" s="253">
        <f t="shared" si="0"/>
        <v>8</v>
      </c>
    </row>
    <row r="16" spans="2:19" ht="36" customHeight="1">
      <c r="B16" s="1036"/>
      <c r="C16" s="1014"/>
      <c r="D16" s="303" t="s">
        <v>976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989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975</v>
      </c>
      <c r="E17" s="279" t="s">
        <v>990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991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976</v>
      </c>
      <c r="E18" s="351" t="s">
        <v>982</v>
      </c>
      <c r="F18" s="525"/>
      <c r="G18" s="351" t="s">
        <v>982</v>
      </c>
      <c r="H18" s="525"/>
      <c r="I18" s="351" t="s">
        <v>982</v>
      </c>
      <c r="J18" s="525"/>
      <c r="K18" s="351" t="s">
        <v>982</v>
      </c>
      <c r="L18" s="526"/>
      <c r="M18" s="351" t="s">
        <v>982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975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992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976</v>
      </c>
      <c r="E20" s="351" t="s">
        <v>977</v>
      </c>
      <c r="F20" s="525"/>
      <c r="G20" s="351" t="s">
        <v>977</v>
      </c>
      <c r="H20" s="525"/>
      <c r="I20" s="351" t="s">
        <v>977</v>
      </c>
      <c r="J20" s="525"/>
      <c r="K20" s="351" t="s">
        <v>977</v>
      </c>
      <c r="L20" s="526"/>
      <c r="M20" s="351" t="s">
        <v>977</v>
      </c>
      <c r="N20" s="527"/>
      <c r="O20" s="424"/>
      <c r="P20" s="1010"/>
      <c r="R20" s="256" t="s">
        <v>993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975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994</v>
      </c>
      <c r="S21" s="253">
        <f t="shared" si="6"/>
        <v>0</v>
      </c>
    </row>
    <row r="22" spans="2:20" ht="36" customHeight="1">
      <c r="B22" s="1038"/>
      <c r="C22" s="1018"/>
      <c r="D22" s="309" t="s">
        <v>976</v>
      </c>
      <c r="E22" s="351" t="s">
        <v>977</v>
      </c>
      <c r="F22" s="525"/>
      <c r="G22" s="351" t="s">
        <v>977</v>
      </c>
      <c r="H22" s="525"/>
      <c r="I22" s="351" t="s">
        <v>977</v>
      </c>
      <c r="J22" s="525"/>
      <c r="K22" s="351" t="s">
        <v>977</v>
      </c>
      <c r="L22" s="526"/>
      <c r="M22" s="351" t="s">
        <v>977</v>
      </c>
      <c r="N22" s="527"/>
      <c r="O22" s="424"/>
      <c r="P22" s="1010"/>
      <c r="R22" s="256" t="s">
        <v>995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975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996</v>
      </c>
      <c r="S23" s="253">
        <f t="shared" si="6"/>
        <v>0</v>
      </c>
    </row>
    <row r="24" spans="2:20" ht="36" customHeight="1">
      <c r="B24" s="1038"/>
      <c r="C24" s="1018"/>
      <c r="D24" s="292" t="s">
        <v>976</v>
      </c>
      <c r="E24" s="351" t="s">
        <v>977</v>
      </c>
      <c r="F24" s="525"/>
      <c r="G24" s="351" t="s">
        <v>977</v>
      </c>
      <c r="H24" s="525"/>
      <c r="I24" s="351" t="s">
        <v>977</v>
      </c>
      <c r="J24" s="525"/>
      <c r="K24" s="351" t="s">
        <v>977</v>
      </c>
      <c r="L24" s="526"/>
      <c r="M24" s="351" t="s">
        <v>977</v>
      </c>
      <c r="N24" s="527"/>
      <c r="O24" s="424"/>
      <c r="P24" s="1010"/>
      <c r="R24" s="256" t="s">
        <v>997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975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998</v>
      </c>
      <c r="P25" s="1010">
        <f t="shared" ref="P25" si="12">P23+1</f>
        <v>8</v>
      </c>
      <c r="R25" s="256" t="s">
        <v>999</v>
      </c>
      <c r="S25" s="253">
        <f t="shared" si="6"/>
        <v>0</v>
      </c>
    </row>
    <row r="26" spans="2:20" ht="36" customHeight="1">
      <c r="B26" s="1038"/>
      <c r="C26" s="1018"/>
      <c r="D26" s="295" t="s">
        <v>976</v>
      </c>
      <c r="E26" s="351" t="s">
        <v>977</v>
      </c>
      <c r="F26" s="525"/>
      <c r="G26" s="351" t="s">
        <v>977</v>
      </c>
      <c r="H26" s="525"/>
      <c r="I26" s="351" t="s">
        <v>977</v>
      </c>
      <c r="J26" s="525"/>
      <c r="K26" s="351" t="s">
        <v>977</v>
      </c>
      <c r="L26" s="526"/>
      <c r="M26" s="351" t="s">
        <v>977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975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1000</v>
      </c>
      <c r="P27" s="1010"/>
      <c r="R27" s="256" t="s">
        <v>1001</v>
      </c>
      <c r="S27" s="253">
        <f t="shared" si="6"/>
        <v>103</v>
      </c>
    </row>
    <row r="28" spans="2:20" ht="36" customHeight="1">
      <c r="B28" s="1036"/>
      <c r="C28" s="1014"/>
      <c r="D28" s="303" t="s">
        <v>976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1002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975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1000</v>
      </c>
      <c r="P29" s="1010"/>
    </row>
    <row r="30" spans="2:20" ht="36" customHeight="1">
      <c r="B30" s="1036"/>
      <c r="C30" s="1014"/>
      <c r="D30" s="303" t="s">
        <v>976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975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1003</v>
      </c>
      <c r="P31" s="1010"/>
    </row>
    <row r="32" spans="2:20" ht="36" customHeight="1">
      <c r="B32" s="1036"/>
      <c r="C32" s="1014"/>
      <c r="D32" s="303" t="s">
        <v>976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975</v>
      </c>
      <c r="E33" s="351"/>
      <c r="F33" s="529"/>
      <c r="G33" s="351"/>
      <c r="H33" s="529"/>
      <c r="I33" s="351"/>
      <c r="J33" s="529"/>
      <c r="K33" s="351" t="s">
        <v>800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976</v>
      </c>
      <c r="E34" s="351" t="s">
        <v>977</v>
      </c>
      <c r="F34" s="525"/>
      <c r="G34" s="351" t="s">
        <v>977</v>
      </c>
      <c r="H34" s="525"/>
      <c r="I34" s="351" t="s">
        <v>977</v>
      </c>
      <c r="J34" s="525"/>
      <c r="K34" s="351" t="s">
        <v>977</v>
      </c>
      <c r="L34" s="526"/>
      <c r="M34" s="351" t="s">
        <v>977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975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976</v>
      </c>
      <c r="E36" s="351" t="s">
        <v>977</v>
      </c>
      <c r="F36" s="525"/>
      <c r="G36" s="351" t="s">
        <v>977</v>
      </c>
      <c r="H36" s="525"/>
      <c r="I36" s="351" t="s">
        <v>977</v>
      </c>
      <c r="J36" s="525"/>
      <c r="K36" s="351" t="s">
        <v>977</v>
      </c>
      <c r="L36" s="526"/>
      <c r="M36" s="351" t="s">
        <v>977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975</v>
      </c>
      <c r="E37" s="351" t="s">
        <v>990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976</v>
      </c>
      <c r="E38" s="351" t="s">
        <v>977</v>
      </c>
      <c r="F38" s="525"/>
      <c r="G38" s="351" t="s">
        <v>977</v>
      </c>
      <c r="H38" s="525"/>
      <c r="I38" s="351" t="s">
        <v>977</v>
      </c>
      <c r="J38" s="525"/>
      <c r="K38" s="351" t="s">
        <v>977</v>
      </c>
      <c r="L38" s="526"/>
      <c r="M38" s="351" t="s">
        <v>977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975</v>
      </c>
      <c r="E39" s="351" t="s">
        <v>990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976</v>
      </c>
      <c r="E40" s="351" t="s">
        <v>977</v>
      </c>
      <c r="F40" s="525"/>
      <c r="G40" s="351" t="s">
        <v>977</v>
      </c>
      <c r="H40" s="525"/>
      <c r="I40" s="351" t="s">
        <v>977</v>
      </c>
      <c r="J40" s="525"/>
      <c r="K40" s="351" t="s">
        <v>977</v>
      </c>
      <c r="L40" s="526"/>
      <c r="M40" s="351" t="s">
        <v>977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975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976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975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976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975</v>
      </c>
      <c r="E45" s="351" t="s">
        <v>990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976</v>
      </c>
      <c r="E46" s="351" t="s">
        <v>982</v>
      </c>
      <c r="F46" s="525"/>
      <c r="G46" s="351" t="s">
        <v>982</v>
      </c>
      <c r="H46" s="525"/>
      <c r="I46" s="351" t="s">
        <v>982</v>
      </c>
      <c r="J46" s="525"/>
      <c r="K46" s="351" t="s">
        <v>982</v>
      </c>
      <c r="L46" s="526"/>
      <c r="M46" s="351" t="s">
        <v>982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975</v>
      </c>
      <c r="E47" s="351" t="s">
        <v>990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976</v>
      </c>
      <c r="E48" s="351" t="s">
        <v>977</v>
      </c>
      <c r="F48" s="525"/>
      <c r="G48" s="351" t="s">
        <v>977</v>
      </c>
      <c r="H48" s="525"/>
      <c r="I48" s="351" t="s">
        <v>977</v>
      </c>
      <c r="J48" s="525"/>
      <c r="K48" s="351" t="s">
        <v>977</v>
      </c>
      <c r="L48" s="526"/>
      <c r="M48" s="351" t="s">
        <v>977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975</v>
      </c>
      <c r="E49" s="351" t="s">
        <v>990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976</v>
      </c>
      <c r="E50" s="351" t="s">
        <v>977</v>
      </c>
      <c r="F50" s="525"/>
      <c r="G50" s="351" t="s">
        <v>977</v>
      </c>
      <c r="H50" s="525"/>
      <c r="I50" s="351" t="s">
        <v>977</v>
      </c>
      <c r="J50" s="525"/>
      <c r="K50" s="351" t="s">
        <v>977</v>
      </c>
      <c r="L50" s="526"/>
      <c r="M50" s="351" t="s">
        <v>977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975</v>
      </c>
      <c r="E51" s="351" t="s">
        <v>990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976</v>
      </c>
      <c r="E52" s="351" t="s">
        <v>977</v>
      </c>
      <c r="F52" s="525"/>
      <c r="G52" s="351" t="s">
        <v>977</v>
      </c>
      <c r="H52" s="525"/>
      <c r="I52" s="351" t="s">
        <v>977</v>
      </c>
      <c r="J52" s="525"/>
      <c r="K52" s="351" t="s">
        <v>977</v>
      </c>
      <c r="L52" s="526"/>
      <c r="M52" s="351" t="s">
        <v>977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975</v>
      </c>
      <c r="E53" s="351" t="s">
        <v>990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976</v>
      </c>
      <c r="E54" s="351" t="s">
        <v>977</v>
      </c>
      <c r="F54" s="525"/>
      <c r="G54" s="351" t="s">
        <v>977</v>
      </c>
      <c r="H54" s="525"/>
      <c r="I54" s="351" t="s">
        <v>977</v>
      </c>
      <c r="J54" s="525"/>
      <c r="K54" s="351" t="s">
        <v>977</v>
      </c>
      <c r="L54" s="526"/>
      <c r="M54" s="351" t="s">
        <v>977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975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976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975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976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975</v>
      </c>
      <c r="E59" s="351" t="s">
        <v>990</v>
      </c>
      <c r="F59" s="529"/>
      <c r="G59" s="351" t="s">
        <v>990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976</v>
      </c>
      <c r="E60" s="351" t="s">
        <v>1004</v>
      </c>
      <c r="F60" s="529"/>
      <c r="G60" s="351" t="s">
        <v>1004</v>
      </c>
      <c r="H60" s="529"/>
      <c r="I60" s="351" t="s">
        <v>1004</v>
      </c>
      <c r="J60" s="529"/>
      <c r="K60" s="351" t="s">
        <v>1004</v>
      </c>
      <c r="L60" s="530"/>
      <c r="M60" s="351" t="s">
        <v>1004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975</v>
      </c>
      <c r="E61" s="351" t="s">
        <v>990</v>
      </c>
      <c r="F61" s="529"/>
      <c r="G61" s="351" t="s">
        <v>990</v>
      </c>
      <c r="H61" s="529"/>
      <c r="I61" s="351"/>
      <c r="J61" s="529"/>
      <c r="K61" s="351" t="s">
        <v>815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976</v>
      </c>
      <c r="E62" s="351" t="s">
        <v>1004</v>
      </c>
      <c r="F62" s="529"/>
      <c r="G62" s="351" t="s">
        <v>1004</v>
      </c>
      <c r="H62" s="529"/>
      <c r="I62" s="351" t="s">
        <v>1004</v>
      </c>
      <c r="J62" s="529"/>
      <c r="K62" s="351" t="s">
        <v>1004</v>
      </c>
      <c r="L62" s="530"/>
      <c r="M62" s="351" t="s">
        <v>1004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975</v>
      </c>
      <c r="E63" s="351" t="s">
        <v>990</v>
      </c>
      <c r="F63" s="529"/>
      <c r="G63" s="351" t="s">
        <v>990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976</v>
      </c>
      <c r="E64" s="351" t="s">
        <v>1004</v>
      </c>
      <c r="F64" s="529"/>
      <c r="G64" s="351" t="s">
        <v>1004</v>
      </c>
      <c r="H64" s="529"/>
      <c r="I64" s="351" t="s">
        <v>1004</v>
      </c>
      <c r="J64" s="532"/>
      <c r="K64" s="351" t="s">
        <v>1004</v>
      </c>
      <c r="L64" s="532"/>
      <c r="M64" s="351" t="s">
        <v>1004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975</v>
      </c>
      <c r="E65" s="351" t="s">
        <v>377</v>
      </c>
      <c r="F65" s="283" t="s">
        <v>899</v>
      </c>
      <c r="G65" s="351" t="s">
        <v>377</v>
      </c>
      <c r="H65" s="283" t="s">
        <v>899</v>
      </c>
      <c r="I65" s="541" t="s">
        <v>377</v>
      </c>
      <c r="J65" s="283" t="s">
        <v>899</v>
      </c>
      <c r="K65" s="541" t="s">
        <v>377</v>
      </c>
      <c r="L65" s="283" t="s">
        <v>899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976</v>
      </c>
      <c r="E66" s="351" t="s">
        <v>1004</v>
      </c>
      <c r="F66" s="543"/>
      <c r="G66" s="351" t="s">
        <v>1004</v>
      </c>
      <c r="H66" s="543"/>
      <c r="I66" s="351" t="s">
        <v>1004</v>
      </c>
      <c r="J66" s="543"/>
      <c r="K66" s="351" t="s">
        <v>1004</v>
      </c>
      <c r="L66" s="543"/>
      <c r="M66" s="351" t="s">
        <v>1004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975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976</v>
      </c>
      <c r="E68" s="329" t="s">
        <v>1004</v>
      </c>
      <c r="F68" s="330"/>
      <c r="G68" s="329" t="s">
        <v>1004</v>
      </c>
      <c r="H68" s="331"/>
      <c r="I68" s="329" t="s">
        <v>1004</v>
      </c>
      <c r="J68" s="331"/>
      <c r="K68" s="329" t="s">
        <v>1004</v>
      </c>
      <c r="L68" s="331"/>
      <c r="M68" s="329" t="s">
        <v>1004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1005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762</v>
      </c>
      <c r="C71" s="1023" t="s">
        <v>763</v>
      </c>
      <c r="D71" s="272"/>
      <c r="E71" s="57" t="s">
        <v>764</v>
      </c>
      <c r="F71" s="998" t="s">
        <v>765</v>
      </c>
      <c r="G71" s="57" t="s">
        <v>766</v>
      </c>
      <c r="H71" s="998" t="s">
        <v>765</v>
      </c>
      <c r="I71" s="273" t="s">
        <v>767</v>
      </c>
      <c r="J71" s="1025" t="s">
        <v>765</v>
      </c>
      <c r="K71" s="273" t="s">
        <v>768</v>
      </c>
      <c r="L71" s="1025" t="s">
        <v>765</v>
      </c>
      <c r="M71" s="273" t="s">
        <v>769</v>
      </c>
      <c r="N71" s="1025" t="s">
        <v>765</v>
      </c>
      <c r="O71" s="274" t="s">
        <v>770</v>
      </c>
      <c r="P71" s="1010"/>
    </row>
    <row r="72" spans="2:16" ht="18" customHeight="1" thickBot="1">
      <c r="B72" s="1022"/>
      <c r="C72" s="1024"/>
      <c r="D72" s="275"/>
      <c r="E72" s="59" t="s">
        <v>771</v>
      </c>
      <c r="F72" s="999"/>
      <c r="G72" s="59" t="s">
        <v>772</v>
      </c>
      <c r="H72" s="999"/>
      <c r="I72" s="276" t="s">
        <v>773</v>
      </c>
      <c r="J72" s="1026"/>
      <c r="K72" s="276" t="s">
        <v>774</v>
      </c>
      <c r="L72" s="1026"/>
      <c r="M72" s="276" t="s">
        <v>775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975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976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975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976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975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1006</v>
      </c>
      <c r="P77" s="1010"/>
    </row>
    <row r="78" spans="2:16" ht="36" customHeight="1">
      <c r="B78" s="1036"/>
      <c r="C78" s="1014"/>
      <c r="D78" s="339" t="s">
        <v>976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975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976</v>
      </c>
      <c r="E80" s="351"/>
      <c r="F80" s="529"/>
      <c r="G80" s="351" t="s">
        <v>1007</v>
      </c>
      <c r="H80" s="529"/>
      <c r="I80" s="351" t="s">
        <v>1007</v>
      </c>
      <c r="J80" s="529"/>
      <c r="K80" s="351" t="s">
        <v>1007</v>
      </c>
      <c r="L80" s="530"/>
      <c r="M80" s="351" t="s">
        <v>1007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975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976</v>
      </c>
      <c r="E82" s="351" t="s">
        <v>1007</v>
      </c>
      <c r="F82" s="529"/>
      <c r="G82" s="351" t="s">
        <v>1007</v>
      </c>
      <c r="H82" s="529"/>
      <c r="I82" s="351" t="s">
        <v>1007</v>
      </c>
      <c r="J82" s="529"/>
      <c r="K82" s="351" t="s">
        <v>1007</v>
      </c>
      <c r="L82" s="530"/>
      <c r="M82" s="351" t="s">
        <v>1007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975</v>
      </c>
      <c r="E83" s="351"/>
      <c r="F83" s="529"/>
      <c r="G83" s="351" t="s">
        <v>406</v>
      </c>
      <c r="H83" s="283" t="s">
        <v>1008</v>
      </c>
      <c r="I83" s="351" t="s">
        <v>408</v>
      </c>
      <c r="J83" s="283" t="s">
        <v>1008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976</v>
      </c>
      <c r="E84" s="351" t="s">
        <v>1009</v>
      </c>
      <c r="F84" s="529"/>
      <c r="G84" s="351" t="s">
        <v>1009</v>
      </c>
      <c r="H84" s="529"/>
      <c r="I84" s="351" t="s">
        <v>1009</v>
      </c>
      <c r="J84" s="529"/>
      <c r="K84" s="351" t="s">
        <v>1009</v>
      </c>
      <c r="L84" s="530"/>
      <c r="M84" s="351" t="s">
        <v>1009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975</v>
      </c>
      <c r="E85" s="351"/>
      <c r="F85" s="529"/>
      <c r="G85" s="351"/>
      <c r="H85" s="529"/>
      <c r="I85" s="351" t="s">
        <v>1010</v>
      </c>
      <c r="J85" s="283" t="s">
        <v>1011</v>
      </c>
      <c r="K85" s="351" t="s">
        <v>1010</v>
      </c>
      <c r="L85" s="283" t="s">
        <v>1011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976</v>
      </c>
      <c r="E86" s="351" t="s">
        <v>1009</v>
      </c>
      <c r="F86" s="529"/>
      <c r="G86" s="351" t="s">
        <v>1009</v>
      </c>
      <c r="H86" s="529"/>
      <c r="I86" s="351" t="s">
        <v>1009</v>
      </c>
      <c r="J86" s="529"/>
      <c r="K86" s="351" t="s">
        <v>1009</v>
      </c>
      <c r="L86" s="530"/>
      <c r="M86" s="351" t="s">
        <v>1009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975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976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975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976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975</v>
      </c>
      <c r="E91" s="351"/>
      <c r="F91" s="529"/>
      <c r="G91" s="544"/>
      <c r="H91" s="529"/>
      <c r="I91" s="351"/>
      <c r="J91" s="529"/>
      <c r="K91" s="534" t="s">
        <v>821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976</v>
      </c>
      <c r="E92" s="351" t="s">
        <v>1012</v>
      </c>
      <c r="F92" s="529"/>
      <c r="G92" s="351" t="s">
        <v>1012</v>
      </c>
      <c r="H92" s="529"/>
      <c r="I92" s="351" t="s">
        <v>1012</v>
      </c>
      <c r="J92" s="529"/>
      <c r="K92" s="351" t="s">
        <v>1012</v>
      </c>
      <c r="L92" s="530"/>
      <c r="M92" s="351" t="s">
        <v>1012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975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976</v>
      </c>
      <c r="E94" s="351" t="s">
        <v>1012</v>
      </c>
      <c r="F94" s="529"/>
      <c r="G94" s="351" t="s">
        <v>1012</v>
      </c>
      <c r="H94" s="529"/>
      <c r="I94" s="351" t="s">
        <v>1012</v>
      </c>
      <c r="J94" s="529"/>
      <c r="K94" s="351" t="s">
        <v>1012</v>
      </c>
      <c r="L94" s="530"/>
      <c r="M94" s="351" t="s">
        <v>1012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975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976</v>
      </c>
      <c r="E96" s="351" t="s">
        <v>1012</v>
      </c>
      <c r="F96" s="529"/>
      <c r="G96" s="351" t="s">
        <v>1012</v>
      </c>
      <c r="H96" s="529"/>
      <c r="I96" s="351" t="s">
        <v>1012</v>
      </c>
      <c r="J96" s="529"/>
      <c r="K96" s="351" t="s">
        <v>1012</v>
      </c>
      <c r="L96" s="530"/>
      <c r="M96" s="351" t="s">
        <v>1012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975</v>
      </c>
      <c r="E97" s="541"/>
      <c r="F97" s="545"/>
      <c r="G97" s="541" t="s">
        <v>406</v>
      </c>
      <c r="H97" s="356" t="s">
        <v>1008</v>
      </c>
      <c r="I97" s="541" t="s">
        <v>408</v>
      </c>
      <c r="J97" s="356" t="s">
        <v>1008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976</v>
      </c>
      <c r="E98" s="351" t="s">
        <v>1013</v>
      </c>
      <c r="F98" s="529"/>
      <c r="G98" s="351" t="s">
        <v>1013</v>
      </c>
      <c r="H98" s="529"/>
      <c r="I98" s="351" t="s">
        <v>1013</v>
      </c>
      <c r="J98" s="529"/>
      <c r="K98" s="351" t="s">
        <v>1013</v>
      </c>
      <c r="L98" s="530"/>
      <c r="M98" s="351" t="s">
        <v>1013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975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976</v>
      </c>
      <c r="E100" s="351" t="s">
        <v>1012</v>
      </c>
      <c r="F100" s="585">
        <v>304</v>
      </c>
      <c r="G100" s="351" t="s">
        <v>1012</v>
      </c>
      <c r="H100" s="585">
        <v>304</v>
      </c>
      <c r="I100" s="351" t="s">
        <v>1012</v>
      </c>
      <c r="J100" s="529"/>
      <c r="K100" s="351" t="s">
        <v>1012</v>
      </c>
      <c r="L100" s="530"/>
      <c r="M100" s="351" t="s">
        <v>1012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975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976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975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976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975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976</v>
      </c>
      <c r="E106" s="351" t="s">
        <v>1013</v>
      </c>
      <c r="F106" s="529"/>
      <c r="G106" s="351" t="s">
        <v>1013</v>
      </c>
      <c r="H106" s="529"/>
      <c r="I106" s="351" t="s">
        <v>1013</v>
      </c>
      <c r="J106" s="529"/>
      <c r="K106" s="351" t="s">
        <v>1013</v>
      </c>
      <c r="L106" s="530"/>
      <c r="M106" s="351" t="s">
        <v>1013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975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976</v>
      </c>
      <c r="E108" s="351" t="s">
        <v>1012</v>
      </c>
      <c r="F108" s="529"/>
      <c r="G108" s="351" t="s">
        <v>1012</v>
      </c>
      <c r="H108" s="529"/>
      <c r="I108" s="351" t="s">
        <v>1012</v>
      </c>
      <c r="J108" s="529"/>
      <c r="K108" s="351" t="s">
        <v>1012</v>
      </c>
      <c r="L108" s="530"/>
      <c r="M108" s="351" t="s">
        <v>1012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975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976</v>
      </c>
      <c r="E110" s="351" t="s">
        <v>1012</v>
      </c>
      <c r="F110" s="529"/>
      <c r="G110" s="351" t="s">
        <v>1012</v>
      </c>
      <c r="H110" s="529"/>
      <c r="I110" s="351" t="s">
        <v>1012</v>
      </c>
      <c r="J110" s="529"/>
      <c r="K110" s="351" t="s">
        <v>1012</v>
      </c>
      <c r="L110" s="530"/>
      <c r="M110" s="351" t="s">
        <v>1012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975</v>
      </c>
      <c r="E111" s="541"/>
      <c r="F111" s="545"/>
      <c r="G111" s="541" t="s">
        <v>406</v>
      </c>
      <c r="H111" s="356" t="s">
        <v>1008</v>
      </c>
      <c r="I111" s="541" t="s">
        <v>408</v>
      </c>
      <c r="J111" s="356" t="s">
        <v>1008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976</v>
      </c>
      <c r="E112" s="351" t="s">
        <v>1013</v>
      </c>
      <c r="F112" s="529"/>
      <c r="G112" s="351" t="s">
        <v>1013</v>
      </c>
      <c r="H112" s="529"/>
      <c r="I112" s="351" t="s">
        <v>1013</v>
      </c>
      <c r="J112" s="529"/>
      <c r="K112" s="351" t="s">
        <v>1013</v>
      </c>
      <c r="L112" s="530"/>
      <c r="M112" s="351" t="s">
        <v>1013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975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976</v>
      </c>
      <c r="E114" s="351" t="s">
        <v>1012</v>
      </c>
      <c r="F114" s="529"/>
      <c r="G114" s="351" t="s">
        <v>1012</v>
      </c>
      <c r="H114" s="529"/>
      <c r="I114" s="351" t="s">
        <v>1012</v>
      </c>
      <c r="J114" s="585">
        <v>304</v>
      </c>
      <c r="K114" s="351" t="s">
        <v>1012</v>
      </c>
      <c r="L114" s="585">
        <v>304</v>
      </c>
      <c r="M114" s="351" t="s">
        <v>1012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975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1014</v>
      </c>
      <c r="P115" s="1010"/>
    </row>
    <row r="116" spans="2:16" ht="36" customHeight="1">
      <c r="B116" s="1036"/>
      <c r="C116" s="1014"/>
      <c r="D116" s="339" t="s">
        <v>976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975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1015</v>
      </c>
      <c r="P117" s="1010"/>
    </row>
    <row r="118" spans="2:16" ht="36" customHeight="1">
      <c r="B118" s="1036"/>
      <c r="C118" s="1014"/>
      <c r="D118" s="347" t="s">
        <v>976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975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1016</v>
      </c>
      <c r="P119" s="1010"/>
    </row>
    <row r="120" spans="2:16" ht="36" customHeight="1">
      <c r="B120" s="1036"/>
      <c r="C120" s="1014"/>
      <c r="D120" s="339" t="s">
        <v>976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975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976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975</v>
      </c>
      <c r="E123" s="279" t="s">
        <v>1017</v>
      </c>
      <c r="F123" s="283" t="s">
        <v>1008</v>
      </c>
      <c r="G123" s="279" t="s">
        <v>1017</v>
      </c>
      <c r="H123" s="283" t="s">
        <v>1008</v>
      </c>
      <c r="I123" s="279" t="s">
        <v>1017</v>
      </c>
      <c r="J123" s="283" t="s">
        <v>1008</v>
      </c>
      <c r="K123" s="279" t="s">
        <v>1017</v>
      </c>
      <c r="L123" s="283" t="s">
        <v>1008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976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975</v>
      </c>
      <c r="E125" s="321" t="s">
        <v>471</v>
      </c>
      <c r="F125" s="283" t="s">
        <v>1008</v>
      </c>
      <c r="G125" s="362" t="s">
        <v>471</v>
      </c>
      <c r="H125" s="283" t="s">
        <v>1008</v>
      </c>
      <c r="I125" s="282" t="s">
        <v>408</v>
      </c>
      <c r="J125" s="283" t="s">
        <v>1008</v>
      </c>
      <c r="K125" s="282" t="s">
        <v>473</v>
      </c>
      <c r="L125" s="283" t="s">
        <v>1008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976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975</v>
      </c>
      <c r="E127" s="279" t="s">
        <v>414</v>
      </c>
      <c r="F127" s="283" t="s">
        <v>1008</v>
      </c>
      <c r="G127" s="282" t="s">
        <v>414</v>
      </c>
      <c r="H127" s="283" t="s">
        <v>1008</v>
      </c>
      <c r="I127" s="321"/>
      <c r="J127" s="283"/>
      <c r="K127" s="279" t="s">
        <v>1018</v>
      </c>
      <c r="L127" s="585" t="s">
        <v>835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976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975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976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975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976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1019</v>
      </c>
      <c r="P134" s="1010"/>
    </row>
    <row r="135" spans="2:16" ht="18" customHeight="1">
      <c r="B135" s="1021" t="s">
        <v>762</v>
      </c>
      <c r="C135" s="1023" t="s">
        <v>763</v>
      </c>
      <c r="D135" s="272"/>
      <c r="E135" s="57" t="s">
        <v>764</v>
      </c>
      <c r="F135" s="998" t="s">
        <v>765</v>
      </c>
      <c r="G135" s="57" t="s">
        <v>766</v>
      </c>
      <c r="H135" s="998" t="s">
        <v>765</v>
      </c>
      <c r="I135" s="273" t="s">
        <v>767</v>
      </c>
      <c r="J135" s="1025" t="s">
        <v>765</v>
      </c>
      <c r="K135" s="273" t="s">
        <v>768</v>
      </c>
      <c r="L135" s="1025" t="s">
        <v>765</v>
      </c>
      <c r="M135" s="273" t="s">
        <v>769</v>
      </c>
      <c r="N135" s="1025" t="s">
        <v>765</v>
      </c>
      <c r="O135" s="274" t="s">
        <v>770</v>
      </c>
      <c r="P135" s="1010"/>
    </row>
    <row r="136" spans="2:16" ht="18" customHeight="1" thickBot="1">
      <c r="B136" s="1022"/>
      <c r="C136" s="1024"/>
      <c r="D136" s="275"/>
      <c r="E136" s="59" t="s">
        <v>771</v>
      </c>
      <c r="F136" s="999"/>
      <c r="G136" s="59" t="s">
        <v>772</v>
      </c>
      <c r="H136" s="999"/>
      <c r="I136" s="276" t="s">
        <v>773</v>
      </c>
      <c r="J136" s="1026"/>
      <c r="K136" s="276" t="s">
        <v>774</v>
      </c>
      <c r="L136" s="1026"/>
      <c r="M136" s="276" t="s">
        <v>775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975</v>
      </c>
      <c r="E137" s="321"/>
      <c r="F137" s="283"/>
      <c r="G137" s="362" t="s">
        <v>406</v>
      </c>
      <c r="H137" s="283" t="s">
        <v>1008</v>
      </c>
      <c r="I137" s="282" t="s">
        <v>473</v>
      </c>
      <c r="J137" s="283" t="s">
        <v>1008</v>
      </c>
      <c r="K137" s="663" t="s">
        <v>1020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976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975</v>
      </c>
      <c r="E139" s="279"/>
      <c r="F139" s="283"/>
      <c r="G139" s="279" t="s">
        <v>408</v>
      </c>
      <c r="H139" s="283" t="s">
        <v>1008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976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975</v>
      </c>
      <c r="E141" s="279" t="s">
        <v>1018</v>
      </c>
      <c r="F141" s="585" t="s">
        <v>835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976</v>
      </c>
      <c r="E142" s="279"/>
      <c r="F142" s="283"/>
      <c r="G142" s="279" t="s">
        <v>500</v>
      </c>
      <c r="H142" s="283">
        <v>304</v>
      </c>
      <c r="I142" s="279" t="s">
        <v>1021</v>
      </c>
      <c r="J142" s="283">
        <v>304</v>
      </c>
      <c r="K142" s="279" t="s">
        <v>1022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975</v>
      </c>
      <c r="E143" s="279" t="s">
        <v>414</v>
      </c>
      <c r="F143" s="283" t="s">
        <v>1008</v>
      </c>
      <c r="G143" s="282" t="s">
        <v>414</v>
      </c>
      <c r="H143" s="283" t="s">
        <v>1008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976</v>
      </c>
      <c r="E144" s="293"/>
      <c r="F144" s="356"/>
      <c r="G144" s="293"/>
      <c r="H144" s="356"/>
      <c r="I144" s="547" t="s">
        <v>1023</v>
      </c>
      <c r="J144" s="548">
        <v>304</v>
      </c>
      <c r="K144" s="547" t="s">
        <v>1023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975</v>
      </c>
      <c r="E145" s="279"/>
      <c r="F145" s="283"/>
      <c r="G145" s="282"/>
      <c r="H145" s="283"/>
      <c r="I145" s="293" t="s">
        <v>1024</v>
      </c>
      <c r="J145" s="356" t="s">
        <v>1008</v>
      </c>
      <c r="K145" s="279" t="s">
        <v>471</v>
      </c>
      <c r="L145" s="283" t="s">
        <v>1008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976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975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976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975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976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975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976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975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976</v>
      </c>
      <c r="E154" s="351" t="s">
        <v>1012</v>
      </c>
      <c r="F154" s="529"/>
      <c r="G154" s="351" t="s">
        <v>1012</v>
      </c>
      <c r="H154" s="529"/>
      <c r="I154" s="351" t="s">
        <v>1012</v>
      </c>
      <c r="J154" s="529"/>
      <c r="K154" s="351" t="s">
        <v>1012</v>
      </c>
      <c r="L154" s="530"/>
      <c r="M154" s="351" t="s">
        <v>1012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975</v>
      </c>
      <c r="E155" s="279" t="s">
        <v>1018</v>
      </c>
      <c r="F155" s="283">
        <v>301</v>
      </c>
      <c r="G155" s="282" t="s">
        <v>1025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976</v>
      </c>
      <c r="E156" s="279" t="s">
        <v>1026</v>
      </c>
      <c r="F156" s="283">
        <v>304</v>
      </c>
      <c r="G156" s="279" t="s">
        <v>1027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975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976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975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976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975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976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975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976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975</v>
      </c>
      <c r="E165" s="279" t="s">
        <v>414</v>
      </c>
      <c r="F165" s="283" t="s">
        <v>1008</v>
      </c>
      <c r="G165" s="282" t="s">
        <v>414</v>
      </c>
      <c r="H165" s="283" t="s">
        <v>1008</v>
      </c>
      <c r="I165" s="279" t="s">
        <v>1028</v>
      </c>
      <c r="J165" s="401" t="s">
        <v>1008</v>
      </c>
      <c r="K165" s="279" t="s">
        <v>408</v>
      </c>
      <c r="L165" s="401" t="s">
        <v>1008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976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975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976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975</v>
      </c>
      <c r="E169" s="321"/>
      <c r="F169" s="283"/>
      <c r="G169" s="279" t="s">
        <v>1025</v>
      </c>
      <c r="H169" s="283">
        <v>301</v>
      </c>
      <c r="I169" s="387" t="s">
        <v>1029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976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975</v>
      </c>
      <c r="E171" s="387" t="s">
        <v>406</v>
      </c>
      <c r="F171" s="401" t="s">
        <v>1008</v>
      </c>
      <c r="G171" s="279" t="s">
        <v>471</v>
      </c>
      <c r="H171" s="401" t="s">
        <v>1008</v>
      </c>
      <c r="I171" s="279" t="s">
        <v>549</v>
      </c>
      <c r="J171" s="283" t="s">
        <v>1008</v>
      </c>
      <c r="K171" s="282" t="s">
        <v>549</v>
      </c>
      <c r="L171" s="401" t="s">
        <v>1008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976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975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976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975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976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975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976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975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976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1030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975</v>
      </c>
      <c r="E181" s="387"/>
      <c r="F181" s="290"/>
      <c r="G181" s="279" t="s">
        <v>471</v>
      </c>
      <c r="H181" s="710" t="s">
        <v>1031</v>
      </c>
      <c r="I181" s="387" t="s">
        <v>471</v>
      </c>
      <c r="J181" s="711" t="s">
        <v>1031</v>
      </c>
      <c r="K181" s="351" t="s">
        <v>471</v>
      </c>
      <c r="L181" s="710" t="s">
        <v>1031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976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975</v>
      </c>
      <c r="E183" s="387" t="s">
        <v>1032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976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975</v>
      </c>
      <c r="E185" s="279" t="s">
        <v>473</v>
      </c>
      <c r="F185" s="401" t="s">
        <v>1008</v>
      </c>
      <c r="G185" s="279" t="s">
        <v>408</v>
      </c>
      <c r="H185" s="401" t="s">
        <v>1008</v>
      </c>
      <c r="I185" s="279" t="s">
        <v>414</v>
      </c>
      <c r="J185" s="455" t="s">
        <v>1033</v>
      </c>
      <c r="K185" s="454" t="s">
        <v>414</v>
      </c>
      <c r="L185" s="455" t="s">
        <v>1033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976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975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976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975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976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975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976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975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1034</v>
      </c>
      <c r="P193" s="1010"/>
    </row>
    <row r="194" spans="2:16" ht="36" customHeight="1">
      <c r="B194" s="1036"/>
      <c r="C194" s="1014"/>
      <c r="D194" s="347" t="s">
        <v>976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975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976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975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976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1035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762</v>
      </c>
      <c r="C201" s="1023" t="s">
        <v>763</v>
      </c>
      <c r="D201" s="272"/>
      <c r="E201" s="57" t="s">
        <v>764</v>
      </c>
      <c r="F201" s="998" t="s">
        <v>765</v>
      </c>
      <c r="G201" s="57" t="s">
        <v>766</v>
      </c>
      <c r="H201" s="998" t="s">
        <v>765</v>
      </c>
      <c r="I201" s="273" t="s">
        <v>767</v>
      </c>
      <c r="J201" s="1025" t="s">
        <v>765</v>
      </c>
      <c r="K201" s="273" t="s">
        <v>768</v>
      </c>
      <c r="L201" s="1025" t="s">
        <v>765</v>
      </c>
      <c r="M201" s="273" t="s">
        <v>769</v>
      </c>
      <c r="N201" s="1025" t="s">
        <v>765</v>
      </c>
      <c r="O201" s="274" t="s">
        <v>770</v>
      </c>
      <c r="P201" s="1010"/>
    </row>
    <row r="202" spans="2:16" ht="18" customHeight="1" thickBot="1">
      <c r="B202" s="1022"/>
      <c r="C202" s="1024"/>
      <c r="D202" s="275"/>
      <c r="E202" s="59" t="s">
        <v>771</v>
      </c>
      <c r="F202" s="999"/>
      <c r="G202" s="59" t="s">
        <v>772</v>
      </c>
      <c r="H202" s="999"/>
      <c r="I202" s="276" t="s">
        <v>773</v>
      </c>
      <c r="J202" s="1026"/>
      <c r="K202" s="276" t="s">
        <v>774</v>
      </c>
      <c r="L202" s="1026"/>
      <c r="M202" s="276" t="s">
        <v>775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975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976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975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976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975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976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975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976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975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976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975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976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975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976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975</v>
      </c>
      <c r="E217" s="279" t="s">
        <v>1036</v>
      </c>
      <c r="F217" s="283" t="s">
        <v>1008</v>
      </c>
      <c r="G217" s="279" t="s">
        <v>1036</v>
      </c>
      <c r="H217" s="283" t="s">
        <v>1008</v>
      </c>
      <c r="I217" s="279" t="s">
        <v>1036</v>
      </c>
      <c r="J217" s="283" t="s">
        <v>1008</v>
      </c>
      <c r="K217" s="279" t="s">
        <v>1036</v>
      </c>
      <c r="L217" s="283" t="s">
        <v>1008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976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975</v>
      </c>
      <c r="E219" s="635" t="s">
        <v>549</v>
      </c>
      <c r="F219" s="585" t="s">
        <v>96</v>
      </c>
      <c r="G219" s="279" t="s">
        <v>406</v>
      </c>
      <c r="H219" s="283" t="s">
        <v>1008</v>
      </c>
      <c r="I219" s="279" t="s">
        <v>473</v>
      </c>
      <c r="J219" s="585">
        <v>301</v>
      </c>
      <c r="K219" s="589" t="s">
        <v>1037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976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975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976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975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976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975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1038</v>
      </c>
      <c r="P225" s="1010"/>
    </row>
    <row r="226" spans="2:16" ht="36" customHeight="1">
      <c r="B226" s="1012"/>
      <c r="C226" s="1014"/>
      <c r="D226" s="347" t="s">
        <v>976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975</v>
      </c>
      <c r="E227" s="279"/>
      <c r="F227" s="283"/>
      <c r="G227" s="279" t="s">
        <v>630</v>
      </c>
      <c r="H227" s="283" t="s">
        <v>1008</v>
      </c>
      <c r="I227" s="279" t="s">
        <v>631</v>
      </c>
      <c r="J227" s="283" t="s">
        <v>1008</v>
      </c>
      <c r="K227" s="279"/>
      <c r="L227" s="283"/>
      <c r="M227" s="279"/>
      <c r="N227" s="294"/>
      <c r="O227" s="297" t="s">
        <v>1039</v>
      </c>
      <c r="P227" s="1010">
        <f>P219+1</f>
        <v>66</v>
      </c>
    </row>
    <row r="228" spans="2:16" ht="36" customHeight="1">
      <c r="B228" s="1016"/>
      <c r="C228" s="1018"/>
      <c r="D228" s="309" t="s">
        <v>976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975</v>
      </c>
      <c r="E229" s="279" t="s">
        <v>634</v>
      </c>
      <c r="F229" s="283" t="s">
        <v>1008</v>
      </c>
      <c r="G229" s="279" t="s">
        <v>636</v>
      </c>
      <c r="H229" s="283" t="s">
        <v>1008</v>
      </c>
      <c r="I229" s="279"/>
      <c r="J229" s="283"/>
      <c r="K229" s="279"/>
      <c r="L229" s="283"/>
      <c r="M229" s="279"/>
      <c r="N229" s="283"/>
      <c r="O229" s="297" t="s">
        <v>1039</v>
      </c>
      <c r="P229" s="1010">
        <f>P227+1</f>
        <v>67</v>
      </c>
    </row>
    <row r="230" spans="2:16" ht="36" customHeight="1">
      <c r="B230" s="1016"/>
      <c r="C230" s="1018"/>
      <c r="D230" s="309" t="s">
        <v>976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975</v>
      </c>
      <c r="E231" s="279" t="s">
        <v>414</v>
      </c>
      <c r="F231" s="283" t="s">
        <v>1008</v>
      </c>
      <c r="G231" s="279" t="s">
        <v>414</v>
      </c>
      <c r="H231" s="283" t="s">
        <v>1008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976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975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976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975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976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975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976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975</v>
      </c>
      <c r="E239" s="279"/>
      <c r="F239" s="283"/>
      <c r="G239" s="279" t="s">
        <v>1040</v>
      </c>
      <c r="H239" s="283">
        <v>302</v>
      </c>
      <c r="I239" s="279" t="s">
        <v>1041</v>
      </c>
      <c r="J239" s="283">
        <v>302</v>
      </c>
      <c r="K239" s="279"/>
      <c r="L239" s="283"/>
      <c r="M239" s="279"/>
      <c r="N239" s="294"/>
      <c r="O239" s="297" t="s">
        <v>1042</v>
      </c>
      <c r="P239" s="1010">
        <f>P233+1</f>
        <v>70</v>
      </c>
    </row>
    <row r="240" spans="2:16" ht="36" customHeight="1">
      <c r="B240" s="1016"/>
      <c r="C240" s="1018"/>
      <c r="D240" s="309" t="s">
        <v>976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975</v>
      </c>
      <c r="E241" s="279" t="s">
        <v>1043</v>
      </c>
      <c r="F241" s="283">
        <v>302</v>
      </c>
      <c r="G241" s="635" t="s">
        <v>654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1042</v>
      </c>
      <c r="P241" s="1010">
        <f>P239+1</f>
        <v>71</v>
      </c>
    </row>
    <row r="242" spans="2:16" ht="36" customHeight="1">
      <c r="B242" s="1016"/>
      <c r="C242" s="1018"/>
      <c r="D242" s="309" t="s">
        <v>976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975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976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975</v>
      </c>
      <c r="E245" s="137" t="s">
        <v>414</v>
      </c>
      <c r="F245" s="296" t="s">
        <v>1008</v>
      </c>
      <c r="G245" s="137" t="s">
        <v>414</v>
      </c>
      <c r="H245" s="296" t="s">
        <v>1008</v>
      </c>
      <c r="I245" s="635" t="s">
        <v>1044</v>
      </c>
      <c r="J245" s="798" t="s">
        <v>1008</v>
      </c>
      <c r="K245" s="635" t="s">
        <v>1044</v>
      </c>
      <c r="L245" s="798" t="s">
        <v>1008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976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975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976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975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976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975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976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975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976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975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976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975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976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975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976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975</v>
      </c>
      <c r="E261" s="279" t="s">
        <v>414</v>
      </c>
      <c r="F261" s="283" t="s">
        <v>1011</v>
      </c>
      <c r="G261" s="279" t="s">
        <v>414</v>
      </c>
      <c r="H261" s="283" t="s">
        <v>1011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976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975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976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1045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762</v>
      </c>
      <c r="C267" s="1023" t="s">
        <v>763</v>
      </c>
      <c r="D267" s="272"/>
      <c r="E267" s="57" t="s">
        <v>764</v>
      </c>
      <c r="F267" s="998" t="s">
        <v>765</v>
      </c>
      <c r="G267" s="57" t="s">
        <v>766</v>
      </c>
      <c r="H267" s="998" t="s">
        <v>765</v>
      </c>
      <c r="I267" s="273" t="s">
        <v>767</v>
      </c>
      <c r="J267" s="1025" t="s">
        <v>765</v>
      </c>
      <c r="K267" s="273" t="s">
        <v>768</v>
      </c>
      <c r="L267" s="1025" t="s">
        <v>765</v>
      </c>
      <c r="M267" s="273" t="s">
        <v>769</v>
      </c>
      <c r="N267" s="1025" t="s">
        <v>765</v>
      </c>
      <c r="O267" s="274" t="s">
        <v>770</v>
      </c>
      <c r="P267" s="1010"/>
    </row>
    <row r="268" spans="2:16" ht="18" customHeight="1" thickBot="1">
      <c r="B268" s="1022"/>
      <c r="C268" s="1024"/>
      <c r="D268" s="275"/>
      <c r="E268" s="59" t="s">
        <v>771</v>
      </c>
      <c r="F268" s="999"/>
      <c r="G268" s="59" t="s">
        <v>772</v>
      </c>
      <c r="H268" s="999"/>
      <c r="I268" s="276" t="s">
        <v>773</v>
      </c>
      <c r="J268" s="1026"/>
      <c r="K268" s="276" t="s">
        <v>774</v>
      </c>
      <c r="L268" s="1026"/>
      <c r="M268" s="276" t="s">
        <v>775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975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976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975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976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975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976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975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976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975</v>
      </c>
      <c r="E277" s="293" t="s">
        <v>414</v>
      </c>
      <c r="F277" s="585" t="s">
        <v>1046</v>
      </c>
      <c r="G277" s="293" t="s">
        <v>414</v>
      </c>
      <c r="H277" s="585" t="s">
        <v>1046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976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975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1047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976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975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1048</v>
      </c>
      <c r="P281" s="1010"/>
    </row>
    <row r="282" spans="2:16" ht="36" customHeight="1">
      <c r="B282" s="1012"/>
      <c r="C282" s="1014"/>
      <c r="D282" s="347" t="s">
        <v>976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975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976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975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976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975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976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975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1049</v>
      </c>
      <c r="P289" s="1010"/>
    </row>
    <row r="290" spans="2:16" ht="36" customHeight="1">
      <c r="B290" s="1012"/>
      <c r="C290" s="1014"/>
      <c r="D290" s="347" t="s">
        <v>976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975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976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975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1050</v>
      </c>
      <c r="P293" s="1010">
        <f>P291+1</f>
        <v>88</v>
      </c>
    </row>
    <row r="294" spans="2:16" ht="36" customHeight="1">
      <c r="B294" s="1016"/>
      <c r="C294" s="1018"/>
      <c r="D294" s="309" t="s">
        <v>976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975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1051</v>
      </c>
      <c r="P295" s="1010"/>
    </row>
    <row r="296" spans="2:16" ht="36" customHeight="1">
      <c r="B296" s="1012"/>
      <c r="C296" s="1014"/>
      <c r="D296" s="347" t="s">
        <v>976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975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976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975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976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975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976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975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976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975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976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975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976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975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976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975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976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975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1052</v>
      </c>
      <c r="P313" s="1010"/>
    </row>
    <row r="314" spans="2:16" ht="36" customHeight="1">
      <c r="B314" s="1012"/>
      <c r="C314" s="1014"/>
      <c r="D314" s="347" t="s">
        <v>976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975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976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975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976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975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976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975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976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975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976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1053</v>
      </c>
      <c r="P326" s="1010"/>
    </row>
    <row r="327" spans="2:16" ht="18" customHeight="1">
      <c r="B327" s="1021" t="s">
        <v>762</v>
      </c>
      <c r="C327" s="1023" t="s">
        <v>763</v>
      </c>
      <c r="D327" s="272"/>
      <c r="E327" s="57" t="s">
        <v>764</v>
      </c>
      <c r="F327" s="998" t="s">
        <v>765</v>
      </c>
      <c r="G327" s="57" t="s">
        <v>766</v>
      </c>
      <c r="H327" s="998" t="s">
        <v>765</v>
      </c>
      <c r="I327" s="273" t="s">
        <v>767</v>
      </c>
      <c r="J327" s="1025" t="s">
        <v>765</v>
      </c>
      <c r="K327" s="273" t="s">
        <v>768</v>
      </c>
      <c r="L327" s="1025" t="s">
        <v>765</v>
      </c>
      <c r="M327" s="273" t="s">
        <v>769</v>
      </c>
      <c r="N327" s="1025" t="s">
        <v>765</v>
      </c>
      <c r="O327" s="274" t="s">
        <v>770</v>
      </c>
      <c r="P327" s="1010"/>
    </row>
    <row r="328" spans="2:16" ht="18" customHeight="1" thickBot="1">
      <c r="B328" s="1022"/>
      <c r="C328" s="1024"/>
      <c r="D328" s="275"/>
      <c r="E328" s="59" t="s">
        <v>771</v>
      </c>
      <c r="F328" s="999"/>
      <c r="G328" s="59" t="s">
        <v>772</v>
      </c>
      <c r="H328" s="999"/>
      <c r="I328" s="276" t="s">
        <v>773</v>
      </c>
      <c r="J328" s="1026"/>
      <c r="K328" s="276" t="s">
        <v>774</v>
      </c>
      <c r="L328" s="1026"/>
      <c r="M328" s="276" t="s">
        <v>775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975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976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975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976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975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976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975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976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975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976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975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976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975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976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975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976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975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976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975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976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975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976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975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976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975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976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975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976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975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976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975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976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975</v>
      </c>
      <c r="E361" s="279"/>
      <c r="F361" s="401"/>
      <c r="G361" s="387"/>
      <c r="H361" s="401"/>
      <c r="I361" s="387" t="s">
        <v>1054</v>
      </c>
      <c r="J361" s="401" t="s">
        <v>1055</v>
      </c>
      <c r="K361" s="387" t="s">
        <v>1054</v>
      </c>
      <c r="L361" s="401" t="s">
        <v>1055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976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975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976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975</v>
      </c>
      <c r="E365" s="387" t="s">
        <v>1056</v>
      </c>
      <c r="F365" s="290"/>
      <c r="G365" s="387" t="s">
        <v>1056</v>
      </c>
      <c r="H365" s="290"/>
      <c r="I365" s="279"/>
      <c r="J365" s="352"/>
      <c r="K365" s="279"/>
      <c r="L365" s="352"/>
      <c r="M365" s="289"/>
      <c r="N365" s="294"/>
      <c r="O365" s="297" t="s">
        <v>1056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976</v>
      </c>
      <c r="E366" s="387" t="s">
        <v>1056</v>
      </c>
      <c r="F366" s="290"/>
      <c r="G366" s="279" t="s">
        <v>1056</v>
      </c>
      <c r="H366" s="352"/>
      <c r="I366" s="279"/>
      <c r="J366" s="352"/>
      <c r="K366" s="279"/>
      <c r="L366" s="352"/>
      <c r="M366" s="289"/>
      <c r="N366" s="294"/>
      <c r="O366" s="297" t="s">
        <v>1056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975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1057</v>
      </c>
      <c r="P367" s="1010"/>
    </row>
    <row r="368" spans="2:16" ht="36" customHeight="1">
      <c r="B368" s="1012"/>
      <c r="C368" s="1014"/>
      <c r="D368" s="347" t="s">
        <v>976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975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976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975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976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975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976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975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976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975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976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975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976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975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976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975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976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975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976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975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976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975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976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777</v>
      </c>
      <c r="R7" s="253" t="s">
        <v>778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1059</v>
      </c>
      <c r="I8" s="75">
        <v>301</v>
      </c>
      <c r="J8" s="63"/>
      <c r="K8" s="64"/>
      <c r="L8" s="63"/>
      <c r="M8" s="76"/>
      <c r="N8" s="604" t="s">
        <v>980</v>
      </c>
      <c r="O8" s="253">
        <f>O7+1</f>
        <v>2</v>
      </c>
      <c r="Q8" s="253" t="s">
        <v>978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981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985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986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987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1060</v>
      </c>
      <c r="O16" s="253">
        <f t="shared" si="3"/>
        <v>8</v>
      </c>
      <c r="Q16" s="253" t="s">
        <v>989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1061</v>
      </c>
      <c r="Q17" s="253" t="s">
        <v>991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800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990</v>
      </c>
      <c r="E33" s="64"/>
      <c r="F33" s="137" t="s">
        <v>990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990</v>
      </c>
      <c r="E34" s="64"/>
      <c r="F34" s="63" t="s">
        <v>990</v>
      </c>
      <c r="G34" s="64"/>
      <c r="H34" s="63"/>
      <c r="I34" s="64"/>
      <c r="J34" s="63" t="s">
        <v>815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990</v>
      </c>
      <c r="E35" s="64"/>
      <c r="F35" s="63" t="s">
        <v>990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899</v>
      </c>
      <c r="F36" s="79" t="s">
        <v>377</v>
      </c>
      <c r="G36" s="75" t="s">
        <v>899</v>
      </c>
      <c r="H36" s="79" t="s">
        <v>377</v>
      </c>
      <c r="I36" s="75" t="s">
        <v>899</v>
      </c>
      <c r="J36" s="63" t="s">
        <v>377</v>
      </c>
      <c r="K36" s="64" t="s">
        <v>899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1008</v>
      </c>
      <c r="H47" s="79" t="s">
        <v>408</v>
      </c>
      <c r="I47" s="75" t="s">
        <v>1008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1010</v>
      </c>
      <c r="I48" s="75" t="s">
        <v>1046</v>
      </c>
      <c r="J48" s="63" t="s">
        <v>1010</v>
      </c>
      <c r="K48" s="64" t="s">
        <v>1046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821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1008</v>
      </c>
      <c r="H54" s="79" t="s">
        <v>408</v>
      </c>
      <c r="I54" s="75" t="s">
        <v>1008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1067</v>
      </c>
      <c r="E67" s="64" t="s">
        <v>1008</v>
      </c>
      <c r="F67" s="63" t="s">
        <v>1067</v>
      </c>
      <c r="G67" s="64" t="s">
        <v>1008</v>
      </c>
      <c r="H67" s="63" t="s">
        <v>1067</v>
      </c>
      <c r="I67" s="64" t="s">
        <v>1008</v>
      </c>
      <c r="J67" s="63" t="s">
        <v>1067</v>
      </c>
      <c r="K67" s="64" t="s">
        <v>1008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1008</v>
      </c>
      <c r="F68" s="103" t="s">
        <v>471</v>
      </c>
      <c r="G68" s="75" t="s">
        <v>1008</v>
      </c>
      <c r="H68" s="139" t="s">
        <v>408</v>
      </c>
      <c r="I68" s="75" t="s">
        <v>1008</v>
      </c>
      <c r="J68" s="261" t="s">
        <v>473</v>
      </c>
      <c r="K68" s="132" t="s">
        <v>1008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1008</v>
      </c>
      <c r="F69" s="63" t="s">
        <v>414</v>
      </c>
      <c r="G69" s="64" t="s">
        <v>1008</v>
      </c>
      <c r="H69" s="139"/>
      <c r="I69" s="75"/>
      <c r="J69" s="63" t="s">
        <v>1068</v>
      </c>
      <c r="K69" s="486" t="s">
        <v>835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 thickBo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1008</v>
      </c>
      <c r="H76" s="63" t="s">
        <v>473</v>
      </c>
      <c r="I76" s="64" t="s">
        <v>1008</v>
      </c>
      <c r="J76" s="485" t="s">
        <v>1020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1068</v>
      </c>
      <c r="E78" s="486" t="s">
        <v>835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1008</v>
      </c>
      <c r="F79" s="63" t="s">
        <v>414</v>
      </c>
      <c r="G79" s="75" t="s">
        <v>1008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1069</v>
      </c>
      <c r="I80" s="101" t="s">
        <v>1008</v>
      </c>
      <c r="J80" s="159" t="s">
        <v>471</v>
      </c>
      <c r="K80" s="64" t="s">
        <v>1008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1068</v>
      </c>
      <c r="E85" s="64">
        <v>301</v>
      </c>
      <c r="F85" s="63" t="s">
        <v>1070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1071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1008</v>
      </c>
      <c r="F90" s="140" t="s">
        <v>414</v>
      </c>
      <c r="G90" s="64" t="s">
        <v>1008</v>
      </c>
      <c r="H90" s="63" t="s">
        <v>1069</v>
      </c>
      <c r="I90" s="64" t="s">
        <v>1008</v>
      </c>
      <c r="J90" s="63" t="s">
        <v>408</v>
      </c>
      <c r="K90" s="64" t="s">
        <v>1008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910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1070</v>
      </c>
      <c r="G92" s="64">
        <v>301</v>
      </c>
      <c r="H92" s="103" t="s">
        <v>1072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1008</v>
      </c>
      <c r="F93" s="167" t="s">
        <v>471</v>
      </c>
      <c r="G93" s="168" t="s">
        <v>1008</v>
      </c>
      <c r="H93" s="74" t="s">
        <v>549</v>
      </c>
      <c r="I93" s="168" t="s">
        <v>1008</v>
      </c>
      <c r="J93" s="63" t="s">
        <v>549</v>
      </c>
      <c r="K93" s="64" t="s">
        <v>1008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1024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1031</v>
      </c>
      <c r="H98" s="63" t="s">
        <v>471</v>
      </c>
      <c r="I98" s="591" t="s">
        <v>1031</v>
      </c>
      <c r="J98" s="103" t="s">
        <v>471</v>
      </c>
      <c r="K98" s="601" t="s">
        <v>1031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1073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1008</v>
      </c>
      <c r="F100" s="170" t="s">
        <v>408</v>
      </c>
      <c r="G100" s="64" t="s">
        <v>1008</v>
      </c>
      <c r="H100" s="63" t="s">
        <v>414</v>
      </c>
      <c r="I100" s="489" t="s">
        <v>1033</v>
      </c>
      <c r="J100" s="103" t="s">
        <v>414</v>
      </c>
      <c r="K100" s="489" t="s">
        <v>1033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1067</v>
      </c>
      <c r="E118" s="64" t="s">
        <v>1008</v>
      </c>
      <c r="F118" s="63" t="s">
        <v>1067</v>
      </c>
      <c r="G118" s="64" t="s">
        <v>1008</v>
      </c>
      <c r="H118" s="63" t="s">
        <v>1067</v>
      </c>
      <c r="I118" s="64" t="s">
        <v>1008</v>
      </c>
      <c r="J118" s="63" t="s">
        <v>1067</v>
      </c>
      <c r="K118" s="64" t="s">
        <v>1008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1008</v>
      </c>
      <c r="H119" s="63" t="s">
        <v>473</v>
      </c>
      <c r="I119" s="486">
        <v>301</v>
      </c>
      <c r="J119" s="589" t="s">
        <v>1037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1008</v>
      </c>
      <c r="H123" s="63" t="s">
        <v>1076</v>
      </c>
      <c r="I123" s="64" t="s">
        <v>1008</v>
      </c>
      <c r="J123" s="63"/>
      <c r="K123" s="64"/>
      <c r="L123" s="63"/>
      <c r="M123" s="76"/>
      <c r="N123" s="81" t="s">
        <v>1077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1078</v>
      </c>
      <c r="E124" s="64" t="s">
        <v>1079</v>
      </c>
      <c r="F124" s="63" t="s">
        <v>1080</v>
      </c>
      <c r="G124" s="64" t="s">
        <v>1079</v>
      </c>
      <c r="H124" s="63"/>
      <c r="I124" s="64"/>
      <c r="J124" s="63"/>
      <c r="K124" s="64"/>
      <c r="L124" s="63"/>
      <c r="M124" s="64"/>
      <c r="N124" s="81" t="s">
        <v>1077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1008</v>
      </c>
      <c r="F125" s="140" t="s">
        <v>414</v>
      </c>
      <c r="G125" s="64" t="s">
        <v>1008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1081</v>
      </c>
      <c r="G129" s="132">
        <v>302</v>
      </c>
      <c r="H129" s="63" t="s">
        <v>1082</v>
      </c>
      <c r="I129" s="64">
        <v>302</v>
      </c>
      <c r="J129" s="63"/>
      <c r="K129" s="64"/>
      <c r="L129" s="63"/>
      <c r="M129" s="80"/>
      <c r="N129" s="81" t="s">
        <v>1083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1084</v>
      </c>
      <c r="E130" s="64">
        <v>302</v>
      </c>
      <c r="F130" s="768" t="s">
        <v>654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1083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1008</v>
      </c>
      <c r="F132" s="63" t="s">
        <v>414</v>
      </c>
      <c r="G132" s="190" t="s">
        <v>1008</v>
      </c>
      <c r="H132" s="635" t="s">
        <v>1044</v>
      </c>
      <c r="I132" s="798" t="s">
        <v>1008</v>
      </c>
      <c r="J132" s="635" t="s">
        <v>1044</v>
      </c>
      <c r="K132" s="798" t="s">
        <v>1008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1046</v>
      </c>
      <c r="F140" s="63" t="s">
        <v>414</v>
      </c>
      <c r="G140" s="80" t="s">
        <v>1046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1046</v>
      </c>
      <c r="F150" s="206" t="s">
        <v>414</v>
      </c>
      <c r="G150" s="633" t="s">
        <v>1046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1087</v>
      </c>
      <c r="I194" s="75" t="s">
        <v>1055</v>
      </c>
      <c r="J194" s="103" t="s">
        <v>1087</v>
      </c>
      <c r="K194" s="75" t="s">
        <v>1055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1088</v>
      </c>
      <c r="E196" s="166"/>
      <c r="F196" s="63" t="s">
        <v>1088</v>
      </c>
      <c r="G196" s="93"/>
      <c r="H196" s="63"/>
      <c r="I196" s="93"/>
      <c r="J196" s="63"/>
      <c r="K196" s="93"/>
      <c r="L196" s="169"/>
      <c r="M196" s="76"/>
      <c r="N196" s="81" t="s">
        <v>1088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1091</v>
      </c>
      <c r="E7" s="64"/>
      <c r="F7" s="65" t="s">
        <v>1091</v>
      </c>
      <c r="G7" s="64"/>
      <c r="H7" s="66" t="s">
        <v>1091</v>
      </c>
      <c r="I7" s="67"/>
      <c r="J7" s="66" t="s">
        <v>1091</v>
      </c>
      <c r="K7" s="68"/>
      <c r="L7" s="69" t="s">
        <v>1091</v>
      </c>
      <c r="M7" s="70"/>
      <c r="N7" s="71"/>
      <c r="O7" s="253">
        <v>1</v>
      </c>
      <c r="Q7" s="253" t="s">
        <v>777</v>
      </c>
      <c r="R7" s="253" t="s">
        <v>778</v>
      </c>
    </row>
    <row r="8" spans="2:18" ht="36" customHeight="1">
      <c r="B8" s="72">
        <f>B7+1</f>
        <v>45932</v>
      </c>
      <c r="C8" s="73">
        <f>B8</f>
        <v>45932</v>
      </c>
      <c r="D8" s="63" t="s">
        <v>1091</v>
      </c>
      <c r="E8" s="64"/>
      <c r="F8" s="63" t="s">
        <v>1091</v>
      </c>
      <c r="G8" s="64"/>
      <c r="H8" s="74" t="s">
        <v>1091</v>
      </c>
      <c r="I8" s="75"/>
      <c r="J8" s="63" t="s">
        <v>1091</v>
      </c>
      <c r="K8" s="64"/>
      <c r="L8" s="63" t="s">
        <v>1091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1091</v>
      </c>
      <c r="E9" s="64"/>
      <c r="F9" s="63" t="s">
        <v>1091</v>
      </c>
      <c r="G9" s="64"/>
      <c r="H9" s="79" t="s">
        <v>1091</v>
      </c>
      <c r="I9" s="75"/>
      <c r="J9" s="495" t="s">
        <v>1091</v>
      </c>
      <c r="K9" s="255"/>
      <c r="L9" s="63" t="s">
        <v>1091</v>
      </c>
      <c r="M9" s="80"/>
      <c r="N9" s="81"/>
      <c r="O9" s="253">
        <f>O8+1</f>
        <v>3</v>
      </c>
      <c r="Q9" s="256" t="s">
        <v>992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993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994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1091</v>
      </c>
      <c r="E12" s="64"/>
      <c r="F12" s="78" t="s">
        <v>1091</v>
      </c>
      <c r="G12" s="64"/>
      <c r="H12" s="63" t="s">
        <v>1091</v>
      </c>
      <c r="I12" s="64"/>
      <c r="J12" s="63" t="s">
        <v>1091</v>
      </c>
      <c r="K12" s="64"/>
      <c r="L12" s="63" t="s">
        <v>1091</v>
      </c>
      <c r="M12" s="64"/>
      <c r="N12" s="81"/>
      <c r="O12" s="253">
        <f>O9+1</f>
        <v>4</v>
      </c>
      <c r="Q12" s="256" t="s">
        <v>995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1091</v>
      </c>
      <c r="E13" s="64"/>
      <c r="F13" s="63" t="s">
        <v>1091</v>
      </c>
      <c r="G13" s="64"/>
      <c r="H13" s="63" t="s">
        <v>1091</v>
      </c>
      <c r="I13" s="64"/>
      <c r="J13" s="63" t="s">
        <v>1091</v>
      </c>
      <c r="K13" s="76"/>
      <c r="L13" s="63" t="s">
        <v>1091</v>
      </c>
      <c r="M13" s="76"/>
      <c r="N13" s="81"/>
      <c r="O13" s="253">
        <f>O12+1</f>
        <v>5</v>
      </c>
      <c r="Q13" s="256" t="s">
        <v>996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1091</v>
      </c>
      <c r="E14" s="64"/>
      <c r="F14" s="63" t="s">
        <v>1091</v>
      </c>
      <c r="G14" s="64"/>
      <c r="H14" s="63" t="s">
        <v>1091</v>
      </c>
      <c r="I14" s="64"/>
      <c r="J14" s="63" t="s">
        <v>1091</v>
      </c>
      <c r="K14" s="64"/>
      <c r="L14" s="63" t="s">
        <v>1091</v>
      </c>
      <c r="M14" s="90"/>
      <c r="N14" s="81"/>
      <c r="O14" s="253">
        <f t="shared" ref="O14:O16" si="3">O13+1</f>
        <v>6</v>
      </c>
      <c r="Q14" s="256" t="s">
        <v>997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1091</v>
      </c>
      <c r="E15" s="91"/>
      <c r="F15" s="63" t="s">
        <v>1091</v>
      </c>
      <c r="G15" s="64"/>
      <c r="H15" s="63" t="s">
        <v>1091</v>
      </c>
      <c r="I15" s="64"/>
      <c r="J15" s="63" t="s">
        <v>1091</v>
      </c>
      <c r="K15" s="64"/>
      <c r="L15" s="63" t="s">
        <v>1091</v>
      </c>
      <c r="M15" s="90"/>
      <c r="N15" s="81"/>
      <c r="O15" s="253">
        <f t="shared" si="3"/>
        <v>7</v>
      </c>
      <c r="Q15" s="256" t="s">
        <v>999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1091</v>
      </c>
      <c r="E16" s="64"/>
      <c r="F16" s="63" t="s">
        <v>1091</v>
      </c>
      <c r="G16" s="64"/>
      <c r="H16" s="63" t="s">
        <v>1091</v>
      </c>
      <c r="I16" s="64"/>
      <c r="J16" s="63" t="s">
        <v>1091</v>
      </c>
      <c r="K16" s="64"/>
      <c r="L16" s="63" t="s">
        <v>1091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  <c r="Q17" s="256" t="s">
        <v>1001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1000</v>
      </c>
      <c r="Q18" s="256" t="s">
        <v>1002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1091</v>
      </c>
      <c r="E20" s="64"/>
      <c r="F20" s="63" t="s">
        <v>1091</v>
      </c>
      <c r="G20" s="64"/>
      <c r="H20" s="63" t="s">
        <v>1091</v>
      </c>
      <c r="I20" s="64"/>
      <c r="J20" s="63" t="s">
        <v>1091</v>
      </c>
      <c r="K20" s="76"/>
      <c r="L20" s="63" t="s">
        <v>1091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1091</v>
      </c>
      <c r="E21" s="64"/>
      <c r="F21" s="98" t="s">
        <v>1091</v>
      </c>
      <c r="G21" s="99"/>
      <c r="H21" s="63" t="s">
        <v>1091</v>
      </c>
      <c r="I21" s="91"/>
      <c r="J21" s="63" t="s">
        <v>1091</v>
      </c>
      <c r="K21" s="91"/>
      <c r="L21" s="63" t="s">
        <v>1091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1091</v>
      </c>
      <c r="E22" s="80"/>
      <c r="F22" s="74" t="s">
        <v>1091</v>
      </c>
      <c r="G22" s="75"/>
      <c r="H22" s="76" t="s">
        <v>1091</v>
      </c>
      <c r="I22" s="75"/>
      <c r="J22" s="63" t="s">
        <v>1091</v>
      </c>
      <c r="K22" s="64"/>
      <c r="L22" s="63" t="s">
        <v>1091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1091</v>
      </c>
      <c r="E23" s="64"/>
      <c r="F23" s="100" t="s">
        <v>1091</v>
      </c>
      <c r="G23" s="101"/>
      <c r="H23" s="102" t="s">
        <v>1091</v>
      </c>
      <c r="I23" s="64"/>
      <c r="J23" s="103" t="s">
        <v>1091</v>
      </c>
      <c r="K23" s="75"/>
      <c r="L23" s="63" t="s">
        <v>1091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1091</v>
      </c>
      <c r="E26" s="168"/>
      <c r="F26" s="103" t="s">
        <v>1091</v>
      </c>
      <c r="G26" s="168"/>
      <c r="H26" s="63" t="s">
        <v>1091</v>
      </c>
      <c r="I26" s="64"/>
      <c r="J26" s="63" t="s">
        <v>1091</v>
      </c>
      <c r="K26" s="64"/>
      <c r="L26" s="63" t="s">
        <v>1091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1091</v>
      </c>
      <c r="E27" s="64"/>
      <c r="F27" s="63" t="s">
        <v>1091</v>
      </c>
      <c r="G27" s="64"/>
      <c r="H27" s="63" t="s">
        <v>1091</v>
      </c>
      <c r="I27" s="64"/>
      <c r="J27" s="63" t="s">
        <v>1091</v>
      </c>
      <c r="K27" s="76"/>
      <c r="L27" s="63" t="s">
        <v>1091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1091</v>
      </c>
      <c r="E28" s="64"/>
      <c r="F28" s="63" t="s">
        <v>1091</v>
      </c>
      <c r="G28" s="64"/>
      <c r="H28" s="63" t="s">
        <v>1091</v>
      </c>
      <c r="I28" s="64"/>
      <c r="J28" s="63" t="s">
        <v>1091</v>
      </c>
      <c r="K28" s="64"/>
      <c r="L28" s="63" t="s">
        <v>1091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1091</v>
      </c>
      <c r="E29" s="64"/>
      <c r="F29" s="63" t="s">
        <v>1091</v>
      </c>
      <c r="G29" s="64"/>
      <c r="H29" s="63" t="s">
        <v>1091</v>
      </c>
      <c r="I29" s="64"/>
      <c r="J29" s="63" t="s">
        <v>1091</v>
      </c>
      <c r="K29" s="64"/>
      <c r="L29" s="63" t="s">
        <v>1091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1091</v>
      </c>
      <c r="E30" s="75"/>
      <c r="F30" s="63" t="s">
        <v>1091</v>
      </c>
      <c r="G30" s="64"/>
      <c r="H30" s="63" t="s">
        <v>1091</v>
      </c>
      <c r="I30" s="64"/>
      <c r="J30" s="63" t="s">
        <v>1091</v>
      </c>
      <c r="K30" s="64"/>
      <c r="L30" s="63" t="s">
        <v>1091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1092</v>
      </c>
      <c r="E33" s="64"/>
      <c r="F33" s="137" t="s">
        <v>1092</v>
      </c>
      <c r="G33" s="80"/>
      <c r="H33" s="63" t="s">
        <v>1092</v>
      </c>
      <c r="I33" s="64"/>
      <c r="J33" s="63" t="s">
        <v>1092</v>
      </c>
      <c r="K33" s="64"/>
      <c r="L33" s="63" t="s">
        <v>1092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1092</v>
      </c>
      <c r="E34" s="64"/>
      <c r="F34" s="63" t="s">
        <v>1092</v>
      </c>
      <c r="G34" s="64"/>
      <c r="H34" s="63" t="s">
        <v>1092</v>
      </c>
      <c r="I34" s="64"/>
      <c r="J34" s="63" t="s">
        <v>1092</v>
      </c>
      <c r="K34" s="76"/>
      <c r="L34" s="63" t="s">
        <v>1092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1092</v>
      </c>
      <c r="E35" s="64"/>
      <c r="F35" s="63" t="s">
        <v>1092</v>
      </c>
      <c r="G35" s="64"/>
      <c r="H35" s="63" t="s">
        <v>1092</v>
      </c>
      <c r="I35" s="91"/>
      <c r="J35" s="63" t="s">
        <v>1092</v>
      </c>
      <c r="K35" s="110"/>
      <c r="L35" s="63" t="s">
        <v>1092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1092</v>
      </c>
      <c r="E36" s="75"/>
      <c r="F36" s="79" t="s">
        <v>1092</v>
      </c>
      <c r="G36" s="75"/>
      <c r="H36" s="79" t="s">
        <v>1092</v>
      </c>
      <c r="I36" s="75"/>
      <c r="J36" s="63" t="s">
        <v>1092</v>
      </c>
      <c r="K36" s="64"/>
      <c r="L36" s="63" t="s">
        <v>1092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1092</v>
      </c>
      <c r="E37" s="114"/>
      <c r="F37" s="113" t="s">
        <v>1092</v>
      </c>
      <c r="G37" s="115"/>
      <c r="H37" s="116" t="s">
        <v>1092</v>
      </c>
      <c r="I37" s="115"/>
      <c r="J37" s="113" t="s">
        <v>1092</v>
      </c>
      <c r="K37" s="115"/>
      <c r="L37" s="113" t="s">
        <v>1092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1093</v>
      </c>
      <c r="G45" s="64"/>
      <c r="H45" s="63" t="s">
        <v>1093</v>
      </c>
      <c r="I45" s="64"/>
      <c r="J45" s="63" t="s">
        <v>1093</v>
      </c>
      <c r="K45" s="76"/>
      <c r="L45" s="63" t="s">
        <v>1093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1093</v>
      </c>
      <c r="E46" s="64"/>
      <c r="F46" s="63" t="s">
        <v>1093</v>
      </c>
      <c r="G46" s="64"/>
      <c r="H46" s="63" t="s">
        <v>1093</v>
      </c>
      <c r="I46" s="64"/>
      <c r="J46" s="63" t="s">
        <v>1093</v>
      </c>
      <c r="K46" s="64"/>
      <c r="L46" s="63" t="s">
        <v>1093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1093</v>
      </c>
      <c r="E47" s="64"/>
      <c r="F47" s="92" t="s">
        <v>1093</v>
      </c>
      <c r="G47" s="75"/>
      <c r="H47" s="92" t="s">
        <v>1093</v>
      </c>
      <c r="I47" s="75"/>
      <c r="J47" s="63" t="s">
        <v>1093</v>
      </c>
      <c r="K47" s="64"/>
      <c r="L47" s="63" t="s">
        <v>1093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1093</v>
      </c>
      <c r="E48" s="104"/>
      <c r="F48" s="103" t="s">
        <v>1093</v>
      </c>
      <c r="G48" s="75"/>
      <c r="H48" s="128" t="s">
        <v>1093</v>
      </c>
      <c r="I48" s="75"/>
      <c r="J48" s="63" t="s">
        <v>1093</v>
      </c>
      <c r="K48" s="64"/>
      <c r="L48" s="63" t="s">
        <v>1093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1094</v>
      </c>
      <c r="E51" s="64"/>
      <c r="F51" s="137" t="s">
        <v>1094</v>
      </c>
      <c r="G51" s="64"/>
      <c r="H51" s="63" t="s">
        <v>1094</v>
      </c>
      <c r="I51" s="64"/>
      <c r="J51" s="63" t="s">
        <v>1094</v>
      </c>
      <c r="K51" s="64"/>
      <c r="L51" s="63" t="s">
        <v>1094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1094</v>
      </c>
      <c r="E52" s="64"/>
      <c r="F52" s="63" t="s">
        <v>1094</v>
      </c>
      <c r="G52" s="64"/>
      <c r="H52" s="63" t="s">
        <v>1094</v>
      </c>
      <c r="I52" s="64"/>
      <c r="J52" s="63" t="s">
        <v>1094</v>
      </c>
      <c r="K52" s="76"/>
      <c r="L52" s="63" t="s">
        <v>1094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1094</v>
      </c>
      <c r="E53" s="64"/>
      <c r="F53" s="63" t="s">
        <v>1094</v>
      </c>
      <c r="G53" s="64"/>
      <c r="H53" s="63" t="s">
        <v>1094</v>
      </c>
      <c r="I53" s="64"/>
      <c r="J53" s="63" t="s">
        <v>1094</v>
      </c>
      <c r="K53" s="64"/>
      <c r="L53" s="63" t="s">
        <v>1094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1094</v>
      </c>
      <c r="E54" s="132"/>
      <c r="F54" s="79" t="s">
        <v>1094</v>
      </c>
      <c r="G54" s="75"/>
      <c r="H54" s="79" t="s">
        <v>1094</v>
      </c>
      <c r="I54" s="75"/>
      <c r="J54" s="63" t="s">
        <v>1094</v>
      </c>
      <c r="K54" s="64"/>
      <c r="L54" s="259" t="s">
        <v>1094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1094</v>
      </c>
      <c r="E55" s="489">
        <v>304</v>
      </c>
      <c r="F55" s="103" t="s">
        <v>1094</v>
      </c>
      <c r="G55" s="489">
        <v>304</v>
      </c>
      <c r="H55" s="74" t="s">
        <v>1094</v>
      </c>
      <c r="I55" s="75"/>
      <c r="J55" s="133" t="s">
        <v>1094</v>
      </c>
      <c r="K55" s="134"/>
      <c r="L55" s="63" t="s">
        <v>1094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1094</v>
      </c>
      <c r="E58" s="132"/>
      <c r="F58" s="137" t="s">
        <v>1094</v>
      </c>
      <c r="G58" s="132"/>
      <c r="H58" s="63" t="s">
        <v>1094</v>
      </c>
      <c r="I58" s="64"/>
      <c r="J58" s="63" t="s">
        <v>1094</v>
      </c>
      <c r="K58" s="64"/>
      <c r="L58" s="63" t="s">
        <v>1094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1094</v>
      </c>
      <c r="E59" s="64"/>
      <c r="F59" s="63" t="s">
        <v>1094</v>
      </c>
      <c r="G59" s="64"/>
      <c r="H59" s="63" t="s">
        <v>1094</v>
      </c>
      <c r="I59" s="64"/>
      <c r="J59" s="63" t="s">
        <v>1094</v>
      </c>
      <c r="K59" s="76"/>
      <c r="L59" s="63" t="s">
        <v>1094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1094</v>
      </c>
      <c r="E60" s="64"/>
      <c r="F60" s="63" t="s">
        <v>1094</v>
      </c>
      <c r="G60" s="64"/>
      <c r="H60" s="63" t="s">
        <v>1094</v>
      </c>
      <c r="I60" s="64"/>
      <c r="J60" s="63" t="s">
        <v>1094</v>
      </c>
      <c r="K60" s="64"/>
      <c r="L60" s="63" t="s">
        <v>1094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1094</v>
      </c>
      <c r="E61" s="64"/>
      <c r="F61" s="79" t="s">
        <v>1094</v>
      </c>
      <c r="G61" s="75"/>
      <c r="H61" s="79" t="s">
        <v>1094</v>
      </c>
      <c r="I61" s="75"/>
      <c r="J61" s="137" t="s">
        <v>1094</v>
      </c>
      <c r="K61" s="132"/>
      <c r="L61" s="259" t="s">
        <v>1094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1094</v>
      </c>
      <c r="E62" s="75"/>
      <c r="F62" s="63" t="s">
        <v>1094</v>
      </c>
      <c r="G62" s="64"/>
      <c r="H62" s="63" t="s">
        <v>1094</v>
      </c>
      <c r="I62" s="489">
        <v>304</v>
      </c>
      <c r="J62" s="79" t="s">
        <v>1094</v>
      </c>
      <c r="K62" s="489">
        <v>304</v>
      </c>
      <c r="L62" s="63" t="s">
        <v>1094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 thickBo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1095</v>
      </c>
      <c r="I78" s="104">
        <v>304</v>
      </c>
      <c r="J78" s="279" t="s">
        <v>1096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1097</v>
      </c>
      <c r="I79" s="75">
        <v>304</v>
      </c>
      <c r="J79" s="76" t="s">
        <v>1097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1094</v>
      </c>
      <c r="E84" s="64"/>
      <c r="F84" s="63" t="s">
        <v>1094</v>
      </c>
      <c r="G84" s="64"/>
      <c r="H84" s="63" t="s">
        <v>1094</v>
      </c>
      <c r="I84" s="64"/>
      <c r="J84" s="63" t="s">
        <v>1094</v>
      </c>
      <c r="K84" s="76"/>
      <c r="L84" s="63" t="s">
        <v>1094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1098</v>
      </c>
      <c r="E85" s="64">
        <v>304</v>
      </c>
      <c r="F85" s="63" t="s">
        <v>1027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1030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1100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1100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1101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1088</v>
      </c>
      <c r="E196" s="166"/>
      <c r="F196" s="103" t="s">
        <v>1088</v>
      </c>
      <c r="G196" s="166"/>
      <c r="H196" s="63"/>
      <c r="I196" s="93"/>
      <c r="J196" s="63"/>
      <c r="K196" s="93"/>
      <c r="L196" s="169"/>
      <c r="M196" s="76"/>
      <c r="N196" s="81" t="s">
        <v>1104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1105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761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1:15" ht="18" customHeigh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1:15" ht="48">
      <c r="A7" s="551" t="s">
        <v>1106</v>
      </c>
      <c r="B7" s="61">
        <v>45931</v>
      </c>
      <c r="C7" s="62">
        <f>B7</f>
        <v>45931</v>
      </c>
      <c r="D7" s="63" t="s">
        <v>1107</v>
      </c>
      <c r="E7" s="64" t="s">
        <v>1108</v>
      </c>
      <c r="F7" s="65" t="s">
        <v>1107</v>
      </c>
      <c r="G7" s="64" t="s">
        <v>1108</v>
      </c>
      <c r="H7" s="66" t="s">
        <v>1109</v>
      </c>
      <c r="I7" s="486" t="s">
        <v>1110</v>
      </c>
      <c r="J7" s="66" t="s">
        <v>1109</v>
      </c>
      <c r="K7" s="486" t="s">
        <v>1110</v>
      </c>
      <c r="L7" s="69"/>
      <c r="M7" s="575"/>
      <c r="N7" s="71" t="s">
        <v>1111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1112</v>
      </c>
      <c r="E8" s="64" t="s">
        <v>1113</v>
      </c>
      <c r="F8" s="63" t="s">
        <v>1112</v>
      </c>
      <c r="G8" s="64" t="s">
        <v>1113</v>
      </c>
      <c r="H8" s="74" t="s">
        <v>1114</v>
      </c>
      <c r="I8" s="75" t="s">
        <v>1115</v>
      </c>
      <c r="J8" s="63" t="s">
        <v>1114</v>
      </c>
      <c r="K8" s="64" t="s">
        <v>1115</v>
      </c>
      <c r="L8" s="63" t="s">
        <v>1116</v>
      </c>
      <c r="M8" s="80" t="s">
        <v>1117</v>
      </c>
      <c r="N8" s="77" t="s">
        <v>1118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1119</v>
      </c>
      <c r="E9" s="64" t="s">
        <v>1120</v>
      </c>
      <c r="F9" s="63" t="s">
        <v>1119</v>
      </c>
      <c r="G9" s="64" t="s">
        <v>1120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1121</v>
      </c>
      <c r="F12" s="78" t="s">
        <v>166</v>
      </c>
      <c r="G12" s="64" t="s">
        <v>1121</v>
      </c>
      <c r="H12" s="63" t="s">
        <v>176</v>
      </c>
      <c r="I12" s="64" t="s">
        <v>1121</v>
      </c>
      <c r="J12" s="63" t="s">
        <v>176</v>
      </c>
      <c r="K12" s="64" t="s">
        <v>1121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1122</v>
      </c>
      <c r="E13" s="591" t="s">
        <v>1123</v>
      </c>
      <c r="F13" s="63" t="s">
        <v>1122</v>
      </c>
      <c r="G13" s="591" t="s">
        <v>1123</v>
      </c>
      <c r="H13" s="63" t="s">
        <v>1124</v>
      </c>
      <c r="I13" s="64" t="s">
        <v>1125</v>
      </c>
      <c r="J13" s="63" t="s">
        <v>1124</v>
      </c>
      <c r="K13" s="80" t="s">
        <v>1125</v>
      </c>
      <c r="L13" s="63" t="s">
        <v>1116</v>
      </c>
      <c r="M13" s="80" t="s">
        <v>1117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1107</v>
      </c>
      <c r="E14" s="64" t="s">
        <v>1108</v>
      </c>
      <c r="F14" s="63" t="s">
        <v>1107</v>
      </c>
      <c r="G14" s="64" t="s">
        <v>1108</v>
      </c>
      <c r="H14" s="63" t="s">
        <v>1109</v>
      </c>
      <c r="I14" s="64" t="s">
        <v>1110</v>
      </c>
      <c r="J14" s="63" t="s">
        <v>1109</v>
      </c>
      <c r="K14" s="64" t="s">
        <v>1110</v>
      </c>
      <c r="L14" s="63"/>
      <c r="M14" s="477"/>
      <c r="N14" s="81" t="s">
        <v>1126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1112</v>
      </c>
      <c r="E15" s="91" t="s">
        <v>1113</v>
      </c>
      <c r="F15" s="63" t="s">
        <v>1112</v>
      </c>
      <c r="G15" s="64" t="s">
        <v>1113</v>
      </c>
      <c r="H15" s="63" t="s">
        <v>1114</v>
      </c>
      <c r="I15" s="64" t="s">
        <v>1115</v>
      </c>
      <c r="J15" s="63" t="s">
        <v>1114</v>
      </c>
      <c r="K15" s="64" t="s">
        <v>1115</v>
      </c>
      <c r="L15" s="63" t="s">
        <v>1116</v>
      </c>
      <c r="M15" s="477" t="s">
        <v>1117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1119</v>
      </c>
      <c r="E16" s="64" t="s">
        <v>1120</v>
      </c>
      <c r="F16" s="63" t="s">
        <v>1119</v>
      </c>
      <c r="G16" s="64" t="s">
        <v>1120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1129</v>
      </c>
      <c r="E20" s="591" t="s">
        <v>1130</v>
      </c>
      <c r="F20" s="63" t="s">
        <v>1129</v>
      </c>
      <c r="G20" s="591" t="s">
        <v>1130</v>
      </c>
      <c r="H20" s="63" t="s">
        <v>1124</v>
      </c>
      <c r="I20" s="64" t="s">
        <v>1125</v>
      </c>
      <c r="J20" s="63" t="s">
        <v>1124</v>
      </c>
      <c r="K20" s="80" t="s">
        <v>1125</v>
      </c>
      <c r="L20" s="63" t="s">
        <v>1116</v>
      </c>
      <c r="M20" s="80" t="s">
        <v>1117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1107</v>
      </c>
      <c r="E21" s="64" t="s">
        <v>1108</v>
      </c>
      <c r="F21" s="98" t="s">
        <v>1107</v>
      </c>
      <c r="G21" s="99" t="s">
        <v>1108</v>
      </c>
      <c r="H21" s="63" t="s">
        <v>1109</v>
      </c>
      <c r="I21" s="91" t="s">
        <v>1110</v>
      </c>
      <c r="J21" s="63" t="s">
        <v>1109</v>
      </c>
      <c r="K21" s="91" t="s">
        <v>1110</v>
      </c>
      <c r="L21" s="63"/>
      <c r="M21" s="477"/>
      <c r="N21" s="81" t="s">
        <v>1131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1112</v>
      </c>
      <c r="E22" s="80" t="s">
        <v>1113</v>
      </c>
      <c r="F22" s="74" t="s">
        <v>1112</v>
      </c>
      <c r="G22" s="75" t="s">
        <v>1113</v>
      </c>
      <c r="H22" s="76" t="s">
        <v>1114</v>
      </c>
      <c r="I22" s="75" t="s">
        <v>1115</v>
      </c>
      <c r="J22" s="63" t="s">
        <v>1114</v>
      </c>
      <c r="K22" s="64" t="s">
        <v>1115</v>
      </c>
      <c r="L22" s="63" t="s">
        <v>1116</v>
      </c>
      <c r="M22" s="64" t="s">
        <v>1117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1119</v>
      </c>
      <c r="E23" s="64" t="s">
        <v>1120</v>
      </c>
      <c r="F23" s="100" t="s">
        <v>1119</v>
      </c>
      <c r="G23" s="101" t="s">
        <v>1120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1121</v>
      </c>
      <c r="F26" s="103" t="s">
        <v>166</v>
      </c>
      <c r="G26" s="168" t="s">
        <v>1121</v>
      </c>
      <c r="H26" s="63" t="s">
        <v>176</v>
      </c>
      <c r="I26" s="64" t="s">
        <v>1121</v>
      </c>
      <c r="J26" s="63" t="s">
        <v>176</v>
      </c>
      <c r="K26" s="64" t="s">
        <v>1121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1132</v>
      </c>
      <c r="E27" s="64"/>
      <c r="F27" s="63" t="s">
        <v>1132</v>
      </c>
      <c r="G27" s="64"/>
      <c r="H27" s="63" t="s">
        <v>1132</v>
      </c>
      <c r="I27" s="64"/>
      <c r="J27" s="63" t="s">
        <v>1132</v>
      </c>
      <c r="K27" s="80"/>
      <c r="L27" s="63" t="s">
        <v>1116</v>
      </c>
      <c r="M27" s="80" t="s">
        <v>1117</v>
      </c>
      <c r="N27" s="109" t="s">
        <v>1133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1107</v>
      </c>
      <c r="E28" s="64" t="s">
        <v>1108</v>
      </c>
      <c r="F28" s="63" t="s">
        <v>1107</v>
      </c>
      <c r="G28" s="64" t="s">
        <v>1108</v>
      </c>
      <c r="H28" s="63" t="s">
        <v>1109</v>
      </c>
      <c r="I28" s="64" t="s">
        <v>1110</v>
      </c>
      <c r="J28" s="63" t="s">
        <v>1109</v>
      </c>
      <c r="K28" s="64" t="s">
        <v>1110</v>
      </c>
      <c r="L28" s="63"/>
      <c r="M28" s="80"/>
      <c r="N28" s="81" t="s">
        <v>1131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1112</v>
      </c>
      <c r="E29" s="64" t="s">
        <v>1113</v>
      </c>
      <c r="F29" s="63" t="s">
        <v>1112</v>
      </c>
      <c r="G29" s="64" t="s">
        <v>1113</v>
      </c>
      <c r="H29" s="63" t="s">
        <v>1114</v>
      </c>
      <c r="I29" s="64" t="s">
        <v>1115</v>
      </c>
      <c r="J29" s="63" t="s">
        <v>1114</v>
      </c>
      <c r="K29" s="64" t="s">
        <v>1115</v>
      </c>
      <c r="L29" s="63" t="s">
        <v>1116</v>
      </c>
      <c r="M29" s="64" t="s">
        <v>1117</v>
      </c>
      <c r="N29" s="81" t="s">
        <v>1134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1119</v>
      </c>
      <c r="E30" s="75" t="s">
        <v>1120</v>
      </c>
      <c r="F30" s="63" t="s">
        <v>1119</v>
      </c>
      <c r="G30" s="64" t="s">
        <v>1120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1121</v>
      </c>
      <c r="F33" s="137" t="s">
        <v>166</v>
      </c>
      <c r="G33" s="80" t="s">
        <v>1121</v>
      </c>
      <c r="H33" s="63" t="s">
        <v>176</v>
      </c>
      <c r="I33" s="64" t="s">
        <v>1121</v>
      </c>
      <c r="J33" s="63" t="s">
        <v>176</v>
      </c>
      <c r="K33" s="64" t="s">
        <v>1121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1129</v>
      </c>
      <c r="E34" s="591" t="s">
        <v>1130</v>
      </c>
      <c r="F34" s="63" t="s">
        <v>1129</v>
      </c>
      <c r="G34" s="591" t="s">
        <v>1130</v>
      </c>
      <c r="H34" s="63" t="s">
        <v>1124</v>
      </c>
      <c r="I34" s="64" t="s">
        <v>1125</v>
      </c>
      <c r="J34" s="63" t="s">
        <v>1124</v>
      </c>
      <c r="K34" s="80" t="s">
        <v>1125</v>
      </c>
      <c r="L34" s="63" t="s">
        <v>1116</v>
      </c>
      <c r="M34" s="80" t="s">
        <v>1117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1107</v>
      </c>
      <c r="E35" s="64" t="s">
        <v>1108</v>
      </c>
      <c r="F35" s="63" t="s">
        <v>1107</v>
      </c>
      <c r="G35" s="64" t="s">
        <v>1108</v>
      </c>
      <c r="H35" s="63" t="s">
        <v>1109</v>
      </c>
      <c r="I35" s="91" t="s">
        <v>1110</v>
      </c>
      <c r="J35" s="63" t="s">
        <v>1109</v>
      </c>
      <c r="K35" s="91" t="s">
        <v>1110</v>
      </c>
      <c r="L35" s="63"/>
      <c r="M35" s="80"/>
      <c r="N35" s="81" t="s">
        <v>1131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1112</v>
      </c>
      <c r="E36" s="75" t="s">
        <v>1113</v>
      </c>
      <c r="F36" s="92" t="s">
        <v>1112</v>
      </c>
      <c r="G36" s="75" t="s">
        <v>1113</v>
      </c>
      <c r="H36" s="92" t="s">
        <v>1114</v>
      </c>
      <c r="I36" s="75" t="s">
        <v>1115</v>
      </c>
      <c r="J36" s="63" t="s">
        <v>1114</v>
      </c>
      <c r="K36" s="64" t="s">
        <v>1115</v>
      </c>
      <c r="L36" s="63" t="s">
        <v>1116</v>
      </c>
      <c r="M36" s="64" t="s">
        <v>1117</v>
      </c>
      <c r="N36" s="81" t="s">
        <v>1135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1119</v>
      </c>
      <c r="E37" s="114" t="s">
        <v>1120</v>
      </c>
      <c r="F37" s="113" t="s">
        <v>1119</v>
      </c>
      <c r="G37" s="115" t="s">
        <v>1120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1:15" ht="36" customHeight="1">
      <c r="A41" s="552"/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1136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1137</v>
      </c>
      <c r="E45" s="64"/>
      <c r="F45" s="63" t="s">
        <v>1129</v>
      </c>
      <c r="G45" s="591" t="s">
        <v>1130</v>
      </c>
      <c r="H45" s="63" t="s">
        <v>1124</v>
      </c>
      <c r="I45" s="64" t="s">
        <v>1125</v>
      </c>
      <c r="J45" s="63" t="s">
        <v>1124</v>
      </c>
      <c r="K45" s="80" t="s">
        <v>1125</v>
      </c>
      <c r="L45" s="63" t="s">
        <v>1116</v>
      </c>
      <c r="M45" s="80" t="s">
        <v>1117</v>
      </c>
      <c r="N45" s="81" t="s">
        <v>1138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1107</v>
      </c>
      <c r="E46" s="64" t="s">
        <v>1108</v>
      </c>
      <c r="F46" s="63" t="s">
        <v>1107</v>
      </c>
      <c r="G46" s="64" t="s">
        <v>1108</v>
      </c>
      <c r="H46" s="63" t="s">
        <v>1109</v>
      </c>
      <c r="I46" s="64" t="s">
        <v>1110</v>
      </c>
      <c r="J46" s="63" t="s">
        <v>1109</v>
      </c>
      <c r="K46" s="64" t="s">
        <v>1110</v>
      </c>
      <c r="L46" s="63"/>
      <c r="M46" s="477"/>
      <c r="N46" s="81" t="s">
        <v>1111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1112</v>
      </c>
      <c r="E47" s="64" t="s">
        <v>1113</v>
      </c>
      <c r="F47" s="79" t="s">
        <v>1112</v>
      </c>
      <c r="G47" s="75" t="s">
        <v>1113</v>
      </c>
      <c r="H47" s="79" t="s">
        <v>1114</v>
      </c>
      <c r="I47" s="75" t="s">
        <v>1115</v>
      </c>
      <c r="J47" s="63" t="s">
        <v>1114</v>
      </c>
      <c r="K47" s="64" t="s">
        <v>1115</v>
      </c>
      <c r="L47" s="63" t="s">
        <v>1116</v>
      </c>
      <c r="M47" s="64" t="s">
        <v>1117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1119</v>
      </c>
      <c r="E48" s="104" t="s">
        <v>1120</v>
      </c>
      <c r="F48" s="103" t="s">
        <v>1119</v>
      </c>
      <c r="G48" s="75" t="s">
        <v>1120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1121</v>
      </c>
      <c r="F51" s="137" t="s">
        <v>166</v>
      </c>
      <c r="G51" s="64" t="s">
        <v>1121</v>
      </c>
      <c r="H51" s="63" t="s">
        <v>176</v>
      </c>
      <c r="I51" s="64" t="s">
        <v>1121</v>
      </c>
      <c r="J51" s="63" t="s">
        <v>176</v>
      </c>
      <c r="K51" s="64" t="s">
        <v>1121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1129</v>
      </c>
      <c r="E52" s="591" t="s">
        <v>1130</v>
      </c>
      <c r="F52" s="63" t="s">
        <v>1129</v>
      </c>
      <c r="G52" s="591" t="s">
        <v>1130</v>
      </c>
      <c r="H52" s="63" t="s">
        <v>1124</v>
      </c>
      <c r="I52" s="64" t="s">
        <v>1125</v>
      </c>
      <c r="J52" s="63" t="s">
        <v>1124</v>
      </c>
      <c r="K52" s="80" t="s">
        <v>1125</v>
      </c>
      <c r="L52" s="63" t="s">
        <v>1116</v>
      </c>
      <c r="M52" s="80" t="s">
        <v>1117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1107</v>
      </c>
      <c r="E53" s="64" t="s">
        <v>1108</v>
      </c>
      <c r="F53" s="63" t="s">
        <v>1107</v>
      </c>
      <c r="G53" s="64" t="s">
        <v>1108</v>
      </c>
      <c r="H53" s="63" t="s">
        <v>1109</v>
      </c>
      <c r="I53" s="64" t="s">
        <v>1110</v>
      </c>
      <c r="J53" s="63" t="s">
        <v>1109</v>
      </c>
      <c r="K53" s="64" t="s">
        <v>1110</v>
      </c>
      <c r="L53" s="63"/>
      <c r="M53" s="80"/>
      <c r="N53" s="81" t="s">
        <v>1126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1139</v>
      </c>
      <c r="E54" s="132" t="s">
        <v>1140</v>
      </c>
      <c r="F54" s="79" t="s">
        <v>1139</v>
      </c>
      <c r="G54" s="75" t="s">
        <v>1140</v>
      </c>
      <c r="H54" s="79" t="s">
        <v>1114</v>
      </c>
      <c r="I54" s="75" t="s">
        <v>1115</v>
      </c>
      <c r="J54" s="63" t="s">
        <v>1114</v>
      </c>
      <c r="K54" s="64" t="s">
        <v>1115</v>
      </c>
      <c r="L54" s="259" t="s">
        <v>1116</v>
      </c>
      <c r="M54" s="260" t="s">
        <v>1117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1119</v>
      </c>
      <c r="E55" s="75" t="s">
        <v>1120</v>
      </c>
      <c r="F55" s="103" t="s">
        <v>1119</v>
      </c>
      <c r="G55" s="75" t="s">
        <v>1120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1121</v>
      </c>
      <c r="F58" s="137" t="s">
        <v>166</v>
      </c>
      <c r="G58" s="132" t="s">
        <v>1121</v>
      </c>
      <c r="H58" s="63" t="s">
        <v>176</v>
      </c>
      <c r="I58" s="64" t="s">
        <v>1121</v>
      </c>
      <c r="J58" s="63" t="s">
        <v>176</v>
      </c>
      <c r="K58" s="64" t="s">
        <v>1121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1129</v>
      </c>
      <c r="E59" s="591" t="s">
        <v>1130</v>
      </c>
      <c r="F59" s="63" t="s">
        <v>1129</v>
      </c>
      <c r="G59" s="591" t="s">
        <v>1130</v>
      </c>
      <c r="H59" s="63" t="s">
        <v>1124</v>
      </c>
      <c r="I59" s="64" t="s">
        <v>1125</v>
      </c>
      <c r="J59" s="63" t="s">
        <v>1124</v>
      </c>
      <c r="K59" s="80" t="s">
        <v>1125</v>
      </c>
      <c r="L59" s="63" t="s">
        <v>1116</v>
      </c>
      <c r="M59" s="80" t="s">
        <v>1117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1107</v>
      </c>
      <c r="E60" s="64" t="s">
        <v>1108</v>
      </c>
      <c r="F60" s="63" t="s">
        <v>1107</v>
      </c>
      <c r="G60" s="64" t="s">
        <v>1108</v>
      </c>
      <c r="H60" s="63" t="s">
        <v>1109</v>
      </c>
      <c r="I60" s="64" t="s">
        <v>1110</v>
      </c>
      <c r="J60" s="63" t="s">
        <v>1109</v>
      </c>
      <c r="K60" s="64" t="s">
        <v>1110</v>
      </c>
      <c r="L60" s="63"/>
      <c r="M60" s="80"/>
      <c r="N60" s="81" t="s">
        <v>1131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1112</v>
      </c>
      <c r="E61" s="64" t="s">
        <v>1113</v>
      </c>
      <c r="F61" s="79" t="s">
        <v>1112</v>
      </c>
      <c r="G61" s="75" t="s">
        <v>1113</v>
      </c>
      <c r="H61" s="79" t="s">
        <v>1114</v>
      </c>
      <c r="I61" s="75" t="s">
        <v>1115</v>
      </c>
      <c r="J61" s="137" t="s">
        <v>1114</v>
      </c>
      <c r="K61" s="132" t="s">
        <v>1115</v>
      </c>
      <c r="L61" s="259" t="s">
        <v>1116</v>
      </c>
      <c r="M61" s="260" t="s">
        <v>1117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1119</v>
      </c>
      <c r="E62" s="75" t="s">
        <v>1141</v>
      </c>
      <c r="F62" s="63" t="s">
        <v>1142</v>
      </c>
      <c r="G62" s="64" t="s">
        <v>1143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1146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1147</v>
      </c>
      <c r="E66" s="64"/>
      <c r="F66" s="63" t="s">
        <v>1147</v>
      </c>
      <c r="G66" s="64"/>
      <c r="H66" s="63" t="s">
        <v>1147</v>
      </c>
      <c r="I66" s="64"/>
      <c r="J66" s="63" t="s">
        <v>1124</v>
      </c>
      <c r="K66" s="80"/>
      <c r="L66" s="63" t="s">
        <v>1116</v>
      </c>
      <c r="M66" s="80"/>
      <c r="N66" s="81" t="s">
        <v>1147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1107</v>
      </c>
      <c r="E67" s="64" t="s">
        <v>1108</v>
      </c>
      <c r="F67" s="63" t="s">
        <v>1107</v>
      </c>
      <c r="G67" s="64" t="s">
        <v>1108</v>
      </c>
      <c r="H67" s="63" t="s">
        <v>1109</v>
      </c>
      <c r="I67" s="64" t="s">
        <v>1110</v>
      </c>
      <c r="J67" s="63" t="s">
        <v>1109</v>
      </c>
      <c r="K67" s="64" t="s">
        <v>1110</v>
      </c>
      <c r="L67" s="63"/>
      <c r="M67" s="64"/>
      <c r="N67" s="81" t="s">
        <v>1131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1112</v>
      </c>
      <c r="E68" s="132" t="s">
        <v>1113</v>
      </c>
      <c r="F68" s="103" t="s">
        <v>1112</v>
      </c>
      <c r="G68" s="75" t="s">
        <v>1113</v>
      </c>
      <c r="H68" s="139" t="s">
        <v>1116</v>
      </c>
      <c r="I68" s="75" t="s">
        <v>1117</v>
      </c>
      <c r="J68" s="261" t="s">
        <v>1116</v>
      </c>
      <c r="K68" s="132" t="s">
        <v>1117</v>
      </c>
      <c r="L68" s="259" t="s">
        <v>1116</v>
      </c>
      <c r="M68" s="260" t="s">
        <v>1117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1119</v>
      </c>
      <c r="E69" s="64" t="s">
        <v>1141</v>
      </c>
      <c r="F69" s="63" t="s">
        <v>1142</v>
      </c>
      <c r="G69" s="64" t="s">
        <v>1143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832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1:15" ht="18" customHeight="1">
      <c r="A75" s="552"/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1121</v>
      </c>
      <c r="F76" s="140" t="s">
        <v>166</v>
      </c>
      <c r="G76" s="132" t="s">
        <v>1121</v>
      </c>
      <c r="H76" s="63" t="s">
        <v>176</v>
      </c>
      <c r="I76" s="64" t="s">
        <v>1121</v>
      </c>
      <c r="J76" s="63" t="s">
        <v>176</v>
      </c>
      <c r="K76" s="64" t="s">
        <v>1121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1129</v>
      </c>
      <c r="E77" s="591" t="s">
        <v>1130</v>
      </c>
      <c r="F77" s="63" t="s">
        <v>1129</v>
      </c>
      <c r="G77" s="591" t="s">
        <v>1130</v>
      </c>
      <c r="H77" s="63" t="s">
        <v>1124</v>
      </c>
      <c r="I77" s="64" t="s">
        <v>1125</v>
      </c>
      <c r="J77" s="63" t="s">
        <v>1124</v>
      </c>
      <c r="K77" s="80" t="s">
        <v>1125</v>
      </c>
      <c r="L77" s="63" t="s">
        <v>1116</v>
      </c>
      <c r="M77" s="80" t="s">
        <v>1117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1107</v>
      </c>
      <c r="E78" s="64" t="s">
        <v>1108</v>
      </c>
      <c r="F78" s="63" t="s">
        <v>1107</v>
      </c>
      <c r="G78" s="64" t="s">
        <v>1108</v>
      </c>
      <c r="H78" s="158" t="s">
        <v>1109</v>
      </c>
      <c r="I78" s="104" t="s">
        <v>1110</v>
      </c>
      <c r="J78" s="140" t="s">
        <v>1109</v>
      </c>
      <c r="K78" s="80" t="s">
        <v>1110</v>
      </c>
      <c r="L78" s="63"/>
      <c r="M78" s="80"/>
      <c r="N78" s="81" t="s">
        <v>1111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1112</v>
      </c>
      <c r="E79" s="132" t="s">
        <v>1113</v>
      </c>
      <c r="F79" s="63" t="s">
        <v>1112</v>
      </c>
      <c r="G79" s="75" t="s">
        <v>1113</v>
      </c>
      <c r="H79" s="139" t="s">
        <v>1116</v>
      </c>
      <c r="I79" s="75" t="s">
        <v>1117</v>
      </c>
      <c r="J79" s="103" t="s">
        <v>1116</v>
      </c>
      <c r="K79" s="75" t="s">
        <v>1117</v>
      </c>
      <c r="L79" s="259" t="s">
        <v>1116</v>
      </c>
      <c r="M79" s="260" t="s">
        <v>1117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1142</v>
      </c>
      <c r="E80" s="80" t="s">
        <v>1143</v>
      </c>
      <c r="F80" s="63" t="s">
        <v>1142</v>
      </c>
      <c r="G80" s="64" t="s">
        <v>1143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1121</v>
      </c>
      <c r="F83" s="79" t="s">
        <v>166</v>
      </c>
      <c r="G83" s="75" t="s">
        <v>1121</v>
      </c>
      <c r="H83" s="228" t="s">
        <v>176</v>
      </c>
      <c r="I83" s="64" t="s">
        <v>1121</v>
      </c>
      <c r="J83" s="63" t="s">
        <v>176</v>
      </c>
      <c r="K83" s="64" t="s">
        <v>1121</v>
      </c>
      <c r="L83" s="103" t="s">
        <v>176</v>
      </c>
      <c r="M83" s="571" t="s">
        <v>1121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1129</v>
      </c>
      <c r="E84" s="591" t="s">
        <v>1130</v>
      </c>
      <c r="F84" s="63" t="s">
        <v>1129</v>
      </c>
      <c r="G84" s="591" t="s">
        <v>1130</v>
      </c>
      <c r="H84" s="63" t="s">
        <v>1124</v>
      </c>
      <c r="I84" s="64" t="s">
        <v>1125</v>
      </c>
      <c r="J84" s="63" t="s">
        <v>1124</v>
      </c>
      <c r="K84" s="80" t="s">
        <v>1125</v>
      </c>
      <c r="L84" s="63" t="s">
        <v>1116</v>
      </c>
      <c r="M84" s="80" t="s">
        <v>1117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1107</v>
      </c>
      <c r="E85" s="64" t="s">
        <v>1108</v>
      </c>
      <c r="F85" s="63" t="s">
        <v>1107</v>
      </c>
      <c r="G85" s="64" t="s">
        <v>1108</v>
      </c>
      <c r="H85" s="103" t="s">
        <v>1109</v>
      </c>
      <c r="I85" s="75" t="s">
        <v>1110</v>
      </c>
      <c r="J85" s="63" t="s">
        <v>1109</v>
      </c>
      <c r="K85" s="75" t="s">
        <v>1110</v>
      </c>
      <c r="L85" s="103"/>
      <c r="M85" s="571"/>
      <c r="N85" s="81" t="s">
        <v>1126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1112</v>
      </c>
      <c r="E86" s="75" t="s">
        <v>1113</v>
      </c>
      <c r="F86" s="79" t="s">
        <v>1112</v>
      </c>
      <c r="G86" s="75" t="s">
        <v>1113</v>
      </c>
      <c r="H86" s="79" t="s">
        <v>1116</v>
      </c>
      <c r="I86" s="75" t="s">
        <v>1117</v>
      </c>
      <c r="J86" s="140" t="s">
        <v>1116</v>
      </c>
      <c r="K86" s="75" t="s">
        <v>1117</v>
      </c>
      <c r="L86" s="259" t="s">
        <v>1116</v>
      </c>
      <c r="M86" s="260" t="s">
        <v>1117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1142</v>
      </c>
      <c r="E87" s="75" t="s">
        <v>1143</v>
      </c>
      <c r="F87" s="103" t="s">
        <v>1142</v>
      </c>
      <c r="G87" s="75" t="s">
        <v>1143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1121</v>
      </c>
      <c r="F90" s="140" t="s">
        <v>166</v>
      </c>
      <c r="G90" s="64" t="s">
        <v>1121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1148</v>
      </c>
      <c r="B91" s="72">
        <f t="shared" si="14"/>
        <v>46007</v>
      </c>
      <c r="C91" s="73">
        <f t="shared" si="15"/>
        <v>46007</v>
      </c>
      <c r="D91" s="63" t="s">
        <v>1149</v>
      </c>
      <c r="E91" s="591" t="s">
        <v>1150</v>
      </c>
      <c r="F91" s="63" t="s">
        <v>1149</v>
      </c>
      <c r="G91" s="591" t="s">
        <v>1150</v>
      </c>
      <c r="H91" s="63" t="s">
        <v>1151</v>
      </c>
      <c r="I91" s="64" t="s">
        <v>1152</v>
      </c>
      <c r="J91" s="92" t="s">
        <v>1151</v>
      </c>
      <c r="K91" s="511" t="s">
        <v>1152</v>
      </c>
      <c r="L91" s="103"/>
      <c r="M91" s="75"/>
      <c r="N91" s="81" t="s">
        <v>1153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1154</v>
      </c>
      <c r="E92" s="64" t="s">
        <v>1155</v>
      </c>
      <c r="F92" s="63" t="s">
        <v>1154</v>
      </c>
      <c r="G92" s="64" t="s">
        <v>1155</v>
      </c>
      <c r="H92" s="103"/>
      <c r="I92" s="75"/>
      <c r="J92" s="63"/>
      <c r="K92" s="75"/>
      <c r="L92" s="103"/>
      <c r="M92" s="75"/>
      <c r="N92" s="81" t="s">
        <v>1131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1156</v>
      </c>
      <c r="E93" s="75" t="s">
        <v>1110</v>
      </c>
      <c r="F93" s="167" t="s">
        <v>1157</v>
      </c>
      <c r="G93" s="168" t="s">
        <v>1110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1157</v>
      </c>
      <c r="E94" s="80" t="s">
        <v>1110</v>
      </c>
      <c r="F94" s="63" t="s">
        <v>1157</v>
      </c>
      <c r="G94" s="75" t="s">
        <v>1110</v>
      </c>
      <c r="H94" s="169" t="s">
        <v>1158</v>
      </c>
      <c r="I94" s="64" t="s">
        <v>1110</v>
      </c>
      <c r="J94" s="63" t="s">
        <v>1158</v>
      </c>
      <c r="K94" s="64" t="s">
        <v>1110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1159</v>
      </c>
      <c r="E97" s="75" t="s">
        <v>1160</v>
      </c>
      <c r="F97" s="137" t="s">
        <v>1159</v>
      </c>
      <c r="G97" s="64" t="s">
        <v>1160</v>
      </c>
      <c r="H97" s="103" t="s">
        <v>1109</v>
      </c>
      <c r="I97" s="75" t="s">
        <v>1110</v>
      </c>
      <c r="J97" s="249" t="s">
        <v>1109</v>
      </c>
      <c r="K97" s="229" t="s">
        <v>1110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1161</v>
      </c>
      <c r="E98" s="591" t="s">
        <v>1162</v>
      </c>
      <c r="F98" s="63" t="s">
        <v>1161</v>
      </c>
      <c r="G98" s="591" t="s">
        <v>1162</v>
      </c>
      <c r="H98" s="63" t="s">
        <v>1151</v>
      </c>
      <c r="I98" s="64" t="s">
        <v>1110</v>
      </c>
      <c r="J98" s="103" t="s">
        <v>1151</v>
      </c>
      <c r="K98" s="75" t="s">
        <v>1110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1154</v>
      </c>
      <c r="E99" s="75" t="s">
        <v>1155</v>
      </c>
      <c r="F99" s="103" t="s">
        <v>1154</v>
      </c>
      <c r="G99" s="75" t="s">
        <v>1155</v>
      </c>
      <c r="H99" s="103"/>
      <c r="I99" s="75"/>
      <c r="J99" s="103"/>
      <c r="K99" s="75"/>
      <c r="L99" s="63"/>
      <c r="M99" s="64"/>
      <c r="N99" s="81" t="s">
        <v>1163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1156</v>
      </c>
      <c r="E100" s="75" t="s">
        <v>1110</v>
      </c>
      <c r="F100" s="170" t="s">
        <v>1157</v>
      </c>
      <c r="G100" s="64" t="s">
        <v>1110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1:15" ht="36" customHeigh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1159</v>
      </c>
      <c r="E115" s="64" t="s">
        <v>1160</v>
      </c>
      <c r="F115" s="63" t="s">
        <v>1159</v>
      </c>
      <c r="G115" s="93" t="s">
        <v>1160</v>
      </c>
      <c r="H115" s="137" t="s">
        <v>1109</v>
      </c>
      <c r="I115" s="80" t="s">
        <v>1110</v>
      </c>
      <c r="J115" s="137" t="s">
        <v>1109</v>
      </c>
      <c r="K115" s="80" t="s">
        <v>1110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1149</v>
      </c>
      <c r="E116" s="591" t="s">
        <v>1165</v>
      </c>
      <c r="F116" s="98" t="s">
        <v>1149</v>
      </c>
      <c r="G116" s="591" t="s">
        <v>1165</v>
      </c>
      <c r="H116" s="63" t="s">
        <v>1151</v>
      </c>
      <c r="I116" s="64" t="s">
        <v>1110</v>
      </c>
      <c r="J116" s="63" t="s">
        <v>1151</v>
      </c>
      <c r="K116" s="80" t="s">
        <v>1110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1154</v>
      </c>
      <c r="E117" s="64" t="s">
        <v>1155</v>
      </c>
      <c r="F117" s="63" t="s">
        <v>1154</v>
      </c>
      <c r="G117" s="64" t="s">
        <v>1155</v>
      </c>
      <c r="H117" s="63"/>
      <c r="I117" s="91"/>
      <c r="J117" s="63"/>
      <c r="K117" s="91"/>
      <c r="L117" s="63"/>
      <c r="M117" s="91"/>
      <c r="N117" s="81" t="s">
        <v>1111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1156</v>
      </c>
      <c r="E118" s="64" t="s">
        <v>1110</v>
      </c>
      <c r="F118" s="63" t="s">
        <v>1157</v>
      </c>
      <c r="G118" s="64" t="s">
        <v>1110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1157</v>
      </c>
      <c r="E119" s="64" t="s">
        <v>1110</v>
      </c>
      <c r="F119" s="63" t="s">
        <v>1157</v>
      </c>
      <c r="G119" s="64" t="s">
        <v>1110</v>
      </c>
      <c r="H119" s="63" t="s">
        <v>1158</v>
      </c>
      <c r="I119" s="64" t="s">
        <v>1110</v>
      </c>
      <c r="J119" s="63" t="s">
        <v>1158</v>
      </c>
      <c r="K119" s="64" t="s">
        <v>1110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1149</v>
      </c>
      <c r="E123" s="591" t="s">
        <v>1165</v>
      </c>
      <c r="F123" s="63" t="s">
        <v>1149</v>
      </c>
      <c r="G123" s="591" t="s">
        <v>1165</v>
      </c>
      <c r="H123" s="63" t="s">
        <v>1151</v>
      </c>
      <c r="I123" s="64" t="s">
        <v>1110</v>
      </c>
      <c r="J123" s="63" t="s">
        <v>1151</v>
      </c>
      <c r="K123" s="64" t="s">
        <v>1110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1154</v>
      </c>
      <c r="E124" s="64" t="s">
        <v>1155</v>
      </c>
      <c r="F124" s="63" t="s">
        <v>1154</v>
      </c>
      <c r="G124" s="64" t="s">
        <v>1155</v>
      </c>
      <c r="H124" s="63"/>
      <c r="I124" s="64"/>
      <c r="J124" s="63"/>
      <c r="K124" s="64"/>
      <c r="L124" s="63"/>
      <c r="M124" s="64"/>
      <c r="N124" s="81" t="s">
        <v>1126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1156</v>
      </c>
      <c r="E125" s="64" t="s">
        <v>1110</v>
      </c>
      <c r="F125" s="140" t="s">
        <v>1157</v>
      </c>
      <c r="G125" s="64" t="s">
        <v>1110</v>
      </c>
      <c r="H125" s="79"/>
      <c r="I125" s="75"/>
      <c r="J125" s="79"/>
      <c r="K125" s="75"/>
      <c r="L125" s="259"/>
      <c r="M125" s="260"/>
      <c r="N125" s="81" t="s">
        <v>1167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1157</v>
      </c>
      <c r="E126" s="75" t="s">
        <v>1110</v>
      </c>
      <c r="F126" s="63" t="s">
        <v>1157</v>
      </c>
      <c r="G126" s="64" t="s">
        <v>1110</v>
      </c>
      <c r="H126" s="63" t="s">
        <v>1158</v>
      </c>
      <c r="I126" s="64" t="s">
        <v>1110</v>
      </c>
      <c r="J126" s="63" t="s">
        <v>1158</v>
      </c>
      <c r="K126" s="64" t="s">
        <v>1110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1159</v>
      </c>
      <c r="E129" s="75" t="s">
        <v>1160</v>
      </c>
      <c r="F129" s="140" t="s">
        <v>1159</v>
      </c>
      <c r="G129" s="132" t="s">
        <v>1160</v>
      </c>
      <c r="H129" s="63" t="s">
        <v>1109</v>
      </c>
      <c r="I129" s="64" t="s">
        <v>1110</v>
      </c>
      <c r="J129" s="63" t="s">
        <v>1109</v>
      </c>
      <c r="K129" s="64" t="s">
        <v>1110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1149</v>
      </c>
      <c r="E130" s="591" t="s">
        <v>1165</v>
      </c>
      <c r="F130" s="63" t="s">
        <v>1149</v>
      </c>
      <c r="G130" s="591" t="s">
        <v>1165</v>
      </c>
      <c r="H130" s="63" t="s">
        <v>1151</v>
      </c>
      <c r="I130" s="64" t="s">
        <v>1110</v>
      </c>
      <c r="J130" s="63" t="s">
        <v>1151</v>
      </c>
      <c r="K130" s="64" t="s">
        <v>1110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1154</v>
      </c>
      <c r="E131" s="64" t="s">
        <v>1155</v>
      </c>
      <c r="F131" s="63" t="s">
        <v>1154</v>
      </c>
      <c r="G131" s="64" t="s">
        <v>1155</v>
      </c>
      <c r="H131" s="63"/>
      <c r="I131" s="64"/>
      <c r="J131" s="63"/>
      <c r="K131" s="64"/>
      <c r="L131" s="63"/>
      <c r="M131" s="64"/>
      <c r="N131" s="189" t="s">
        <v>1131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1156</v>
      </c>
      <c r="E132" s="190" t="s">
        <v>1110</v>
      </c>
      <c r="F132" s="63" t="s">
        <v>1157</v>
      </c>
      <c r="G132" s="190" t="s">
        <v>1110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1157</v>
      </c>
      <c r="E133" s="80" t="s">
        <v>1110</v>
      </c>
      <c r="F133" s="63" t="s">
        <v>1157</v>
      </c>
      <c r="G133" s="80" t="s">
        <v>1110</v>
      </c>
      <c r="H133" s="63" t="s">
        <v>1158</v>
      </c>
      <c r="I133" s="64" t="s">
        <v>1110</v>
      </c>
      <c r="J133" s="102" t="s">
        <v>1158</v>
      </c>
      <c r="K133" s="64" t="s">
        <v>1110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1159</v>
      </c>
      <c r="E136" s="64" t="s">
        <v>1160</v>
      </c>
      <c r="F136" s="191" t="s">
        <v>1159</v>
      </c>
      <c r="G136" s="93" t="s">
        <v>1160</v>
      </c>
      <c r="H136" s="63" t="s">
        <v>1109</v>
      </c>
      <c r="I136" s="80" t="s">
        <v>1110</v>
      </c>
      <c r="J136" s="63" t="s">
        <v>1110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1149</v>
      </c>
      <c r="E137" s="591" t="s">
        <v>1165</v>
      </c>
      <c r="F137" s="63" t="s">
        <v>1149</v>
      </c>
      <c r="G137" s="591" t="s">
        <v>1165</v>
      </c>
      <c r="H137" s="63" t="s">
        <v>1151</v>
      </c>
      <c r="I137" s="64" t="s">
        <v>1110</v>
      </c>
      <c r="J137" s="63" t="s">
        <v>1151</v>
      </c>
      <c r="K137" s="64" t="s">
        <v>1110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1154</v>
      </c>
      <c r="E138" s="64" t="s">
        <v>1155</v>
      </c>
      <c r="F138" s="63" t="s">
        <v>1154</v>
      </c>
      <c r="G138" s="64" t="s">
        <v>1155</v>
      </c>
      <c r="H138" s="63"/>
      <c r="I138" s="197"/>
      <c r="J138" s="63"/>
      <c r="K138" s="80"/>
      <c r="L138" s="63"/>
      <c r="M138" s="64"/>
      <c r="N138" s="196" t="s">
        <v>1131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1168</v>
      </c>
      <c r="E139" s="486" t="s">
        <v>1169</v>
      </c>
      <c r="F139" s="63" t="s">
        <v>1168</v>
      </c>
      <c r="G139" s="486" t="s">
        <v>1169</v>
      </c>
      <c r="H139" s="63" t="s">
        <v>1168</v>
      </c>
      <c r="I139" s="486" t="s">
        <v>1169</v>
      </c>
      <c r="J139" s="63" t="s">
        <v>1168</v>
      </c>
      <c r="K139" s="486" t="s">
        <v>1169</v>
      </c>
      <c r="L139" s="259"/>
      <c r="M139" s="260"/>
      <c r="N139" s="196" t="s">
        <v>1170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853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1:15" ht="36" customHeight="1">
      <c r="A145" s="555"/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1159</v>
      </c>
      <c r="E147" s="64" t="s">
        <v>1160</v>
      </c>
      <c r="F147" s="140" t="s">
        <v>1159</v>
      </c>
      <c r="G147" s="93" t="s">
        <v>1160</v>
      </c>
      <c r="H147" s="140" t="s">
        <v>1109</v>
      </c>
      <c r="I147" s="64" t="s">
        <v>1110</v>
      </c>
      <c r="J147" s="140" t="s">
        <v>1109</v>
      </c>
      <c r="K147" s="64" t="s">
        <v>1110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1149</v>
      </c>
      <c r="E148" s="591" t="s">
        <v>1165</v>
      </c>
      <c r="F148" s="140" t="s">
        <v>1149</v>
      </c>
      <c r="G148" s="591" t="s">
        <v>1165</v>
      </c>
      <c r="H148" s="140" t="s">
        <v>1151</v>
      </c>
      <c r="I148" s="64" t="s">
        <v>1110</v>
      </c>
      <c r="J148" s="140" t="s">
        <v>1151</v>
      </c>
      <c r="K148" s="64" t="s">
        <v>1110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1154</v>
      </c>
      <c r="E149" s="64" t="s">
        <v>1155</v>
      </c>
      <c r="F149" s="140" t="s">
        <v>1154</v>
      </c>
      <c r="G149" s="64" t="s">
        <v>1155</v>
      </c>
      <c r="H149" s="140"/>
      <c r="I149" s="64"/>
      <c r="J149" s="140"/>
      <c r="K149" s="80"/>
      <c r="L149" s="140"/>
      <c r="M149" s="80"/>
      <c r="N149" s="196" t="s">
        <v>1111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1156</v>
      </c>
      <c r="E150" s="75" t="s">
        <v>1110</v>
      </c>
      <c r="F150" s="206" t="s">
        <v>1157</v>
      </c>
      <c r="G150" s="75" t="s">
        <v>1110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1171</v>
      </c>
      <c r="E151" s="75"/>
      <c r="F151" s="231" t="s">
        <v>1171</v>
      </c>
      <c r="G151" s="75"/>
      <c r="H151" s="231" t="s">
        <v>1171</v>
      </c>
      <c r="I151" s="64"/>
      <c r="J151" s="231" t="s">
        <v>1171</v>
      </c>
      <c r="K151" s="64"/>
      <c r="L151" s="231" t="s">
        <v>1171</v>
      </c>
      <c r="M151" s="80"/>
      <c r="N151" s="196" t="s">
        <v>857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1172</v>
      </c>
      <c r="E152" s="85"/>
      <c r="F152" s="84" t="s">
        <v>1172</v>
      </c>
      <c r="G152" s="126"/>
      <c r="H152" s="84" t="s">
        <v>1172</v>
      </c>
      <c r="I152" s="85"/>
      <c r="J152" s="84" t="s">
        <v>1172</v>
      </c>
      <c r="K152" s="85"/>
      <c r="L152" s="84" t="s">
        <v>1172</v>
      </c>
      <c r="M152" s="107"/>
      <c r="N152" s="193" t="s">
        <v>858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1159</v>
      </c>
      <c r="E154" s="64" t="s">
        <v>1160</v>
      </c>
      <c r="F154" s="63" t="s">
        <v>1159</v>
      </c>
      <c r="G154" s="93" t="s">
        <v>1160</v>
      </c>
      <c r="H154" s="63" t="s">
        <v>1109</v>
      </c>
      <c r="I154" s="64" t="s">
        <v>1110</v>
      </c>
      <c r="J154" s="63" t="s">
        <v>1109</v>
      </c>
      <c r="K154" s="64" t="s">
        <v>1110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1149</v>
      </c>
      <c r="E155" s="591" t="s">
        <v>1165</v>
      </c>
      <c r="F155" s="63" t="s">
        <v>1149</v>
      </c>
      <c r="G155" s="591" t="s">
        <v>1165</v>
      </c>
      <c r="H155" s="63" t="s">
        <v>1151</v>
      </c>
      <c r="I155" s="64" t="s">
        <v>1110</v>
      </c>
      <c r="J155" s="63" t="s">
        <v>1151</v>
      </c>
      <c r="K155" s="64" t="s">
        <v>1110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1173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1156</v>
      </c>
      <c r="E157" s="64" t="s">
        <v>1110</v>
      </c>
      <c r="F157" s="63" t="s">
        <v>1157</v>
      </c>
      <c r="G157" s="64" t="s">
        <v>1110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1171</v>
      </c>
      <c r="E158" s="168"/>
      <c r="F158" s="231" t="s">
        <v>1171</v>
      </c>
      <c r="G158" s="168"/>
      <c r="H158" s="231" t="s">
        <v>1171</v>
      </c>
      <c r="I158" s="64"/>
      <c r="J158" s="231" t="s">
        <v>1171</v>
      </c>
      <c r="K158" s="64"/>
      <c r="L158" s="231" t="s">
        <v>1171</v>
      </c>
      <c r="M158" s="64"/>
      <c r="N158" s="196" t="s">
        <v>865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1174</v>
      </c>
      <c r="E159" s="95"/>
      <c r="F159" s="211" t="s">
        <v>1174</v>
      </c>
      <c r="G159" s="138"/>
      <c r="H159" s="84" t="s">
        <v>1174</v>
      </c>
      <c r="I159" s="85"/>
      <c r="J159" s="84" t="s">
        <v>1174</v>
      </c>
      <c r="K159" s="85"/>
      <c r="L159" s="84" t="s">
        <v>1174</v>
      </c>
      <c r="M159" s="107"/>
      <c r="N159" s="88" t="s">
        <v>866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1159</v>
      </c>
      <c r="E161" s="64" t="s">
        <v>1160</v>
      </c>
      <c r="F161" s="63" t="s">
        <v>1159</v>
      </c>
      <c r="G161" s="93" t="s">
        <v>1160</v>
      </c>
      <c r="H161" s="63" t="s">
        <v>1109</v>
      </c>
      <c r="I161" s="64" t="s">
        <v>1110</v>
      </c>
      <c r="J161" s="63" t="s">
        <v>1109</v>
      </c>
      <c r="K161" s="64" t="s">
        <v>1110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1149</v>
      </c>
      <c r="E162" s="591" t="s">
        <v>1165</v>
      </c>
      <c r="F162" s="63" t="s">
        <v>1149</v>
      </c>
      <c r="G162" s="591" t="s">
        <v>1165</v>
      </c>
      <c r="H162" s="63" t="s">
        <v>1151</v>
      </c>
      <c r="I162" s="64" t="s">
        <v>1110</v>
      </c>
      <c r="J162" s="63" t="s">
        <v>1151</v>
      </c>
      <c r="K162" s="64" t="s">
        <v>1110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1154</v>
      </c>
      <c r="E163" s="64" t="s">
        <v>1155</v>
      </c>
      <c r="F163" s="63" t="s">
        <v>1154</v>
      </c>
      <c r="G163" s="93" t="s">
        <v>1155</v>
      </c>
      <c r="H163" s="63"/>
      <c r="I163" s="64"/>
      <c r="J163" s="63"/>
      <c r="K163" s="80"/>
      <c r="L163" s="63"/>
      <c r="M163" s="80"/>
      <c r="N163" s="81" t="s">
        <v>1126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1156</v>
      </c>
      <c r="E164" s="64" t="s">
        <v>1110</v>
      </c>
      <c r="F164" s="63" t="s">
        <v>1157</v>
      </c>
      <c r="G164" s="93" t="s">
        <v>1110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1157</v>
      </c>
      <c r="E165" s="64" t="s">
        <v>1110</v>
      </c>
      <c r="F165" s="63" t="s">
        <v>1157</v>
      </c>
      <c r="G165" s="93" t="s">
        <v>1110</v>
      </c>
      <c r="H165" s="63" t="s">
        <v>1158</v>
      </c>
      <c r="I165" s="64" t="s">
        <v>1110</v>
      </c>
      <c r="J165" s="63" t="s">
        <v>1158</v>
      </c>
      <c r="K165" s="64" t="s">
        <v>1110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1:15" ht="18" customHeight="1">
      <c r="A177" s="555"/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1177</v>
      </c>
      <c r="E183" s="75" t="s">
        <v>1178</v>
      </c>
      <c r="F183" s="63" t="s">
        <v>1177</v>
      </c>
      <c r="G183" s="93" t="s">
        <v>1178</v>
      </c>
      <c r="H183" s="103" t="s">
        <v>1177</v>
      </c>
      <c r="I183" s="75" t="s">
        <v>1178</v>
      </c>
      <c r="J183" s="63" t="s">
        <v>1133</v>
      </c>
      <c r="K183" s="80"/>
      <c r="L183" s="63"/>
      <c r="M183" s="80"/>
      <c r="N183" s="196" t="s">
        <v>1179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1:15" ht="18" customHeigh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1:15" ht="36" customHeight="1">
      <c r="A7" s="551" t="s">
        <v>1106</v>
      </c>
      <c r="B7" s="61">
        <v>45931</v>
      </c>
      <c r="C7" s="62">
        <f>B7</f>
        <v>45931</v>
      </c>
      <c r="D7" s="63" t="s">
        <v>1184</v>
      </c>
      <c r="E7" s="64"/>
      <c r="F7" s="65" t="s">
        <v>1184</v>
      </c>
      <c r="G7" s="64"/>
      <c r="H7" s="66" t="s">
        <v>1184</v>
      </c>
      <c r="I7" s="67"/>
      <c r="J7" s="66" t="s">
        <v>1184</v>
      </c>
      <c r="K7" s="68"/>
      <c r="L7" s="69"/>
      <c r="M7" s="70"/>
      <c r="N7" s="71" t="s">
        <v>1185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1184</v>
      </c>
      <c r="E8" s="64"/>
      <c r="F8" s="63" t="s">
        <v>1184</v>
      </c>
      <c r="G8" s="64"/>
      <c r="H8" s="74" t="s">
        <v>1184</v>
      </c>
      <c r="I8" s="75"/>
      <c r="J8" s="63" t="s">
        <v>1184</v>
      </c>
      <c r="K8" s="64"/>
      <c r="L8" s="63"/>
      <c r="M8" s="76"/>
      <c r="N8" s="77" t="s">
        <v>1118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1186</v>
      </c>
      <c r="E9" s="64" t="s">
        <v>1187</v>
      </c>
      <c r="F9" s="63" t="s">
        <v>1186</v>
      </c>
      <c r="G9" s="64" t="s">
        <v>1187</v>
      </c>
      <c r="H9" s="79" t="s">
        <v>1184</v>
      </c>
      <c r="I9" s="75"/>
      <c r="J9" s="495" t="s">
        <v>1184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1184</v>
      </c>
      <c r="E12" s="64"/>
      <c r="F12" s="78" t="s">
        <v>1184</v>
      </c>
      <c r="G12" s="64"/>
      <c r="H12" s="63" t="s">
        <v>1184</v>
      </c>
      <c r="I12" s="64"/>
      <c r="J12" s="63" t="s">
        <v>1184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1184</v>
      </c>
      <c r="E13" s="64"/>
      <c r="F13" s="63" t="s">
        <v>1184</v>
      </c>
      <c r="G13" s="64"/>
      <c r="H13" s="63" t="s">
        <v>1184</v>
      </c>
      <c r="I13" s="64"/>
      <c r="J13" s="63" t="s">
        <v>1184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1184</v>
      </c>
      <c r="E14" s="64"/>
      <c r="F14" s="63" t="s">
        <v>1184</v>
      </c>
      <c r="G14" s="64"/>
      <c r="H14" s="63" t="s">
        <v>1184</v>
      </c>
      <c r="I14" s="64"/>
      <c r="J14" s="63" t="s">
        <v>1184</v>
      </c>
      <c r="K14" s="64"/>
      <c r="L14" s="63"/>
      <c r="M14" s="90"/>
      <c r="N14" s="81" t="s">
        <v>1126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1184</v>
      </c>
      <c r="E15" s="91"/>
      <c r="F15" s="63" t="s">
        <v>1184</v>
      </c>
      <c r="G15" s="64"/>
      <c r="H15" s="63" t="s">
        <v>1184</v>
      </c>
      <c r="I15" s="64"/>
      <c r="J15" s="63" t="s">
        <v>1184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1186</v>
      </c>
      <c r="E16" s="64" t="s">
        <v>1187</v>
      </c>
      <c r="F16" s="63" t="s">
        <v>1186</v>
      </c>
      <c r="G16" s="64" t="s">
        <v>1187</v>
      </c>
      <c r="H16" s="63" t="s">
        <v>1184</v>
      </c>
      <c r="I16" s="64"/>
      <c r="J16" s="63" t="s">
        <v>1184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1184</v>
      </c>
      <c r="E20" s="64"/>
      <c r="F20" s="63" t="s">
        <v>1184</v>
      </c>
      <c r="G20" s="64"/>
      <c r="H20" s="63" t="s">
        <v>1184</v>
      </c>
      <c r="I20" s="64"/>
      <c r="J20" s="63" t="s">
        <v>1184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1184</v>
      </c>
      <c r="E21" s="64"/>
      <c r="F21" s="98" t="s">
        <v>1184</v>
      </c>
      <c r="G21" s="99"/>
      <c r="H21" s="63" t="s">
        <v>1184</v>
      </c>
      <c r="I21" s="91"/>
      <c r="J21" s="63" t="s">
        <v>1184</v>
      </c>
      <c r="K21" s="91"/>
      <c r="L21" s="63"/>
      <c r="M21" s="90"/>
      <c r="N21" s="81" t="s">
        <v>1131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1184</v>
      </c>
      <c r="E22" s="80"/>
      <c r="F22" s="74" t="s">
        <v>1184</v>
      </c>
      <c r="G22" s="75"/>
      <c r="H22" s="76" t="s">
        <v>1184</v>
      </c>
      <c r="I22" s="75"/>
      <c r="J22" s="63" t="s">
        <v>1184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1186</v>
      </c>
      <c r="E23" s="64" t="s">
        <v>1187</v>
      </c>
      <c r="F23" s="100" t="s">
        <v>1186</v>
      </c>
      <c r="G23" s="101" t="s">
        <v>1187</v>
      </c>
      <c r="H23" s="102" t="s">
        <v>1184</v>
      </c>
      <c r="I23" s="64"/>
      <c r="J23" s="103" t="s">
        <v>1184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1184</v>
      </c>
      <c r="E26" s="168"/>
      <c r="F26" s="103" t="s">
        <v>1184</v>
      </c>
      <c r="G26" s="168"/>
      <c r="H26" s="63" t="s">
        <v>1184</v>
      </c>
      <c r="I26" s="64"/>
      <c r="J26" s="63" t="s">
        <v>1184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1132</v>
      </c>
      <c r="E27" s="64"/>
      <c r="F27" s="63" t="s">
        <v>1132</v>
      </c>
      <c r="G27" s="64"/>
      <c r="H27" s="63" t="s">
        <v>1132</v>
      </c>
      <c r="I27" s="64"/>
      <c r="J27" s="63" t="s">
        <v>1132</v>
      </c>
      <c r="K27" s="76"/>
      <c r="L27" s="63"/>
      <c r="M27" s="76"/>
      <c r="N27" s="109" t="s">
        <v>1133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1184</v>
      </c>
      <c r="E28" s="64"/>
      <c r="F28" s="63" t="s">
        <v>1184</v>
      </c>
      <c r="G28" s="64"/>
      <c r="H28" s="63" t="s">
        <v>1184</v>
      </c>
      <c r="I28" s="64"/>
      <c r="J28" s="63" t="s">
        <v>1184</v>
      </c>
      <c r="K28" s="64"/>
      <c r="L28" s="63"/>
      <c r="M28" s="76"/>
      <c r="N28" s="81" t="s">
        <v>1131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1184</v>
      </c>
      <c r="E29" s="64"/>
      <c r="F29" s="63" t="s">
        <v>1184</v>
      </c>
      <c r="G29" s="64"/>
      <c r="H29" s="63" t="s">
        <v>1184</v>
      </c>
      <c r="I29" s="64"/>
      <c r="J29" s="63" t="s">
        <v>1184</v>
      </c>
      <c r="K29" s="64"/>
      <c r="L29" s="63"/>
      <c r="M29" s="64"/>
      <c r="N29" s="81" t="s">
        <v>1134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1186</v>
      </c>
      <c r="E30" s="75" t="s">
        <v>1187</v>
      </c>
      <c r="F30" s="63" t="s">
        <v>1186</v>
      </c>
      <c r="G30" s="64" t="s">
        <v>1187</v>
      </c>
      <c r="H30" s="63" t="s">
        <v>1184</v>
      </c>
      <c r="I30" s="64"/>
      <c r="J30" s="63" t="s">
        <v>1184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1184</v>
      </c>
      <c r="E33" s="64"/>
      <c r="F33" s="137" t="s">
        <v>1184</v>
      </c>
      <c r="G33" s="80"/>
      <c r="H33" s="63" t="s">
        <v>1184</v>
      </c>
      <c r="I33" s="64"/>
      <c r="J33" s="63" t="s">
        <v>1184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1184</v>
      </c>
      <c r="E34" s="64"/>
      <c r="F34" s="63" t="s">
        <v>1184</v>
      </c>
      <c r="G34" s="64"/>
      <c r="H34" s="63" t="s">
        <v>1184</v>
      </c>
      <c r="I34" s="64"/>
      <c r="J34" s="63" t="s">
        <v>1184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1184</v>
      </c>
      <c r="E35" s="64"/>
      <c r="F35" s="63" t="s">
        <v>1184</v>
      </c>
      <c r="G35" s="64"/>
      <c r="H35" s="63" t="s">
        <v>1184</v>
      </c>
      <c r="I35" s="91"/>
      <c r="J35" s="63" t="s">
        <v>1184</v>
      </c>
      <c r="K35" s="110"/>
      <c r="L35" s="63"/>
      <c r="M35" s="76"/>
      <c r="N35" s="81" t="s">
        <v>1131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1184</v>
      </c>
      <c r="E36" s="75"/>
      <c r="F36" s="79" t="s">
        <v>1184</v>
      </c>
      <c r="G36" s="75"/>
      <c r="H36" s="79" t="s">
        <v>1184</v>
      </c>
      <c r="I36" s="75"/>
      <c r="J36" s="63" t="s">
        <v>1184</v>
      </c>
      <c r="K36" s="64"/>
      <c r="L36" s="63"/>
      <c r="M36" s="64"/>
      <c r="N36" s="81" t="s">
        <v>1135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1186</v>
      </c>
      <c r="E37" s="114" t="s">
        <v>1187</v>
      </c>
      <c r="F37" s="113" t="s">
        <v>1186</v>
      </c>
      <c r="G37" s="115" t="s">
        <v>1187</v>
      </c>
      <c r="H37" s="116" t="s">
        <v>1184</v>
      </c>
      <c r="I37" s="115"/>
      <c r="J37" s="113" t="s">
        <v>1184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1:15" ht="36" customHeight="1">
      <c r="A41" s="552"/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1137</v>
      </c>
      <c r="E45" s="64"/>
      <c r="F45" s="63" t="s">
        <v>1184</v>
      </c>
      <c r="G45" s="64"/>
      <c r="H45" s="63" t="s">
        <v>1184</v>
      </c>
      <c r="I45" s="64"/>
      <c r="J45" s="63" t="s">
        <v>1184</v>
      </c>
      <c r="K45" s="76"/>
      <c r="L45" s="63"/>
      <c r="M45" s="76"/>
      <c r="N45" s="81" t="s">
        <v>1138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1184</v>
      </c>
      <c r="E46" s="64"/>
      <c r="F46" s="63" t="s">
        <v>1184</v>
      </c>
      <c r="G46" s="64"/>
      <c r="H46" s="63" t="s">
        <v>1184</v>
      </c>
      <c r="I46" s="64"/>
      <c r="J46" s="63" t="s">
        <v>1184</v>
      </c>
      <c r="K46" s="64"/>
      <c r="L46" s="63"/>
      <c r="M46" s="90"/>
      <c r="N46" s="81" t="s">
        <v>1111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1184</v>
      </c>
      <c r="E47" s="64"/>
      <c r="F47" s="79" t="s">
        <v>1184</v>
      </c>
      <c r="G47" s="75"/>
      <c r="H47" s="79" t="s">
        <v>1184</v>
      </c>
      <c r="I47" s="75"/>
      <c r="J47" s="63" t="s">
        <v>1184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1186</v>
      </c>
      <c r="E48" s="104" t="s">
        <v>1187</v>
      </c>
      <c r="F48" s="103" t="s">
        <v>1186</v>
      </c>
      <c r="G48" s="75" t="s">
        <v>1187</v>
      </c>
      <c r="H48" s="128" t="s">
        <v>1184</v>
      </c>
      <c r="I48" s="75"/>
      <c r="J48" s="63" t="s">
        <v>1184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1184</v>
      </c>
      <c r="E51" s="64"/>
      <c r="F51" s="137" t="s">
        <v>1184</v>
      </c>
      <c r="G51" s="64"/>
      <c r="H51" s="63" t="s">
        <v>1184</v>
      </c>
      <c r="I51" s="64"/>
      <c r="J51" s="63" t="s">
        <v>1184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1184</v>
      </c>
      <c r="E52" s="64"/>
      <c r="F52" s="63" t="s">
        <v>1184</v>
      </c>
      <c r="G52" s="64"/>
      <c r="H52" s="63" t="s">
        <v>1184</v>
      </c>
      <c r="I52" s="64"/>
      <c r="J52" s="63" t="s">
        <v>1184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1184</v>
      </c>
      <c r="E53" s="64"/>
      <c r="F53" s="63" t="s">
        <v>1184</v>
      </c>
      <c r="G53" s="64"/>
      <c r="H53" s="63" t="s">
        <v>1184</v>
      </c>
      <c r="I53" s="64"/>
      <c r="J53" s="63" t="s">
        <v>1184</v>
      </c>
      <c r="K53" s="64"/>
      <c r="L53" s="63"/>
      <c r="M53" s="76"/>
      <c r="N53" s="81" t="s">
        <v>1126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1184</v>
      </c>
      <c r="E54" s="132"/>
      <c r="F54" s="79" t="s">
        <v>1184</v>
      </c>
      <c r="G54" s="75"/>
      <c r="H54" s="79" t="s">
        <v>1184</v>
      </c>
      <c r="I54" s="75"/>
      <c r="J54" s="63" t="s">
        <v>1184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1186</v>
      </c>
      <c r="E55" s="75" t="s">
        <v>1187</v>
      </c>
      <c r="F55" s="103" t="s">
        <v>1186</v>
      </c>
      <c r="G55" s="75" t="s">
        <v>1187</v>
      </c>
      <c r="H55" s="74" t="s">
        <v>1184</v>
      </c>
      <c r="I55" s="75"/>
      <c r="J55" s="133" t="s">
        <v>1184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1184</v>
      </c>
      <c r="E58" s="132"/>
      <c r="F58" s="137" t="s">
        <v>1184</v>
      </c>
      <c r="G58" s="132"/>
      <c r="H58" s="63" t="s">
        <v>1184</v>
      </c>
      <c r="I58" s="64"/>
      <c r="J58" s="63" t="s">
        <v>1184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1184</v>
      </c>
      <c r="E59" s="64"/>
      <c r="F59" s="63" t="s">
        <v>1184</v>
      </c>
      <c r="G59" s="64"/>
      <c r="H59" s="63" t="s">
        <v>1184</v>
      </c>
      <c r="I59" s="64"/>
      <c r="J59" s="63" t="s">
        <v>1184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1184</v>
      </c>
      <c r="E60" s="64"/>
      <c r="F60" s="63" t="s">
        <v>1184</v>
      </c>
      <c r="G60" s="64"/>
      <c r="H60" s="63" t="s">
        <v>1184</v>
      </c>
      <c r="I60" s="64"/>
      <c r="J60" s="63" t="s">
        <v>1184</v>
      </c>
      <c r="K60" s="64"/>
      <c r="L60" s="63"/>
      <c r="M60" s="76"/>
      <c r="N60" s="81" t="s">
        <v>1131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1184</v>
      </c>
      <c r="E61" s="64"/>
      <c r="F61" s="79" t="s">
        <v>1184</v>
      </c>
      <c r="G61" s="75"/>
      <c r="H61" s="79" t="s">
        <v>1184</v>
      </c>
      <c r="I61" s="75"/>
      <c r="J61" s="137" t="s">
        <v>1184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1186</v>
      </c>
      <c r="E62" s="75" t="s">
        <v>1187</v>
      </c>
      <c r="F62" s="63" t="s">
        <v>1186</v>
      </c>
      <c r="G62" s="64" t="s">
        <v>1187</v>
      </c>
      <c r="H62" s="63" t="s">
        <v>1184</v>
      </c>
      <c r="I62" s="104"/>
      <c r="J62" s="79" t="s">
        <v>1184</v>
      </c>
      <c r="K62" s="104"/>
      <c r="L62" s="63"/>
      <c r="M62" s="51"/>
      <c r="N62" s="81" t="s">
        <v>1144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1147</v>
      </c>
      <c r="E66" s="64"/>
      <c r="F66" s="63" t="s">
        <v>1147</v>
      </c>
      <c r="G66" s="64"/>
      <c r="H66" s="63" t="s">
        <v>1147</v>
      </c>
      <c r="I66" s="64"/>
      <c r="J66" s="63" t="s">
        <v>1184</v>
      </c>
      <c r="K66" s="76"/>
      <c r="L66" s="63"/>
      <c r="M66" s="76"/>
      <c r="N66" s="81" t="s">
        <v>1147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1184</v>
      </c>
      <c r="E67" s="64"/>
      <c r="F67" s="63" t="s">
        <v>1184</v>
      </c>
      <c r="G67" s="64"/>
      <c r="H67" s="63" t="s">
        <v>1184</v>
      </c>
      <c r="I67" s="64"/>
      <c r="J67" s="63" t="s">
        <v>1184</v>
      </c>
      <c r="K67" s="64"/>
      <c r="L67" s="63"/>
      <c r="M67" s="64"/>
      <c r="N67" s="81" t="s">
        <v>1131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1184</v>
      </c>
      <c r="E68" s="132"/>
      <c r="F68" s="103" t="s">
        <v>1184</v>
      </c>
      <c r="G68" s="75"/>
      <c r="H68" s="139" t="s">
        <v>1184</v>
      </c>
      <c r="I68" s="75"/>
      <c r="J68" s="261" t="s">
        <v>1184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1186</v>
      </c>
      <c r="E69" s="64" t="s">
        <v>1187</v>
      </c>
      <c r="F69" s="63" t="s">
        <v>1186</v>
      </c>
      <c r="G69" s="64" t="s">
        <v>1187</v>
      </c>
      <c r="H69" s="139" t="s">
        <v>1184</v>
      </c>
      <c r="I69" s="75"/>
      <c r="J69" s="63" t="s">
        <v>1184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1:15" ht="18" customHeight="1">
      <c r="A75" s="552"/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1184</v>
      </c>
      <c r="E76" s="132"/>
      <c r="F76" s="140" t="s">
        <v>1184</v>
      </c>
      <c r="G76" s="132"/>
      <c r="H76" s="63" t="s">
        <v>1184</v>
      </c>
      <c r="I76" s="64"/>
      <c r="J76" s="63" t="s">
        <v>1184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1184</v>
      </c>
      <c r="E77" s="64"/>
      <c r="F77" s="63" t="s">
        <v>1184</v>
      </c>
      <c r="G77" s="64"/>
      <c r="H77" s="63" t="s">
        <v>1184</v>
      </c>
      <c r="I77" s="64"/>
      <c r="J77" s="63" t="s">
        <v>1184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1184</v>
      </c>
      <c r="E78" s="64"/>
      <c r="F78" s="63" t="s">
        <v>1184</v>
      </c>
      <c r="G78" s="64"/>
      <c r="H78" s="158" t="s">
        <v>1184</v>
      </c>
      <c r="I78" s="104"/>
      <c r="J78" s="140" t="s">
        <v>1184</v>
      </c>
      <c r="K78" s="80"/>
      <c r="L78" s="63"/>
      <c r="M78" s="76"/>
      <c r="N78" s="81" t="s">
        <v>1111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1184</v>
      </c>
      <c r="E79" s="132"/>
      <c r="F79" s="63" t="s">
        <v>1184</v>
      </c>
      <c r="G79" s="75"/>
      <c r="H79" s="139" t="s">
        <v>1184</v>
      </c>
      <c r="I79" s="75"/>
      <c r="J79" s="103" t="s">
        <v>1184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1186</v>
      </c>
      <c r="E80" s="80" t="s">
        <v>1187</v>
      </c>
      <c r="F80" s="63" t="s">
        <v>1186</v>
      </c>
      <c r="G80" s="64" t="s">
        <v>1187</v>
      </c>
      <c r="H80" s="79" t="s">
        <v>1184</v>
      </c>
      <c r="I80" s="101"/>
      <c r="J80" s="159" t="s">
        <v>1184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1184</v>
      </c>
      <c r="E83" s="75"/>
      <c r="F83" s="79" t="s">
        <v>1184</v>
      </c>
      <c r="G83" s="75"/>
      <c r="H83" s="228" t="s">
        <v>1184</v>
      </c>
      <c r="I83" s="64"/>
      <c r="J83" s="63" t="s">
        <v>1184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1184</v>
      </c>
      <c r="E84" s="64"/>
      <c r="F84" s="63" t="s">
        <v>1184</v>
      </c>
      <c r="G84" s="64"/>
      <c r="H84" s="63" t="s">
        <v>1184</v>
      </c>
      <c r="I84" s="64"/>
      <c r="J84" s="63" t="s">
        <v>1184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1184</v>
      </c>
      <c r="E85" s="64"/>
      <c r="F85" s="63" t="s">
        <v>1184</v>
      </c>
      <c r="G85" s="64"/>
      <c r="H85" s="103" t="s">
        <v>1184</v>
      </c>
      <c r="I85" s="75"/>
      <c r="J85" s="63" t="s">
        <v>1184</v>
      </c>
      <c r="K85" s="75"/>
      <c r="L85" s="103"/>
      <c r="M85" s="164"/>
      <c r="N85" s="81" t="s">
        <v>1126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1184</v>
      </c>
      <c r="E86" s="75"/>
      <c r="F86" s="79" t="s">
        <v>1184</v>
      </c>
      <c r="G86" s="75"/>
      <c r="H86" s="79" t="s">
        <v>1184</v>
      </c>
      <c r="I86" s="75"/>
      <c r="J86" s="140" t="s">
        <v>1184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1186</v>
      </c>
      <c r="E87" s="75" t="s">
        <v>1187</v>
      </c>
      <c r="F87" s="103" t="s">
        <v>1186</v>
      </c>
      <c r="G87" s="75" t="s">
        <v>1187</v>
      </c>
      <c r="H87" s="103" t="s">
        <v>1184</v>
      </c>
      <c r="I87" s="75"/>
      <c r="J87" s="103" t="s">
        <v>1184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1184</v>
      </c>
      <c r="E90" s="75"/>
      <c r="F90" s="140" t="s">
        <v>1184</v>
      </c>
      <c r="G90" s="64"/>
      <c r="H90" s="63" t="s">
        <v>1184</v>
      </c>
      <c r="I90" s="64"/>
      <c r="J90" s="63" t="s">
        <v>1184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1148</v>
      </c>
      <c r="B91" s="72">
        <f t="shared" si="14"/>
        <v>46007</v>
      </c>
      <c r="C91" s="73">
        <f t="shared" si="15"/>
        <v>46007</v>
      </c>
      <c r="D91" s="63" t="s">
        <v>1184</v>
      </c>
      <c r="E91" s="64"/>
      <c r="F91" s="63" t="s">
        <v>1184</v>
      </c>
      <c r="G91" s="64"/>
      <c r="H91" s="63" t="s">
        <v>1184</v>
      </c>
      <c r="I91" s="64"/>
      <c r="J91" s="92" t="s">
        <v>1184</v>
      </c>
      <c r="K91" s="165"/>
      <c r="L91" s="103"/>
      <c r="M91" s="166"/>
      <c r="N91" s="81" t="s">
        <v>1188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1184</v>
      </c>
      <c r="E92" s="64"/>
      <c r="F92" s="63" t="s">
        <v>1184</v>
      </c>
      <c r="G92" s="64"/>
      <c r="H92" s="103" t="s">
        <v>1184</v>
      </c>
      <c r="I92" s="75"/>
      <c r="J92" s="63" t="s">
        <v>1184</v>
      </c>
      <c r="K92" s="75"/>
      <c r="L92" s="103"/>
      <c r="M92" s="75"/>
      <c r="N92" s="81" t="s">
        <v>1131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1184</v>
      </c>
      <c r="E93" s="75"/>
      <c r="F93" s="167" t="s">
        <v>1184</v>
      </c>
      <c r="G93" s="168"/>
      <c r="H93" s="74" t="s">
        <v>1184</v>
      </c>
      <c r="I93" s="168"/>
      <c r="J93" s="63" t="s">
        <v>1184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1186</v>
      </c>
      <c r="E94" s="80" t="s">
        <v>1187</v>
      </c>
      <c r="F94" s="63" t="s">
        <v>1186</v>
      </c>
      <c r="G94" s="75" t="s">
        <v>1187</v>
      </c>
      <c r="H94" s="169" t="s">
        <v>1184</v>
      </c>
      <c r="I94" s="64"/>
      <c r="J94" s="63" t="s">
        <v>1184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1184</v>
      </c>
      <c r="E97" s="75"/>
      <c r="F97" s="137" t="s">
        <v>1184</v>
      </c>
      <c r="G97" s="64"/>
      <c r="H97" s="103" t="s">
        <v>1184</v>
      </c>
      <c r="I97" s="75"/>
      <c r="J97" s="480" t="s">
        <v>1184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1184</v>
      </c>
      <c r="E98" s="64"/>
      <c r="F98" s="63" t="s">
        <v>1184</v>
      </c>
      <c r="G98" s="64"/>
      <c r="H98" s="63" t="s">
        <v>1184</v>
      </c>
      <c r="I98" s="64"/>
      <c r="J98" s="103" t="s">
        <v>1184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1184</v>
      </c>
      <c r="E99" s="75"/>
      <c r="F99" s="103" t="s">
        <v>1184</v>
      </c>
      <c r="G99" s="75"/>
      <c r="H99" s="103" t="s">
        <v>1184</v>
      </c>
      <c r="I99" s="75"/>
      <c r="J99" s="103" t="s">
        <v>1184</v>
      </c>
      <c r="K99" s="75"/>
      <c r="L99" s="63"/>
      <c r="M99" s="64"/>
      <c r="N99" s="81" t="s">
        <v>1163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1184</v>
      </c>
      <c r="E100" s="75"/>
      <c r="F100" s="170" t="s">
        <v>1184</v>
      </c>
      <c r="G100" s="64"/>
      <c r="H100" s="63" t="s">
        <v>1184</v>
      </c>
      <c r="I100" s="75"/>
      <c r="J100" s="103" t="s">
        <v>1184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1:15" ht="36" customHeigh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1184</v>
      </c>
      <c r="E115" s="93"/>
      <c r="F115" s="63" t="s">
        <v>1184</v>
      </c>
      <c r="G115" s="93"/>
      <c r="H115" s="137" t="s">
        <v>1184</v>
      </c>
      <c r="I115" s="80"/>
      <c r="J115" s="137" t="s">
        <v>1184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1184</v>
      </c>
      <c r="E116" s="64"/>
      <c r="F116" s="98" t="s">
        <v>1184</v>
      </c>
      <c r="G116" s="64"/>
      <c r="H116" s="63" t="s">
        <v>1184</v>
      </c>
      <c r="I116" s="64"/>
      <c r="J116" s="63" t="s">
        <v>1184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1184</v>
      </c>
      <c r="E117" s="64"/>
      <c r="F117" s="63" t="s">
        <v>1184</v>
      </c>
      <c r="G117" s="64"/>
      <c r="H117" s="63" t="s">
        <v>1184</v>
      </c>
      <c r="I117" s="110"/>
      <c r="J117" s="63" t="s">
        <v>1184</v>
      </c>
      <c r="K117" s="91"/>
      <c r="L117" s="63"/>
      <c r="M117" s="91"/>
      <c r="N117" s="81" t="s">
        <v>1111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1184</v>
      </c>
      <c r="E118" s="64"/>
      <c r="F118" s="63" t="s">
        <v>1184</v>
      </c>
      <c r="G118" s="64"/>
      <c r="H118" s="63" t="s">
        <v>1184</v>
      </c>
      <c r="I118" s="64"/>
      <c r="J118" s="63" t="s">
        <v>1184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1186</v>
      </c>
      <c r="E119" s="64" t="s">
        <v>1187</v>
      </c>
      <c r="F119" s="63" t="s">
        <v>1186</v>
      </c>
      <c r="G119" s="64" t="s">
        <v>1187</v>
      </c>
      <c r="H119" s="63" t="s">
        <v>1184</v>
      </c>
      <c r="I119" s="64"/>
      <c r="J119" s="63" t="s">
        <v>1184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1184</v>
      </c>
      <c r="E123" s="64"/>
      <c r="F123" s="63" t="s">
        <v>1184</v>
      </c>
      <c r="G123" s="64"/>
      <c r="H123" s="63" t="s">
        <v>1184</v>
      </c>
      <c r="I123" s="64"/>
      <c r="J123" s="63" t="s">
        <v>1184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1184</v>
      </c>
      <c r="E124" s="64"/>
      <c r="F124" s="63" t="s">
        <v>1184</v>
      </c>
      <c r="G124" s="64"/>
      <c r="H124" s="63" t="s">
        <v>1184</v>
      </c>
      <c r="I124" s="64"/>
      <c r="J124" s="63" t="s">
        <v>1184</v>
      </c>
      <c r="K124" s="64"/>
      <c r="L124" s="63"/>
      <c r="M124" s="64"/>
      <c r="N124" s="81" t="s">
        <v>1126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1184</v>
      </c>
      <c r="E125" s="64"/>
      <c r="F125" s="140" t="s">
        <v>1184</v>
      </c>
      <c r="G125" s="64"/>
      <c r="H125" s="79" t="s">
        <v>1184</v>
      </c>
      <c r="I125" s="75"/>
      <c r="J125" s="79" t="s">
        <v>1184</v>
      </c>
      <c r="K125" s="75"/>
      <c r="L125" s="259"/>
      <c r="M125" s="260"/>
      <c r="N125" s="81" t="s">
        <v>1167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1186</v>
      </c>
      <c r="E126" s="75" t="s">
        <v>1187</v>
      </c>
      <c r="F126" s="63" t="s">
        <v>1186</v>
      </c>
      <c r="G126" s="64" t="s">
        <v>1187</v>
      </c>
      <c r="H126" s="63" t="s">
        <v>1184</v>
      </c>
      <c r="I126" s="64"/>
      <c r="J126" s="63" t="s">
        <v>1184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1184</v>
      </c>
      <c r="E129" s="75"/>
      <c r="F129" s="140" t="s">
        <v>1184</v>
      </c>
      <c r="G129" s="132"/>
      <c r="H129" s="63" t="s">
        <v>1184</v>
      </c>
      <c r="I129" s="64"/>
      <c r="J129" s="63" t="s">
        <v>1184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1184</v>
      </c>
      <c r="E130" s="64"/>
      <c r="F130" s="63" t="s">
        <v>1184</v>
      </c>
      <c r="G130" s="64"/>
      <c r="H130" s="63" t="s">
        <v>1184</v>
      </c>
      <c r="I130" s="64"/>
      <c r="J130" s="63" t="s">
        <v>1184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1184</v>
      </c>
      <c r="E131" s="64"/>
      <c r="F131" s="63" t="s">
        <v>1184</v>
      </c>
      <c r="G131" s="64"/>
      <c r="H131" s="63" t="s">
        <v>1184</v>
      </c>
      <c r="I131" s="64"/>
      <c r="J131" s="63" t="s">
        <v>1184</v>
      </c>
      <c r="K131" s="64"/>
      <c r="L131" s="63"/>
      <c r="M131" s="64"/>
      <c r="N131" s="189" t="s">
        <v>1131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1184</v>
      </c>
      <c r="E132" s="190"/>
      <c r="F132" s="63" t="s">
        <v>1184</v>
      </c>
      <c r="G132" s="190"/>
      <c r="H132" s="191" t="s">
        <v>1184</v>
      </c>
      <c r="I132" s="190"/>
      <c r="J132" s="63" t="s">
        <v>1184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1186</v>
      </c>
      <c r="E133" s="80" t="s">
        <v>1187</v>
      </c>
      <c r="F133" s="63" t="s">
        <v>1186</v>
      </c>
      <c r="G133" s="80" t="s">
        <v>1187</v>
      </c>
      <c r="H133" s="63" t="s">
        <v>1184</v>
      </c>
      <c r="I133" s="64"/>
      <c r="J133" s="102" t="s">
        <v>1184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1184</v>
      </c>
      <c r="E136" s="93"/>
      <c r="F136" s="191" t="s">
        <v>1184</v>
      </c>
      <c r="G136" s="93"/>
      <c r="H136" s="63" t="s">
        <v>1184</v>
      </c>
      <c r="I136" s="80"/>
      <c r="J136" s="63" t="s">
        <v>1184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1184</v>
      </c>
      <c r="E137" s="64"/>
      <c r="F137" s="63" t="s">
        <v>1184</v>
      </c>
      <c r="G137" s="64"/>
      <c r="H137" s="63" t="s">
        <v>1184</v>
      </c>
      <c r="I137" s="64"/>
      <c r="J137" s="63" t="s">
        <v>1184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1184</v>
      </c>
      <c r="E138" s="64"/>
      <c r="F138" s="63" t="s">
        <v>1184</v>
      </c>
      <c r="G138" s="64"/>
      <c r="H138" s="63" t="s">
        <v>1184</v>
      </c>
      <c r="I138" s="197"/>
      <c r="J138" s="63" t="s">
        <v>1184</v>
      </c>
      <c r="K138" s="80"/>
      <c r="L138" s="63"/>
      <c r="M138" s="64"/>
      <c r="N138" s="196" t="s">
        <v>1131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1168</v>
      </c>
      <c r="E139" s="486" t="s">
        <v>1169</v>
      </c>
      <c r="F139" s="63" t="s">
        <v>1168</v>
      </c>
      <c r="G139" s="486" t="s">
        <v>1169</v>
      </c>
      <c r="H139" s="63" t="s">
        <v>1168</v>
      </c>
      <c r="I139" s="486" t="s">
        <v>1169</v>
      </c>
      <c r="J139" s="63" t="s">
        <v>1168</v>
      </c>
      <c r="K139" s="486" t="s">
        <v>1169</v>
      </c>
      <c r="L139" s="259"/>
      <c r="M139" s="260"/>
      <c r="N139" s="196" t="s">
        <v>1170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1:15" ht="36" customHeight="1">
      <c r="A145" s="555"/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1184</v>
      </c>
      <c r="E147" s="93"/>
      <c r="F147" s="140" t="s">
        <v>1184</v>
      </c>
      <c r="G147" s="93"/>
      <c r="H147" s="140" t="s">
        <v>1184</v>
      </c>
      <c r="I147" s="93"/>
      <c r="J147" s="140" t="s">
        <v>1184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1184</v>
      </c>
      <c r="E148" s="64"/>
      <c r="F148" s="140" t="s">
        <v>1184</v>
      </c>
      <c r="G148" s="64"/>
      <c r="H148" s="140" t="s">
        <v>1184</v>
      </c>
      <c r="I148" s="64"/>
      <c r="J148" s="140" t="s">
        <v>1184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1184</v>
      </c>
      <c r="E149" s="64"/>
      <c r="F149" s="140" t="s">
        <v>1184</v>
      </c>
      <c r="G149" s="64"/>
      <c r="H149" s="140" t="s">
        <v>1184</v>
      </c>
      <c r="I149" s="64"/>
      <c r="J149" s="140" t="s">
        <v>1184</v>
      </c>
      <c r="K149" s="76"/>
      <c r="L149" s="140"/>
      <c r="M149" s="76"/>
      <c r="N149" s="196" t="s">
        <v>1111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1184</v>
      </c>
      <c r="E150" s="75"/>
      <c r="F150" s="206" t="s">
        <v>1184</v>
      </c>
      <c r="G150" s="75"/>
      <c r="H150" s="140" t="s">
        <v>1184</v>
      </c>
      <c r="I150" s="64"/>
      <c r="J150" s="140" t="s">
        <v>1184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1171</v>
      </c>
      <c r="E151" s="75"/>
      <c r="F151" s="231" t="s">
        <v>1171</v>
      </c>
      <c r="G151" s="75"/>
      <c r="H151" s="231" t="s">
        <v>1171</v>
      </c>
      <c r="I151" s="64"/>
      <c r="J151" s="231" t="s">
        <v>1171</v>
      </c>
      <c r="K151" s="64"/>
      <c r="L151" s="231" t="s">
        <v>1171</v>
      </c>
      <c r="M151" s="76"/>
      <c r="N151" s="196" t="s">
        <v>857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1172</v>
      </c>
      <c r="E152" s="126"/>
      <c r="F152" s="84" t="s">
        <v>1172</v>
      </c>
      <c r="G152" s="126"/>
      <c r="H152" s="84" t="s">
        <v>1172</v>
      </c>
      <c r="I152" s="126"/>
      <c r="J152" s="84" t="s">
        <v>1172</v>
      </c>
      <c r="K152" s="126"/>
      <c r="L152" s="84" t="s">
        <v>1172</v>
      </c>
      <c r="M152" s="87"/>
      <c r="N152" s="193" t="s">
        <v>858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1184</v>
      </c>
      <c r="E154" s="93"/>
      <c r="F154" s="63" t="s">
        <v>1184</v>
      </c>
      <c r="G154" s="93"/>
      <c r="H154" s="63" t="s">
        <v>1184</v>
      </c>
      <c r="I154" s="93"/>
      <c r="J154" s="63" t="s">
        <v>1184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1184</v>
      </c>
      <c r="E155" s="64"/>
      <c r="F155" s="63" t="s">
        <v>1184</v>
      </c>
      <c r="G155" s="64"/>
      <c r="H155" s="63" t="s">
        <v>1184</v>
      </c>
      <c r="I155" s="93"/>
      <c r="J155" s="63" t="s">
        <v>1184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1184</v>
      </c>
      <c r="E157" s="64"/>
      <c r="F157" s="63" t="s">
        <v>1184</v>
      </c>
      <c r="G157" s="64"/>
      <c r="H157" s="63" t="s">
        <v>1184</v>
      </c>
      <c r="I157" s="64"/>
      <c r="J157" s="63" t="s">
        <v>1184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1171</v>
      </c>
      <c r="E158" s="168"/>
      <c r="F158" s="231" t="s">
        <v>1171</v>
      </c>
      <c r="G158" s="168"/>
      <c r="H158" s="231" t="s">
        <v>1171</v>
      </c>
      <c r="I158" s="64"/>
      <c r="J158" s="231" t="s">
        <v>1171</v>
      </c>
      <c r="K158" s="64"/>
      <c r="L158" s="231" t="s">
        <v>1171</v>
      </c>
      <c r="M158" s="64"/>
      <c r="N158" s="196" t="s">
        <v>865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1174</v>
      </c>
      <c r="E159" s="138"/>
      <c r="F159" s="211" t="s">
        <v>1174</v>
      </c>
      <c r="G159" s="138"/>
      <c r="H159" s="84" t="s">
        <v>1174</v>
      </c>
      <c r="I159" s="126"/>
      <c r="J159" s="84" t="s">
        <v>1174</v>
      </c>
      <c r="K159" s="126"/>
      <c r="L159" s="84" t="s">
        <v>1174</v>
      </c>
      <c r="M159" s="87"/>
      <c r="N159" s="88" t="s">
        <v>866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1184</v>
      </c>
      <c r="E161" s="93"/>
      <c r="F161" s="63" t="s">
        <v>1184</v>
      </c>
      <c r="G161" s="93"/>
      <c r="H161" s="63" t="s">
        <v>1184</v>
      </c>
      <c r="I161" s="93"/>
      <c r="J161" s="63" t="s">
        <v>1184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1184</v>
      </c>
      <c r="E162" s="93"/>
      <c r="F162" s="63" t="s">
        <v>1184</v>
      </c>
      <c r="G162" s="93"/>
      <c r="H162" s="63" t="s">
        <v>1184</v>
      </c>
      <c r="I162" s="93"/>
      <c r="J162" s="63" t="s">
        <v>1184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1184</v>
      </c>
      <c r="E163" s="93"/>
      <c r="F163" s="63" t="s">
        <v>1184</v>
      </c>
      <c r="G163" s="93"/>
      <c r="H163" s="63" t="s">
        <v>1184</v>
      </c>
      <c r="I163" s="93"/>
      <c r="J163" s="63" t="s">
        <v>1184</v>
      </c>
      <c r="K163" s="76"/>
      <c r="L163" s="63"/>
      <c r="M163" s="76"/>
      <c r="N163" s="81" t="s">
        <v>1126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1184</v>
      </c>
      <c r="E164" s="93"/>
      <c r="F164" s="63" t="s">
        <v>1184</v>
      </c>
      <c r="G164" s="93"/>
      <c r="H164" s="63" t="s">
        <v>1184</v>
      </c>
      <c r="I164" s="93"/>
      <c r="J164" s="63" t="s">
        <v>1184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1184</v>
      </c>
      <c r="E165" s="93"/>
      <c r="F165" s="63" t="s">
        <v>1184</v>
      </c>
      <c r="G165" s="93"/>
      <c r="H165" s="63" t="s">
        <v>1184</v>
      </c>
      <c r="I165" s="93"/>
      <c r="J165" s="63" t="s">
        <v>1184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1:15" ht="18" customHeight="1">
      <c r="A177" s="555"/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1177</v>
      </c>
      <c r="E183" s="75" t="s">
        <v>1178</v>
      </c>
      <c r="F183" s="63" t="s">
        <v>1177</v>
      </c>
      <c r="G183" s="64" t="s">
        <v>1178</v>
      </c>
      <c r="H183" s="103" t="s">
        <v>1177</v>
      </c>
      <c r="I183" s="75" t="s">
        <v>1178</v>
      </c>
      <c r="J183" s="63" t="s">
        <v>1133</v>
      </c>
      <c r="K183" s="76"/>
      <c r="L183" s="63"/>
      <c r="M183" s="76"/>
      <c r="N183" s="196" t="s">
        <v>1179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1:15" ht="18" customHeigh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1:15" ht="36" customHeight="1">
      <c r="A7" s="551" t="s">
        <v>1106</v>
      </c>
      <c r="B7" s="61">
        <v>45931</v>
      </c>
      <c r="C7" s="62">
        <f>B7</f>
        <v>45931</v>
      </c>
      <c r="D7" s="63" t="s">
        <v>1190</v>
      </c>
      <c r="E7" s="64" t="s">
        <v>1110</v>
      </c>
      <c r="F7" s="65" t="s">
        <v>1190</v>
      </c>
      <c r="G7" s="64" t="s">
        <v>1110</v>
      </c>
      <c r="H7" s="66"/>
      <c r="I7" s="67"/>
      <c r="J7" s="66"/>
      <c r="K7" s="68"/>
      <c r="L7" s="69"/>
      <c r="M7" s="70"/>
      <c r="N7" s="71" t="s">
        <v>1191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1192</v>
      </c>
      <c r="E8" s="64" t="s">
        <v>1193</v>
      </c>
      <c r="F8" s="63" t="s">
        <v>1192</v>
      </c>
      <c r="G8" s="64" t="s">
        <v>1193</v>
      </c>
      <c r="H8" s="74"/>
      <c r="I8" s="75"/>
      <c r="J8" s="63"/>
      <c r="K8" s="64"/>
      <c r="L8" s="63"/>
      <c r="M8" s="76"/>
      <c r="N8" s="77" t="s">
        <v>1118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1194</v>
      </c>
      <c r="E9" s="64" t="s">
        <v>1110</v>
      </c>
      <c r="F9" s="63" t="s">
        <v>1194</v>
      </c>
      <c r="G9" s="64" t="s">
        <v>1110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1195</v>
      </c>
      <c r="E13" s="64" t="s">
        <v>1196</v>
      </c>
      <c r="F13" s="63" t="s">
        <v>1195</v>
      </c>
      <c r="G13" s="64" t="s">
        <v>1196</v>
      </c>
      <c r="H13" s="63" t="s">
        <v>197</v>
      </c>
      <c r="I13" s="64" t="s">
        <v>1121</v>
      </c>
      <c r="J13" s="63" t="s">
        <v>197</v>
      </c>
      <c r="K13" s="80" t="s">
        <v>1121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1190</v>
      </c>
      <c r="E14" s="64" t="s">
        <v>1110</v>
      </c>
      <c r="F14" s="63" t="s">
        <v>1190</v>
      </c>
      <c r="G14" s="64" t="s">
        <v>1110</v>
      </c>
      <c r="H14" s="63"/>
      <c r="I14" s="64"/>
      <c r="J14" s="63"/>
      <c r="K14" s="64"/>
      <c r="L14" s="63"/>
      <c r="M14" s="90"/>
      <c r="N14" s="81" t="s">
        <v>1126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1192</v>
      </c>
      <c r="E15" s="91" t="s">
        <v>1193</v>
      </c>
      <c r="F15" s="63" t="s">
        <v>1192</v>
      </c>
      <c r="G15" s="64" t="s">
        <v>1193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1194</v>
      </c>
      <c r="E16" s="64" t="s">
        <v>1110</v>
      </c>
      <c r="F16" s="63" t="s">
        <v>1194</v>
      </c>
      <c r="G16" s="64" t="s">
        <v>1110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1195</v>
      </c>
      <c r="E20" s="64" t="s">
        <v>1196</v>
      </c>
      <c r="F20" s="63" t="s">
        <v>1195</v>
      </c>
      <c r="G20" s="64" t="s">
        <v>1196</v>
      </c>
      <c r="H20" s="63" t="s">
        <v>197</v>
      </c>
      <c r="I20" s="64" t="s">
        <v>1121</v>
      </c>
      <c r="J20" s="63" t="s">
        <v>197</v>
      </c>
      <c r="K20" s="80" t="s">
        <v>1121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1190</v>
      </c>
      <c r="E21" s="64" t="s">
        <v>1110</v>
      </c>
      <c r="F21" s="98" t="s">
        <v>1190</v>
      </c>
      <c r="G21" s="99" t="s">
        <v>1110</v>
      </c>
      <c r="H21" s="63"/>
      <c r="I21" s="91"/>
      <c r="J21" s="63"/>
      <c r="K21" s="91"/>
      <c r="L21" s="63"/>
      <c r="M21" s="90"/>
      <c r="N21" s="81" t="s">
        <v>1131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1192</v>
      </c>
      <c r="E22" s="80" t="s">
        <v>1193</v>
      </c>
      <c r="F22" s="74" t="s">
        <v>1192</v>
      </c>
      <c r="G22" s="75" t="s">
        <v>1193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1194</v>
      </c>
      <c r="E23" s="64" t="s">
        <v>1110</v>
      </c>
      <c r="F23" s="100" t="s">
        <v>1194</v>
      </c>
      <c r="G23" s="101" t="s">
        <v>1110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1197</v>
      </c>
      <c r="E27" s="64" t="s">
        <v>1196</v>
      </c>
      <c r="F27" s="63" t="s">
        <v>1197</v>
      </c>
      <c r="G27" s="64" t="s">
        <v>1196</v>
      </c>
      <c r="H27" s="63" t="s">
        <v>1132</v>
      </c>
      <c r="I27" s="64"/>
      <c r="J27" s="63" t="s">
        <v>1132</v>
      </c>
      <c r="K27" s="76"/>
      <c r="L27" s="63"/>
      <c r="M27" s="76"/>
      <c r="N27" s="109" t="s">
        <v>1133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1190</v>
      </c>
      <c r="E28" s="64" t="s">
        <v>1110</v>
      </c>
      <c r="F28" s="63" t="s">
        <v>1190</v>
      </c>
      <c r="G28" s="64" t="s">
        <v>1110</v>
      </c>
      <c r="H28" s="63"/>
      <c r="I28" s="64"/>
      <c r="J28" s="63"/>
      <c r="K28" s="64"/>
      <c r="L28" s="63"/>
      <c r="M28" s="76"/>
      <c r="N28" s="81" t="s">
        <v>1131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1192</v>
      </c>
      <c r="E29" s="64" t="s">
        <v>1193</v>
      </c>
      <c r="F29" s="63" t="s">
        <v>1192</v>
      </c>
      <c r="G29" s="64" t="s">
        <v>1193</v>
      </c>
      <c r="H29" s="63"/>
      <c r="I29" s="64"/>
      <c r="J29" s="63"/>
      <c r="K29" s="64"/>
      <c r="L29" s="63"/>
      <c r="M29" s="64"/>
      <c r="N29" s="81" t="s">
        <v>1134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1194</v>
      </c>
      <c r="E30" s="75" t="s">
        <v>1110</v>
      </c>
      <c r="F30" s="63" t="s">
        <v>1194</v>
      </c>
      <c r="G30" s="64" t="s">
        <v>1110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1195</v>
      </c>
      <c r="E34" s="64" t="s">
        <v>1196</v>
      </c>
      <c r="F34" s="63" t="s">
        <v>1195</v>
      </c>
      <c r="G34" s="64" t="s">
        <v>1196</v>
      </c>
      <c r="H34" s="63" t="s">
        <v>197</v>
      </c>
      <c r="I34" s="64" t="s">
        <v>1121</v>
      </c>
      <c r="J34" s="63" t="s">
        <v>197</v>
      </c>
      <c r="K34" s="80" t="s">
        <v>1121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1190</v>
      </c>
      <c r="E35" s="64" t="s">
        <v>1110</v>
      </c>
      <c r="F35" s="63" t="s">
        <v>1190</v>
      </c>
      <c r="G35" s="64" t="s">
        <v>1110</v>
      </c>
      <c r="H35" s="63"/>
      <c r="I35" s="91"/>
      <c r="J35" s="63"/>
      <c r="K35" s="110"/>
      <c r="L35" s="63"/>
      <c r="M35" s="76"/>
      <c r="N35" s="81" t="s">
        <v>1131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1192</v>
      </c>
      <c r="E36" s="75" t="s">
        <v>1193</v>
      </c>
      <c r="F36" s="79" t="s">
        <v>1192</v>
      </c>
      <c r="G36" s="75" t="s">
        <v>1193</v>
      </c>
      <c r="H36" s="79"/>
      <c r="I36" s="75"/>
      <c r="J36" s="63"/>
      <c r="K36" s="64"/>
      <c r="L36" s="63"/>
      <c r="M36" s="64"/>
      <c r="N36" s="81" t="s">
        <v>1135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1194</v>
      </c>
      <c r="E37" s="114" t="s">
        <v>1110</v>
      </c>
      <c r="F37" s="113" t="s">
        <v>1194</v>
      </c>
      <c r="G37" s="115" t="s">
        <v>1110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1:15" ht="36" customHeight="1">
      <c r="A41" s="552"/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1137</v>
      </c>
      <c r="E45" s="64"/>
      <c r="F45" s="63" t="s">
        <v>1195</v>
      </c>
      <c r="G45" s="64" t="s">
        <v>1196</v>
      </c>
      <c r="H45" s="63" t="s">
        <v>197</v>
      </c>
      <c r="I45" s="64" t="s">
        <v>1121</v>
      </c>
      <c r="J45" s="63" t="s">
        <v>197</v>
      </c>
      <c r="K45" s="80" t="s">
        <v>1121</v>
      </c>
      <c r="L45" s="63"/>
      <c r="M45" s="76"/>
      <c r="N45" s="81" t="s">
        <v>1138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1190</v>
      </c>
      <c r="E46" s="64" t="s">
        <v>1110</v>
      </c>
      <c r="F46" s="63" t="s">
        <v>1190</v>
      </c>
      <c r="G46" s="64" t="s">
        <v>1110</v>
      </c>
      <c r="H46" s="63"/>
      <c r="I46" s="64"/>
      <c r="J46" s="63"/>
      <c r="K46" s="64"/>
      <c r="L46" s="63"/>
      <c r="M46" s="90"/>
      <c r="N46" s="81" t="s">
        <v>1111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1192</v>
      </c>
      <c r="E47" s="64" t="s">
        <v>1193</v>
      </c>
      <c r="F47" s="79" t="s">
        <v>1192</v>
      </c>
      <c r="G47" s="75" t="s">
        <v>1193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1194</v>
      </c>
      <c r="E48" s="104" t="s">
        <v>1110</v>
      </c>
      <c r="F48" s="103" t="s">
        <v>1194</v>
      </c>
      <c r="G48" s="75" t="s">
        <v>1110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1195</v>
      </c>
      <c r="E52" s="64" t="s">
        <v>1196</v>
      </c>
      <c r="F52" s="63" t="s">
        <v>1195</v>
      </c>
      <c r="G52" s="64" t="s">
        <v>1196</v>
      </c>
      <c r="H52" s="63" t="s">
        <v>197</v>
      </c>
      <c r="I52" s="64" t="s">
        <v>1121</v>
      </c>
      <c r="J52" s="63" t="s">
        <v>197</v>
      </c>
      <c r="K52" s="80" t="s">
        <v>1121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1190</v>
      </c>
      <c r="E53" s="64" t="s">
        <v>1110</v>
      </c>
      <c r="F53" s="63" t="s">
        <v>1190</v>
      </c>
      <c r="G53" s="64" t="s">
        <v>1110</v>
      </c>
      <c r="H53" s="63"/>
      <c r="I53" s="64"/>
      <c r="J53" s="63"/>
      <c r="K53" s="64"/>
      <c r="L53" s="63"/>
      <c r="M53" s="76"/>
      <c r="N53" s="81" t="s">
        <v>1126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1192</v>
      </c>
      <c r="E54" s="132" t="s">
        <v>1193</v>
      </c>
      <c r="F54" s="79" t="s">
        <v>1192</v>
      </c>
      <c r="G54" s="75" t="s">
        <v>1193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1194</v>
      </c>
      <c r="E55" s="75" t="s">
        <v>1110</v>
      </c>
      <c r="F55" s="103" t="s">
        <v>1194</v>
      </c>
      <c r="G55" s="75" t="s">
        <v>1110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1195</v>
      </c>
      <c r="E59" s="64" t="s">
        <v>1196</v>
      </c>
      <c r="F59" s="63" t="s">
        <v>1195</v>
      </c>
      <c r="G59" s="64" t="s">
        <v>1196</v>
      </c>
      <c r="H59" s="63" t="s">
        <v>197</v>
      </c>
      <c r="I59" s="64" t="s">
        <v>1121</v>
      </c>
      <c r="J59" s="63" t="s">
        <v>197</v>
      </c>
      <c r="K59" s="80" t="s">
        <v>1121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1190</v>
      </c>
      <c r="E60" s="64" t="s">
        <v>1110</v>
      </c>
      <c r="F60" s="63" t="s">
        <v>1190</v>
      </c>
      <c r="G60" s="64" t="s">
        <v>1110</v>
      </c>
      <c r="H60" s="63"/>
      <c r="I60" s="64"/>
      <c r="J60" s="63"/>
      <c r="K60" s="64"/>
      <c r="L60" s="63"/>
      <c r="M60" s="76"/>
      <c r="N60" s="81" t="s">
        <v>1131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1192</v>
      </c>
      <c r="E61" s="64" t="s">
        <v>1193</v>
      </c>
      <c r="F61" s="79" t="s">
        <v>1192</v>
      </c>
      <c r="G61" s="75" t="s">
        <v>1193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1194</v>
      </c>
      <c r="E62" s="75" t="s">
        <v>1110</v>
      </c>
      <c r="F62" s="63" t="s">
        <v>1194</v>
      </c>
      <c r="G62" s="64" t="s">
        <v>1110</v>
      </c>
      <c r="H62" s="63"/>
      <c r="I62" s="104"/>
      <c r="J62" s="79"/>
      <c r="K62" s="104"/>
      <c r="L62" s="63"/>
      <c r="M62" s="51"/>
      <c r="N62" s="81" t="s">
        <v>1144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1147</v>
      </c>
      <c r="E66" s="64"/>
      <c r="F66" s="63" t="s">
        <v>1147</v>
      </c>
      <c r="G66" s="64"/>
      <c r="H66" s="63" t="s">
        <v>1147</v>
      </c>
      <c r="I66" s="64"/>
      <c r="J66" s="63"/>
      <c r="K66" s="76"/>
      <c r="L66" s="63"/>
      <c r="M66" s="76"/>
      <c r="N66" s="81" t="s">
        <v>1147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1190</v>
      </c>
      <c r="E67" s="64" t="s">
        <v>1110</v>
      </c>
      <c r="F67" s="63" t="s">
        <v>1190</v>
      </c>
      <c r="G67" s="64" t="s">
        <v>1110</v>
      </c>
      <c r="H67" s="63"/>
      <c r="I67" s="64"/>
      <c r="J67" s="63"/>
      <c r="K67" s="64"/>
      <c r="L67" s="63"/>
      <c r="M67" s="64"/>
      <c r="N67" s="81" t="s">
        <v>1131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1192</v>
      </c>
      <c r="E68" s="132" t="s">
        <v>1193</v>
      </c>
      <c r="F68" s="103" t="s">
        <v>1192</v>
      </c>
      <c r="G68" s="75" t="s">
        <v>1193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1194</v>
      </c>
      <c r="E69" s="64" t="s">
        <v>1110</v>
      </c>
      <c r="F69" s="63" t="s">
        <v>1194</v>
      </c>
      <c r="G69" s="64" t="s">
        <v>1110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1:15" ht="18" customHeight="1">
      <c r="A75" s="552"/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1195</v>
      </c>
      <c r="E77" s="64" t="s">
        <v>1196</v>
      </c>
      <c r="F77" s="63" t="s">
        <v>1195</v>
      </c>
      <c r="G77" s="64" t="s">
        <v>1196</v>
      </c>
      <c r="H77" s="63" t="s">
        <v>197</v>
      </c>
      <c r="I77" s="64" t="s">
        <v>1121</v>
      </c>
      <c r="J77" s="63" t="s">
        <v>197</v>
      </c>
      <c r="K77" s="80" t="s">
        <v>1121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1190</v>
      </c>
      <c r="E78" s="64" t="s">
        <v>1110</v>
      </c>
      <c r="F78" s="63" t="s">
        <v>1190</v>
      </c>
      <c r="G78" s="64" t="s">
        <v>1110</v>
      </c>
      <c r="H78" s="158"/>
      <c r="I78" s="104"/>
      <c r="J78" s="140"/>
      <c r="K78" s="80"/>
      <c r="L78" s="63"/>
      <c r="M78" s="76"/>
      <c r="N78" s="81" t="s">
        <v>1111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1192</v>
      </c>
      <c r="E79" s="132" t="s">
        <v>1193</v>
      </c>
      <c r="F79" s="63" t="s">
        <v>1192</v>
      </c>
      <c r="G79" s="75" t="s">
        <v>1193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1194</v>
      </c>
      <c r="E80" s="80" t="s">
        <v>1110</v>
      </c>
      <c r="F80" s="63" t="s">
        <v>1194</v>
      </c>
      <c r="G80" s="64" t="s">
        <v>1110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1195</v>
      </c>
      <c r="E84" s="64" t="s">
        <v>1196</v>
      </c>
      <c r="F84" s="63" t="s">
        <v>1195</v>
      </c>
      <c r="G84" s="64" t="s">
        <v>1196</v>
      </c>
      <c r="H84" s="63" t="s">
        <v>197</v>
      </c>
      <c r="I84" s="64" t="s">
        <v>1121</v>
      </c>
      <c r="J84" s="63" t="s">
        <v>197</v>
      </c>
      <c r="K84" s="80" t="s">
        <v>1121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1190</v>
      </c>
      <c r="E85" s="64" t="s">
        <v>1110</v>
      </c>
      <c r="F85" s="63" t="s">
        <v>1190</v>
      </c>
      <c r="G85" s="64" t="s">
        <v>1110</v>
      </c>
      <c r="H85" s="103"/>
      <c r="I85" s="75"/>
      <c r="J85" s="63"/>
      <c r="K85" s="75"/>
      <c r="L85" s="103"/>
      <c r="M85" s="164"/>
      <c r="N85" s="81" t="s">
        <v>1126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1192</v>
      </c>
      <c r="E86" s="75" t="s">
        <v>1193</v>
      </c>
      <c r="F86" s="79" t="s">
        <v>1192</v>
      </c>
      <c r="G86" s="75" t="s">
        <v>1193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1194</v>
      </c>
      <c r="E87" s="75" t="s">
        <v>1110</v>
      </c>
      <c r="F87" s="103" t="s">
        <v>1194</v>
      </c>
      <c r="G87" s="75" t="s">
        <v>1110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1148</v>
      </c>
      <c r="B91" s="72">
        <f t="shared" si="14"/>
        <v>46007</v>
      </c>
      <c r="C91" s="73">
        <f t="shared" si="15"/>
        <v>46007</v>
      </c>
      <c r="D91" s="63" t="s">
        <v>1198</v>
      </c>
      <c r="E91" s="64" t="s">
        <v>1110</v>
      </c>
      <c r="F91" s="63" t="s">
        <v>1198</v>
      </c>
      <c r="G91" s="64" t="s">
        <v>1110</v>
      </c>
      <c r="H91" s="63" t="s">
        <v>1199</v>
      </c>
      <c r="I91" s="64" t="s">
        <v>1200</v>
      </c>
      <c r="J91" s="92" t="s">
        <v>1199</v>
      </c>
      <c r="K91" s="165" t="s">
        <v>1200</v>
      </c>
      <c r="L91" s="103"/>
      <c r="M91" s="166"/>
      <c r="N91" s="81" t="s">
        <v>1201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1190</v>
      </c>
      <c r="E92" s="64" t="s">
        <v>1110</v>
      </c>
      <c r="F92" s="63" t="s">
        <v>1190</v>
      </c>
      <c r="G92" s="64" t="s">
        <v>1110</v>
      </c>
      <c r="H92" s="103"/>
      <c r="I92" s="75"/>
      <c r="J92" s="63"/>
      <c r="K92" s="75"/>
      <c r="L92" s="103"/>
      <c r="M92" s="75"/>
      <c r="N92" s="81" t="s">
        <v>1131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1192</v>
      </c>
      <c r="E93" s="75" t="s">
        <v>1193</v>
      </c>
      <c r="F93" s="167" t="s">
        <v>1192</v>
      </c>
      <c r="G93" s="168" t="s">
        <v>1193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1198</v>
      </c>
      <c r="E98" s="64" t="s">
        <v>1110</v>
      </c>
      <c r="F98" s="63" t="s">
        <v>1198</v>
      </c>
      <c r="G98" s="64" t="s">
        <v>1110</v>
      </c>
      <c r="H98" s="63" t="s">
        <v>1199</v>
      </c>
      <c r="I98" s="64" t="s">
        <v>1200</v>
      </c>
      <c r="J98" s="103" t="s">
        <v>1199</v>
      </c>
      <c r="K98" s="75" t="s">
        <v>1200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1190</v>
      </c>
      <c r="E99" s="75" t="s">
        <v>1110</v>
      </c>
      <c r="F99" s="103" t="s">
        <v>1190</v>
      </c>
      <c r="G99" s="75" t="s">
        <v>1110</v>
      </c>
      <c r="H99" s="103"/>
      <c r="I99" s="75"/>
      <c r="J99" s="103"/>
      <c r="K99" s="75"/>
      <c r="L99" s="63"/>
      <c r="M99" s="64"/>
      <c r="N99" s="81" t="s">
        <v>1163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1192</v>
      </c>
      <c r="E100" s="75" t="s">
        <v>1193</v>
      </c>
      <c r="F100" s="170" t="s">
        <v>1192</v>
      </c>
      <c r="G100" s="64" t="s">
        <v>1193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1:15" ht="36" customHeigh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1198</v>
      </c>
      <c r="E116" s="64" t="s">
        <v>1110</v>
      </c>
      <c r="F116" s="98" t="s">
        <v>1198</v>
      </c>
      <c r="G116" s="64" t="s">
        <v>1110</v>
      </c>
      <c r="H116" s="63" t="s">
        <v>1199</v>
      </c>
      <c r="I116" s="64" t="s">
        <v>1200</v>
      </c>
      <c r="J116" s="63" t="s">
        <v>1199</v>
      </c>
      <c r="K116" s="76" t="s">
        <v>1200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1190</v>
      </c>
      <c r="E117" s="64" t="s">
        <v>1110</v>
      </c>
      <c r="F117" s="63" t="s">
        <v>1190</v>
      </c>
      <c r="G117" s="64" t="s">
        <v>1110</v>
      </c>
      <c r="H117" s="63"/>
      <c r="I117" s="110"/>
      <c r="J117" s="63"/>
      <c r="K117" s="91"/>
      <c r="L117" s="63"/>
      <c r="M117" s="91"/>
      <c r="N117" s="81" t="s">
        <v>1111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1192</v>
      </c>
      <c r="E118" s="64" t="s">
        <v>1193</v>
      </c>
      <c r="F118" s="63" t="s">
        <v>1192</v>
      </c>
      <c r="G118" s="64" t="s">
        <v>1193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1198</v>
      </c>
      <c r="E130" s="64" t="s">
        <v>1110</v>
      </c>
      <c r="F130" s="63" t="s">
        <v>1198</v>
      </c>
      <c r="G130" s="64" t="s">
        <v>1110</v>
      </c>
      <c r="H130" s="63" t="s">
        <v>1199</v>
      </c>
      <c r="I130" s="64" t="s">
        <v>1200</v>
      </c>
      <c r="J130" s="63" t="s">
        <v>1199</v>
      </c>
      <c r="K130" s="93" t="s">
        <v>1200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1190</v>
      </c>
      <c r="E131" s="64" t="s">
        <v>1110</v>
      </c>
      <c r="F131" s="63" t="s">
        <v>1190</v>
      </c>
      <c r="G131" s="64" t="s">
        <v>1110</v>
      </c>
      <c r="H131" s="63"/>
      <c r="I131" s="64"/>
      <c r="J131" s="63"/>
      <c r="K131" s="64"/>
      <c r="L131" s="63"/>
      <c r="M131" s="64"/>
      <c r="N131" s="189" t="s">
        <v>1131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1192</v>
      </c>
      <c r="E132" s="190" t="s">
        <v>1193</v>
      </c>
      <c r="F132" s="63" t="s">
        <v>1192</v>
      </c>
      <c r="G132" s="190" t="s">
        <v>1193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1198</v>
      </c>
      <c r="E137" s="64" t="s">
        <v>1110</v>
      </c>
      <c r="F137" s="63" t="s">
        <v>1198</v>
      </c>
      <c r="G137" s="64" t="s">
        <v>1110</v>
      </c>
      <c r="H137" s="63" t="s">
        <v>1199</v>
      </c>
      <c r="I137" s="64" t="s">
        <v>1200</v>
      </c>
      <c r="J137" s="63" t="s">
        <v>1199</v>
      </c>
      <c r="K137" s="93" t="s">
        <v>1200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1190</v>
      </c>
      <c r="E138" s="64" t="s">
        <v>1110</v>
      </c>
      <c r="F138" s="63" t="s">
        <v>1190</v>
      </c>
      <c r="G138" s="64" t="s">
        <v>1110</v>
      </c>
      <c r="H138" s="63"/>
      <c r="I138" s="197"/>
      <c r="J138" s="63"/>
      <c r="K138" s="80"/>
      <c r="L138" s="63"/>
      <c r="M138" s="64"/>
      <c r="N138" s="196" t="s">
        <v>1131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1168</v>
      </c>
      <c r="E139" s="486" t="s">
        <v>1169</v>
      </c>
      <c r="F139" s="63" t="s">
        <v>1168</v>
      </c>
      <c r="G139" s="486" t="s">
        <v>1169</v>
      </c>
      <c r="H139" s="63" t="s">
        <v>1168</v>
      </c>
      <c r="I139" s="486" t="s">
        <v>1169</v>
      </c>
      <c r="J139" s="63" t="s">
        <v>1168</v>
      </c>
      <c r="K139" s="486" t="s">
        <v>1169</v>
      </c>
      <c r="L139" s="259"/>
      <c r="M139" s="260"/>
      <c r="N139" s="196" t="s">
        <v>1170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1:15" ht="36" customHeight="1">
      <c r="A145" s="555"/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1198</v>
      </c>
      <c r="E148" s="64" t="s">
        <v>1110</v>
      </c>
      <c r="F148" s="140" t="s">
        <v>1198</v>
      </c>
      <c r="G148" s="64" t="s">
        <v>1110</v>
      </c>
      <c r="H148" s="140" t="s">
        <v>1199</v>
      </c>
      <c r="I148" s="64" t="s">
        <v>1200</v>
      </c>
      <c r="J148" s="140" t="s">
        <v>1199</v>
      </c>
      <c r="K148" s="93" t="s">
        <v>1200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1190</v>
      </c>
      <c r="E149" s="64" t="s">
        <v>1110</v>
      </c>
      <c r="F149" s="140" t="s">
        <v>1190</v>
      </c>
      <c r="G149" s="64" t="s">
        <v>1110</v>
      </c>
      <c r="H149" s="140"/>
      <c r="I149" s="64"/>
      <c r="J149" s="140"/>
      <c r="K149" s="76"/>
      <c r="L149" s="140"/>
      <c r="M149" s="76"/>
      <c r="N149" s="196" t="s">
        <v>1111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1192</v>
      </c>
      <c r="E150" s="75" t="s">
        <v>1193</v>
      </c>
      <c r="F150" s="581" t="s">
        <v>1192</v>
      </c>
      <c r="G150" s="75" t="s">
        <v>1193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1171</v>
      </c>
      <c r="E151" s="75"/>
      <c r="F151" s="231" t="s">
        <v>1171</v>
      </c>
      <c r="G151" s="75"/>
      <c r="H151" s="231" t="s">
        <v>1171</v>
      </c>
      <c r="I151" s="64"/>
      <c r="J151" s="231" t="s">
        <v>1171</v>
      </c>
      <c r="K151" s="64"/>
      <c r="L151" s="231" t="s">
        <v>1171</v>
      </c>
      <c r="M151" s="76"/>
      <c r="N151" s="196" t="s">
        <v>857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1172</v>
      </c>
      <c r="E152" s="126"/>
      <c r="F152" s="84" t="s">
        <v>1172</v>
      </c>
      <c r="G152" s="126"/>
      <c r="H152" s="84" t="s">
        <v>1172</v>
      </c>
      <c r="I152" s="126"/>
      <c r="J152" s="84" t="s">
        <v>1172</v>
      </c>
      <c r="K152" s="126"/>
      <c r="L152" s="84" t="s">
        <v>1172</v>
      </c>
      <c r="M152" s="87"/>
      <c r="N152" s="193" t="s">
        <v>858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1198</v>
      </c>
      <c r="E155" s="64" t="s">
        <v>1110</v>
      </c>
      <c r="F155" s="63" t="s">
        <v>1198</v>
      </c>
      <c r="G155" s="64" t="s">
        <v>1110</v>
      </c>
      <c r="H155" s="63" t="s">
        <v>1199</v>
      </c>
      <c r="I155" s="93" t="s">
        <v>1200</v>
      </c>
      <c r="J155" s="63" t="s">
        <v>1199</v>
      </c>
      <c r="K155" s="93" t="s">
        <v>1200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1192</v>
      </c>
      <c r="E157" s="64" t="s">
        <v>1193</v>
      </c>
      <c r="F157" s="63" t="s">
        <v>1192</v>
      </c>
      <c r="G157" s="64" t="s">
        <v>1193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1171</v>
      </c>
      <c r="E158" s="168"/>
      <c r="F158" s="231" t="s">
        <v>1171</v>
      </c>
      <c r="G158" s="168"/>
      <c r="H158" s="231" t="s">
        <v>1171</v>
      </c>
      <c r="I158" s="64"/>
      <c r="J158" s="231" t="s">
        <v>1171</v>
      </c>
      <c r="K158" s="64"/>
      <c r="L158" s="231" t="s">
        <v>1171</v>
      </c>
      <c r="M158" s="64"/>
      <c r="N158" s="196" t="s">
        <v>865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1174</v>
      </c>
      <c r="E159" s="138"/>
      <c r="F159" s="211" t="s">
        <v>1174</v>
      </c>
      <c r="G159" s="138"/>
      <c r="H159" s="84" t="s">
        <v>1174</v>
      </c>
      <c r="I159" s="126"/>
      <c r="J159" s="84" t="s">
        <v>1174</v>
      </c>
      <c r="K159" s="126"/>
      <c r="L159" s="84" t="s">
        <v>1174</v>
      </c>
      <c r="M159" s="87"/>
      <c r="N159" s="88" t="s">
        <v>866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1198</v>
      </c>
      <c r="E162" s="93" t="s">
        <v>1110</v>
      </c>
      <c r="F162" s="63" t="s">
        <v>1198</v>
      </c>
      <c r="G162" s="93" t="s">
        <v>1110</v>
      </c>
      <c r="H162" s="63" t="s">
        <v>1199</v>
      </c>
      <c r="I162" s="93" t="s">
        <v>1200</v>
      </c>
      <c r="J162" s="63" t="s">
        <v>1199</v>
      </c>
      <c r="K162" s="93" t="s">
        <v>1200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1190</v>
      </c>
      <c r="E163" s="93" t="s">
        <v>1110</v>
      </c>
      <c r="F163" s="63" t="s">
        <v>1190</v>
      </c>
      <c r="G163" s="93" t="s">
        <v>1110</v>
      </c>
      <c r="H163" s="63"/>
      <c r="I163" s="93"/>
      <c r="J163" s="63"/>
      <c r="K163" s="76"/>
      <c r="L163" s="63"/>
      <c r="M163" s="76"/>
      <c r="N163" s="81" t="s">
        <v>1126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1192</v>
      </c>
      <c r="E164" s="93" t="s">
        <v>1193</v>
      </c>
      <c r="F164" s="63" t="s">
        <v>1192</v>
      </c>
      <c r="G164" s="93" t="s">
        <v>1193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1:15" ht="18" customHeight="1">
      <c r="A177" s="555"/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1177</v>
      </c>
      <c r="E183" s="75" t="s">
        <v>1178</v>
      </c>
      <c r="F183" s="63" t="s">
        <v>1177</v>
      </c>
      <c r="G183" s="64" t="s">
        <v>1178</v>
      </c>
      <c r="H183" s="103" t="s">
        <v>1177</v>
      </c>
      <c r="I183" s="75" t="s">
        <v>1178</v>
      </c>
      <c r="J183" s="63" t="s">
        <v>1133</v>
      </c>
      <c r="K183" s="76"/>
      <c r="L183" s="63"/>
      <c r="M183" s="76"/>
      <c r="N183" s="196" t="s">
        <v>1179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1:15" ht="18" customHeigh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1:15" ht="36" customHeight="1">
      <c r="A7" s="551" t="s">
        <v>1106</v>
      </c>
      <c r="B7" s="61">
        <v>45931</v>
      </c>
      <c r="C7" s="62">
        <f>B7</f>
        <v>45931</v>
      </c>
      <c r="D7" s="63" t="s">
        <v>1184</v>
      </c>
      <c r="E7" s="64"/>
      <c r="F7" s="65" t="s">
        <v>1184</v>
      </c>
      <c r="G7" s="64"/>
      <c r="H7" s="66" t="s">
        <v>1184</v>
      </c>
      <c r="I7" s="67"/>
      <c r="J7" s="66" t="s">
        <v>1184</v>
      </c>
      <c r="K7" s="68"/>
      <c r="L7" s="69"/>
      <c r="M7" s="70"/>
      <c r="N7" s="71" t="s">
        <v>1191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1184</v>
      </c>
      <c r="E8" s="64"/>
      <c r="F8" s="63" t="s">
        <v>1184</v>
      </c>
      <c r="G8" s="64"/>
      <c r="H8" s="74" t="s">
        <v>1184</v>
      </c>
      <c r="I8" s="75"/>
      <c r="J8" s="63" t="s">
        <v>1184</v>
      </c>
      <c r="K8" s="64"/>
      <c r="L8" s="63"/>
      <c r="M8" s="76"/>
      <c r="N8" s="77" t="s">
        <v>1118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1184</v>
      </c>
      <c r="E9" s="64"/>
      <c r="F9" s="63" t="s">
        <v>1184</v>
      </c>
      <c r="G9" s="64"/>
      <c r="H9" s="79" t="s">
        <v>1184</v>
      </c>
      <c r="I9" s="75"/>
      <c r="J9" s="495" t="s">
        <v>1184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1184</v>
      </c>
      <c r="E12" s="64"/>
      <c r="F12" s="78" t="s">
        <v>1184</v>
      </c>
      <c r="G12" s="64"/>
      <c r="H12" s="63" t="s">
        <v>1184</v>
      </c>
      <c r="I12" s="64"/>
      <c r="J12" s="63" t="s">
        <v>1184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1184</v>
      </c>
      <c r="E13" s="64"/>
      <c r="F13" s="63" t="s">
        <v>1184</v>
      </c>
      <c r="G13" s="64"/>
      <c r="H13" s="63" t="s">
        <v>1184</v>
      </c>
      <c r="I13" s="64"/>
      <c r="J13" s="63" t="s">
        <v>1184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1184</v>
      </c>
      <c r="E14" s="64"/>
      <c r="F14" s="63" t="s">
        <v>1184</v>
      </c>
      <c r="G14" s="64"/>
      <c r="H14" s="63" t="s">
        <v>1184</v>
      </c>
      <c r="I14" s="64"/>
      <c r="J14" s="63" t="s">
        <v>1184</v>
      </c>
      <c r="K14" s="64"/>
      <c r="L14" s="63"/>
      <c r="M14" s="90"/>
      <c r="N14" s="81" t="s">
        <v>1126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1184</v>
      </c>
      <c r="E15" s="91"/>
      <c r="F15" s="63" t="s">
        <v>1184</v>
      </c>
      <c r="G15" s="64"/>
      <c r="H15" s="63" t="s">
        <v>1184</v>
      </c>
      <c r="I15" s="64"/>
      <c r="J15" s="63" t="s">
        <v>1184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1184</v>
      </c>
      <c r="E16" s="64"/>
      <c r="F16" s="63" t="s">
        <v>1184</v>
      </c>
      <c r="G16" s="64"/>
      <c r="H16" s="63" t="s">
        <v>1184</v>
      </c>
      <c r="I16" s="64"/>
      <c r="J16" s="63" t="s">
        <v>1184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1184</v>
      </c>
      <c r="E20" s="64"/>
      <c r="F20" s="63" t="s">
        <v>1184</v>
      </c>
      <c r="G20" s="64"/>
      <c r="H20" s="63" t="s">
        <v>1184</v>
      </c>
      <c r="I20" s="64"/>
      <c r="J20" s="63" t="s">
        <v>1184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1184</v>
      </c>
      <c r="E21" s="64"/>
      <c r="F21" s="98" t="s">
        <v>1184</v>
      </c>
      <c r="G21" s="99"/>
      <c r="H21" s="63" t="s">
        <v>1184</v>
      </c>
      <c r="I21" s="91"/>
      <c r="J21" s="63" t="s">
        <v>1184</v>
      </c>
      <c r="K21" s="91"/>
      <c r="L21" s="63"/>
      <c r="M21" s="90"/>
      <c r="N21" s="81" t="s">
        <v>1131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1184</v>
      </c>
      <c r="E22" s="80"/>
      <c r="F22" s="74" t="s">
        <v>1184</v>
      </c>
      <c r="G22" s="75"/>
      <c r="H22" s="76" t="s">
        <v>1184</v>
      </c>
      <c r="I22" s="75"/>
      <c r="J22" s="63" t="s">
        <v>1184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1184</v>
      </c>
      <c r="E23" s="64"/>
      <c r="F23" s="100" t="s">
        <v>1184</v>
      </c>
      <c r="G23" s="101"/>
      <c r="H23" s="102" t="s">
        <v>1184</v>
      </c>
      <c r="I23" s="64"/>
      <c r="J23" s="103" t="s">
        <v>1184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1184</v>
      </c>
      <c r="E26" s="168"/>
      <c r="F26" s="103" t="s">
        <v>1184</v>
      </c>
      <c r="G26" s="168"/>
      <c r="H26" s="63" t="s">
        <v>1184</v>
      </c>
      <c r="I26" s="64"/>
      <c r="J26" s="63" t="s">
        <v>1184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1132</v>
      </c>
      <c r="E27" s="64"/>
      <c r="F27" s="63" t="s">
        <v>1132</v>
      </c>
      <c r="G27" s="64"/>
      <c r="H27" s="63" t="s">
        <v>1132</v>
      </c>
      <c r="I27" s="64"/>
      <c r="J27" s="63" t="s">
        <v>1132</v>
      </c>
      <c r="K27" s="76"/>
      <c r="L27" s="63"/>
      <c r="M27" s="76"/>
      <c r="N27" s="109" t="s">
        <v>1133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1184</v>
      </c>
      <c r="E28" s="64"/>
      <c r="F28" s="63" t="s">
        <v>1184</v>
      </c>
      <c r="G28" s="64"/>
      <c r="H28" s="63" t="s">
        <v>1184</v>
      </c>
      <c r="I28" s="64"/>
      <c r="J28" s="63" t="s">
        <v>1184</v>
      </c>
      <c r="K28" s="64"/>
      <c r="L28" s="63"/>
      <c r="M28" s="76"/>
      <c r="N28" s="81" t="s">
        <v>1131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1184</v>
      </c>
      <c r="E29" s="64"/>
      <c r="F29" s="63" t="s">
        <v>1184</v>
      </c>
      <c r="G29" s="64"/>
      <c r="H29" s="63" t="s">
        <v>1184</v>
      </c>
      <c r="I29" s="64"/>
      <c r="J29" s="63" t="s">
        <v>1184</v>
      </c>
      <c r="K29" s="64"/>
      <c r="L29" s="63"/>
      <c r="M29" s="64"/>
      <c r="N29" s="81" t="s">
        <v>1134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1184</v>
      </c>
      <c r="E30" s="75"/>
      <c r="F30" s="63" t="s">
        <v>1184</v>
      </c>
      <c r="G30" s="64"/>
      <c r="H30" s="63" t="s">
        <v>1184</v>
      </c>
      <c r="I30" s="64"/>
      <c r="J30" s="63" t="s">
        <v>1184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1184</v>
      </c>
      <c r="E33" s="64"/>
      <c r="F33" s="137" t="s">
        <v>1184</v>
      </c>
      <c r="G33" s="80"/>
      <c r="H33" s="63" t="s">
        <v>1184</v>
      </c>
      <c r="I33" s="64"/>
      <c r="J33" s="63" t="s">
        <v>1184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1184</v>
      </c>
      <c r="E34" s="64"/>
      <c r="F34" s="63" t="s">
        <v>1184</v>
      </c>
      <c r="G34" s="64"/>
      <c r="H34" s="63" t="s">
        <v>1184</v>
      </c>
      <c r="I34" s="64"/>
      <c r="J34" s="63" t="s">
        <v>1184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1184</v>
      </c>
      <c r="E35" s="64"/>
      <c r="F35" s="63" t="s">
        <v>1184</v>
      </c>
      <c r="G35" s="64"/>
      <c r="H35" s="63" t="s">
        <v>1184</v>
      </c>
      <c r="I35" s="91"/>
      <c r="J35" s="63" t="s">
        <v>1184</v>
      </c>
      <c r="K35" s="110"/>
      <c r="L35" s="63"/>
      <c r="M35" s="76"/>
      <c r="N35" s="81" t="s">
        <v>1131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1184</v>
      </c>
      <c r="E36" s="75"/>
      <c r="F36" s="79" t="s">
        <v>1184</v>
      </c>
      <c r="G36" s="75"/>
      <c r="H36" s="79" t="s">
        <v>1184</v>
      </c>
      <c r="I36" s="75"/>
      <c r="J36" s="63" t="s">
        <v>1184</v>
      </c>
      <c r="K36" s="64"/>
      <c r="L36" s="63"/>
      <c r="M36" s="64"/>
      <c r="N36" s="81" t="s">
        <v>1135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1184</v>
      </c>
      <c r="E37" s="114"/>
      <c r="F37" s="113" t="s">
        <v>1184</v>
      </c>
      <c r="G37" s="115"/>
      <c r="H37" s="116" t="s">
        <v>1184</v>
      </c>
      <c r="I37" s="115"/>
      <c r="J37" s="113" t="s">
        <v>1184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1:15" ht="36" customHeight="1">
      <c r="A41" s="552"/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1184</v>
      </c>
      <c r="E46" s="64"/>
      <c r="F46" s="63" t="s">
        <v>1184</v>
      </c>
      <c r="G46" s="64"/>
      <c r="H46" s="63" t="s">
        <v>1184</v>
      </c>
      <c r="I46" s="64"/>
      <c r="J46" s="63" t="s">
        <v>1184</v>
      </c>
      <c r="K46" s="64"/>
      <c r="L46" s="63"/>
      <c r="M46" s="90"/>
      <c r="N46" s="81" t="s">
        <v>1111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1184</v>
      </c>
      <c r="E47" s="64"/>
      <c r="F47" s="79" t="s">
        <v>1184</v>
      </c>
      <c r="G47" s="75"/>
      <c r="H47" s="79" t="s">
        <v>1184</v>
      </c>
      <c r="I47" s="75"/>
      <c r="J47" s="63" t="s">
        <v>1184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1184</v>
      </c>
      <c r="E48" s="104"/>
      <c r="F48" s="103" t="s">
        <v>1184</v>
      </c>
      <c r="G48" s="75"/>
      <c r="H48" s="128" t="s">
        <v>1184</v>
      </c>
      <c r="I48" s="75"/>
      <c r="J48" s="63" t="s">
        <v>1184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1184</v>
      </c>
      <c r="E51" s="64"/>
      <c r="F51" s="137" t="s">
        <v>1184</v>
      </c>
      <c r="G51" s="64"/>
      <c r="H51" s="63" t="s">
        <v>1184</v>
      </c>
      <c r="I51" s="64"/>
      <c r="J51" s="63" t="s">
        <v>1184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1184</v>
      </c>
      <c r="E52" s="64"/>
      <c r="F52" s="63" t="s">
        <v>1184</v>
      </c>
      <c r="G52" s="64"/>
      <c r="H52" s="63" t="s">
        <v>1184</v>
      </c>
      <c r="I52" s="64"/>
      <c r="J52" s="63" t="s">
        <v>1184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1184</v>
      </c>
      <c r="E53" s="64"/>
      <c r="F53" s="63" t="s">
        <v>1184</v>
      </c>
      <c r="G53" s="64"/>
      <c r="H53" s="63" t="s">
        <v>1184</v>
      </c>
      <c r="I53" s="64"/>
      <c r="J53" s="63" t="s">
        <v>1184</v>
      </c>
      <c r="K53" s="64"/>
      <c r="L53" s="63"/>
      <c r="M53" s="76"/>
      <c r="N53" s="81" t="s">
        <v>1126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1184</v>
      </c>
      <c r="E54" s="132"/>
      <c r="F54" s="79" t="s">
        <v>1184</v>
      </c>
      <c r="G54" s="75"/>
      <c r="H54" s="79" t="s">
        <v>1184</v>
      </c>
      <c r="I54" s="75"/>
      <c r="J54" s="63" t="s">
        <v>1184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1184</v>
      </c>
      <c r="E55" s="75"/>
      <c r="F55" s="103" t="s">
        <v>1184</v>
      </c>
      <c r="G55" s="75"/>
      <c r="H55" s="74" t="s">
        <v>1184</v>
      </c>
      <c r="I55" s="75"/>
      <c r="J55" s="133" t="s">
        <v>1184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1184</v>
      </c>
      <c r="E58" s="132"/>
      <c r="F58" s="137" t="s">
        <v>1184</v>
      </c>
      <c r="G58" s="132"/>
      <c r="H58" s="63" t="s">
        <v>1184</v>
      </c>
      <c r="I58" s="64"/>
      <c r="J58" s="63" t="s">
        <v>1184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1184</v>
      </c>
      <c r="E59" s="64"/>
      <c r="F59" s="63" t="s">
        <v>1184</v>
      </c>
      <c r="G59" s="64"/>
      <c r="H59" s="63" t="s">
        <v>1184</v>
      </c>
      <c r="I59" s="64"/>
      <c r="J59" s="63" t="s">
        <v>1184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1184</v>
      </c>
      <c r="E60" s="64"/>
      <c r="F60" s="63" t="s">
        <v>1184</v>
      </c>
      <c r="G60" s="64"/>
      <c r="H60" s="63" t="s">
        <v>1184</v>
      </c>
      <c r="I60" s="64"/>
      <c r="J60" s="63" t="s">
        <v>1184</v>
      </c>
      <c r="K60" s="64"/>
      <c r="L60" s="63"/>
      <c r="M60" s="76"/>
      <c r="N60" s="81" t="s">
        <v>1131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1184</v>
      </c>
      <c r="E61" s="64"/>
      <c r="F61" s="79" t="s">
        <v>1184</v>
      </c>
      <c r="G61" s="75"/>
      <c r="H61" s="79" t="s">
        <v>1184</v>
      </c>
      <c r="I61" s="75"/>
      <c r="J61" s="137" t="s">
        <v>1184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1184</v>
      </c>
      <c r="E62" s="75"/>
      <c r="F62" s="63" t="s">
        <v>1184</v>
      </c>
      <c r="G62" s="64"/>
      <c r="H62" s="63" t="s">
        <v>1184</v>
      </c>
      <c r="I62" s="104"/>
      <c r="J62" s="79" t="s">
        <v>1184</v>
      </c>
      <c r="K62" s="104"/>
      <c r="L62" s="63"/>
      <c r="M62" s="51"/>
      <c r="N62" s="81" t="s">
        <v>1144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1147</v>
      </c>
      <c r="E66" s="64"/>
      <c r="F66" s="63" t="s">
        <v>1147</v>
      </c>
      <c r="G66" s="64"/>
      <c r="H66" s="63" t="s">
        <v>1147</v>
      </c>
      <c r="I66" s="64"/>
      <c r="J66" s="63"/>
      <c r="K66" s="76"/>
      <c r="L66" s="63"/>
      <c r="M66" s="76"/>
      <c r="N66" s="81" t="s">
        <v>1147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1184</v>
      </c>
      <c r="E67" s="64"/>
      <c r="F67" s="63" t="s">
        <v>1184</v>
      </c>
      <c r="G67" s="64"/>
      <c r="H67" s="63" t="s">
        <v>1184</v>
      </c>
      <c r="I67" s="64"/>
      <c r="J67" s="63" t="s">
        <v>1184</v>
      </c>
      <c r="K67" s="64"/>
      <c r="L67" s="63"/>
      <c r="M67" s="64"/>
      <c r="N67" s="81" t="s">
        <v>1131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1184</v>
      </c>
      <c r="E68" s="132"/>
      <c r="F68" s="103" t="s">
        <v>1184</v>
      </c>
      <c r="G68" s="75"/>
      <c r="H68" s="139" t="s">
        <v>1184</v>
      </c>
      <c r="I68" s="75"/>
      <c r="J68" s="261" t="s">
        <v>1184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1184</v>
      </c>
      <c r="E69" s="64"/>
      <c r="F69" s="63" t="s">
        <v>1184</v>
      </c>
      <c r="G69" s="64"/>
      <c r="H69" s="139" t="s">
        <v>1184</v>
      </c>
      <c r="I69" s="75"/>
      <c r="J69" s="63" t="s">
        <v>1184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1:15" ht="18" customHeight="1">
      <c r="A75" s="552"/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1184</v>
      </c>
      <c r="E76" s="132"/>
      <c r="F76" s="140" t="s">
        <v>1184</v>
      </c>
      <c r="G76" s="132"/>
      <c r="H76" s="63" t="s">
        <v>1184</v>
      </c>
      <c r="I76" s="64"/>
      <c r="J76" s="63" t="s">
        <v>1184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1184</v>
      </c>
      <c r="E77" s="64"/>
      <c r="F77" s="63" t="s">
        <v>1184</v>
      </c>
      <c r="G77" s="64"/>
      <c r="H77" s="63" t="s">
        <v>1184</v>
      </c>
      <c r="I77" s="64"/>
      <c r="J77" s="63" t="s">
        <v>1184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1184</v>
      </c>
      <c r="E78" s="64"/>
      <c r="F78" s="63" t="s">
        <v>1184</v>
      </c>
      <c r="G78" s="64"/>
      <c r="H78" s="158" t="s">
        <v>1184</v>
      </c>
      <c r="I78" s="104"/>
      <c r="J78" s="140" t="s">
        <v>1184</v>
      </c>
      <c r="K78" s="80"/>
      <c r="L78" s="63"/>
      <c r="M78" s="76"/>
      <c r="N78" s="81" t="s">
        <v>1111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1184</v>
      </c>
      <c r="E79" s="132"/>
      <c r="F79" s="63" t="s">
        <v>1184</v>
      </c>
      <c r="G79" s="75"/>
      <c r="H79" s="139" t="s">
        <v>1184</v>
      </c>
      <c r="I79" s="75"/>
      <c r="J79" s="103" t="s">
        <v>1184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1184</v>
      </c>
      <c r="E80" s="80"/>
      <c r="F80" s="63" t="s">
        <v>1184</v>
      </c>
      <c r="G80" s="64"/>
      <c r="H80" s="79" t="s">
        <v>1184</v>
      </c>
      <c r="I80" s="101"/>
      <c r="J80" s="159" t="s">
        <v>1184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1184</v>
      </c>
      <c r="E83" s="75"/>
      <c r="F83" s="79" t="s">
        <v>1184</v>
      </c>
      <c r="G83" s="75"/>
      <c r="H83" s="228" t="s">
        <v>1184</v>
      </c>
      <c r="I83" s="64"/>
      <c r="J83" s="63" t="s">
        <v>1184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1184</v>
      </c>
      <c r="E84" s="64"/>
      <c r="F84" s="63" t="s">
        <v>1184</v>
      </c>
      <c r="G84" s="64"/>
      <c r="H84" s="63" t="s">
        <v>1184</v>
      </c>
      <c r="I84" s="64"/>
      <c r="J84" s="63" t="s">
        <v>1184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1184</v>
      </c>
      <c r="E85" s="64"/>
      <c r="F85" s="63" t="s">
        <v>1184</v>
      </c>
      <c r="G85" s="64"/>
      <c r="H85" s="103" t="s">
        <v>1184</v>
      </c>
      <c r="I85" s="75"/>
      <c r="J85" s="63" t="s">
        <v>1184</v>
      </c>
      <c r="K85" s="75"/>
      <c r="L85" s="103"/>
      <c r="M85" s="164"/>
      <c r="N85" s="81" t="s">
        <v>1126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1184</v>
      </c>
      <c r="E86" s="75"/>
      <c r="F86" s="79" t="s">
        <v>1184</v>
      </c>
      <c r="G86" s="75"/>
      <c r="H86" s="79" t="s">
        <v>1184</v>
      </c>
      <c r="I86" s="75"/>
      <c r="J86" s="140" t="s">
        <v>1184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1184</v>
      </c>
      <c r="E87" s="75"/>
      <c r="F87" s="103" t="s">
        <v>1184</v>
      </c>
      <c r="G87" s="75"/>
      <c r="H87" s="103" t="s">
        <v>1184</v>
      </c>
      <c r="I87" s="75"/>
      <c r="J87" s="103" t="s">
        <v>1184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1184</v>
      </c>
      <c r="E90" s="75"/>
      <c r="F90" s="140" t="s">
        <v>1184</v>
      </c>
      <c r="G90" s="64"/>
      <c r="H90" s="63" t="s">
        <v>1184</v>
      </c>
      <c r="I90" s="64"/>
      <c r="J90" s="63" t="s">
        <v>1184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1148</v>
      </c>
      <c r="B91" s="72">
        <f t="shared" si="14"/>
        <v>46007</v>
      </c>
      <c r="C91" s="73">
        <f t="shared" si="15"/>
        <v>46007</v>
      </c>
      <c r="D91" s="63" t="s">
        <v>1184</v>
      </c>
      <c r="E91" s="64"/>
      <c r="F91" s="63" t="s">
        <v>1184</v>
      </c>
      <c r="G91" s="64"/>
      <c r="H91" s="63" t="s">
        <v>1184</v>
      </c>
      <c r="I91" s="64"/>
      <c r="J91" s="92" t="s">
        <v>1184</v>
      </c>
      <c r="K91" s="165"/>
      <c r="L91" s="103"/>
      <c r="M91" s="166"/>
      <c r="N91" s="81" t="s">
        <v>1201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1184</v>
      </c>
      <c r="E92" s="64"/>
      <c r="F92" s="63" t="s">
        <v>1184</v>
      </c>
      <c r="G92" s="64"/>
      <c r="H92" s="103" t="s">
        <v>1184</v>
      </c>
      <c r="I92" s="75"/>
      <c r="J92" s="63" t="s">
        <v>1184</v>
      </c>
      <c r="K92" s="75"/>
      <c r="L92" s="103"/>
      <c r="M92" s="75"/>
      <c r="N92" s="81" t="s">
        <v>1131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1184</v>
      </c>
      <c r="E93" s="75"/>
      <c r="F93" s="167" t="s">
        <v>1184</v>
      </c>
      <c r="G93" s="168"/>
      <c r="H93" s="74" t="s">
        <v>1184</v>
      </c>
      <c r="I93" s="168"/>
      <c r="J93" s="63" t="s">
        <v>1184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1184</v>
      </c>
      <c r="E94" s="80"/>
      <c r="F94" s="63" t="s">
        <v>1184</v>
      </c>
      <c r="G94" s="75"/>
      <c r="H94" s="169" t="s">
        <v>1184</v>
      </c>
      <c r="I94" s="64"/>
      <c r="J94" s="63" t="s">
        <v>1184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1184</v>
      </c>
      <c r="E97" s="75"/>
      <c r="F97" s="137" t="s">
        <v>1184</v>
      </c>
      <c r="G97" s="64"/>
      <c r="H97" s="103" t="s">
        <v>1184</v>
      </c>
      <c r="I97" s="75"/>
      <c r="J97" s="249" t="s">
        <v>1184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1184</v>
      </c>
      <c r="E98" s="64"/>
      <c r="F98" s="63" t="s">
        <v>1184</v>
      </c>
      <c r="G98" s="64"/>
      <c r="H98" s="63" t="s">
        <v>1184</v>
      </c>
      <c r="I98" s="64"/>
      <c r="J98" s="103" t="s">
        <v>1184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1184</v>
      </c>
      <c r="E99" s="75"/>
      <c r="F99" s="103" t="s">
        <v>1184</v>
      </c>
      <c r="G99" s="75"/>
      <c r="H99" s="103" t="s">
        <v>1184</v>
      </c>
      <c r="I99" s="75"/>
      <c r="J99" s="103" t="s">
        <v>1184</v>
      </c>
      <c r="K99" s="75"/>
      <c r="L99" s="63"/>
      <c r="M99" s="64"/>
      <c r="N99" s="81" t="s">
        <v>1163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1184</v>
      </c>
      <c r="E100" s="75"/>
      <c r="F100" s="170" t="s">
        <v>1184</v>
      </c>
      <c r="G100" s="64"/>
      <c r="H100" s="63" t="s">
        <v>1184</v>
      </c>
      <c r="I100" s="75"/>
      <c r="J100" s="103" t="s">
        <v>1184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1:15" ht="36" customHeigh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1184</v>
      </c>
      <c r="E115" s="93"/>
      <c r="F115" s="63" t="s">
        <v>1184</v>
      </c>
      <c r="G115" s="93"/>
      <c r="H115" s="137" t="s">
        <v>1184</v>
      </c>
      <c r="I115" s="80"/>
      <c r="J115" s="137" t="s">
        <v>1184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1184</v>
      </c>
      <c r="E116" s="64"/>
      <c r="F116" s="98" t="s">
        <v>1184</v>
      </c>
      <c r="G116" s="64"/>
      <c r="H116" s="63" t="s">
        <v>1184</v>
      </c>
      <c r="I116" s="64"/>
      <c r="J116" s="63" t="s">
        <v>1184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1184</v>
      </c>
      <c r="E117" s="64"/>
      <c r="F117" s="63" t="s">
        <v>1184</v>
      </c>
      <c r="G117" s="64"/>
      <c r="H117" s="63" t="s">
        <v>1184</v>
      </c>
      <c r="I117" s="110"/>
      <c r="J117" s="63" t="s">
        <v>1184</v>
      </c>
      <c r="K117" s="91"/>
      <c r="L117" s="63"/>
      <c r="M117" s="91"/>
      <c r="N117" s="81" t="s">
        <v>1111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1184</v>
      </c>
      <c r="E118" s="64"/>
      <c r="F118" s="63" t="s">
        <v>1184</v>
      </c>
      <c r="G118" s="64"/>
      <c r="H118" s="63" t="s">
        <v>1184</v>
      </c>
      <c r="I118" s="64"/>
      <c r="J118" s="63" t="s">
        <v>1184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1184</v>
      </c>
      <c r="E119" s="64"/>
      <c r="F119" s="63" t="s">
        <v>1184</v>
      </c>
      <c r="G119" s="64"/>
      <c r="H119" s="63" t="s">
        <v>1184</v>
      </c>
      <c r="I119" s="64"/>
      <c r="J119" s="63" t="s">
        <v>1184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1184</v>
      </c>
      <c r="E123" s="64"/>
      <c r="F123" s="63" t="s">
        <v>1184</v>
      </c>
      <c r="G123" s="64"/>
      <c r="H123" s="63" t="s">
        <v>1184</v>
      </c>
      <c r="I123" s="64"/>
      <c r="J123" s="63" t="s">
        <v>1184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1184</v>
      </c>
      <c r="E124" s="64"/>
      <c r="F124" s="63" t="s">
        <v>1184</v>
      </c>
      <c r="G124" s="64"/>
      <c r="H124" s="63" t="s">
        <v>1184</v>
      </c>
      <c r="I124" s="64"/>
      <c r="J124" s="63" t="s">
        <v>1184</v>
      </c>
      <c r="K124" s="64"/>
      <c r="L124" s="63"/>
      <c r="M124" s="64"/>
      <c r="N124" s="81" t="s">
        <v>1126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1184</v>
      </c>
      <c r="E125" s="64"/>
      <c r="F125" s="140" t="s">
        <v>1184</v>
      </c>
      <c r="G125" s="64"/>
      <c r="H125" s="79" t="s">
        <v>1184</v>
      </c>
      <c r="I125" s="75"/>
      <c r="J125" s="79" t="s">
        <v>1184</v>
      </c>
      <c r="K125" s="75"/>
      <c r="L125" s="259"/>
      <c r="M125" s="260"/>
      <c r="N125" s="81" t="s">
        <v>1167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1184</v>
      </c>
      <c r="E126" s="75"/>
      <c r="F126" s="63" t="s">
        <v>1184</v>
      </c>
      <c r="G126" s="64"/>
      <c r="H126" s="63" t="s">
        <v>1184</v>
      </c>
      <c r="I126" s="64"/>
      <c r="J126" s="63" t="s">
        <v>1184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1184</v>
      </c>
      <c r="E129" s="75"/>
      <c r="F129" s="140" t="s">
        <v>1184</v>
      </c>
      <c r="G129" s="132"/>
      <c r="H129" s="63" t="s">
        <v>1184</v>
      </c>
      <c r="I129" s="64"/>
      <c r="J129" s="63" t="s">
        <v>1184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1184</v>
      </c>
      <c r="E130" s="64"/>
      <c r="F130" s="63" t="s">
        <v>1184</v>
      </c>
      <c r="G130" s="64"/>
      <c r="H130" s="63" t="s">
        <v>1184</v>
      </c>
      <c r="I130" s="64"/>
      <c r="J130" s="63" t="s">
        <v>1184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1184</v>
      </c>
      <c r="E131" s="64"/>
      <c r="F131" s="63" t="s">
        <v>1184</v>
      </c>
      <c r="G131" s="64"/>
      <c r="H131" s="63" t="s">
        <v>1184</v>
      </c>
      <c r="I131" s="64"/>
      <c r="J131" s="63" t="s">
        <v>1184</v>
      </c>
      <c r="K131" s="64"/>
      <c r="L131" s="63"/>
      <c r="M131" s="64"/>
      <c r="N131" s="189" t="s">
        <v>1131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1184</v>
      </c>
      <c r="E132" s="190"/>
      <c r="F132" s="63" t="s">
        <v>1184</v>
      </c>
      <c r="G132" s="190"/>
      <c r="H132" s="191" t="s">
        <v>1184</v>
      </c>
      <c r="I132" s="190"/>
      <c r="J132" s="63" t="s">
        <v>1184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1184</v>
      </c>
      <c r="E133" s="80"/>
      <c r="F133" s="63" t="s">
        <v>1184</v>
      </c>
      <c r="G133" s="80"/>
      <c r="H133" s="63" t="s">
        <v>1184</v>
      </c>
      <c r="I133" s="64"/>
      <c r="J133" s="102" t="s">
        <v>1184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1184</v>
      </c>
      <c r="E136" s="93"/>
      <c r="F136" s="191" t="s">
        <v>1184</v>
      </c>
      <c r="G136" s="93"/>
      <c r="H136" s="63" t="s">
        <v>1184</v>
      </c>
      <c r="I136" s="80"/>
      <c r="J136" s="63" t="s">
        <v>1184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1184</v>
      </c>
      <c r="E137" s="64"/>
      <c r="F137" s="63" t="s">
        <v>1184</v>
      </c>
      <c r="G137" s="64"/>
      <c r="H137" s="63" t="s">
        <v>1184</v>
      </c>
      <c r="I137" s="64"/>
      <c r="J137" s="63" t="s">
        <v>1184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1184</v>
      </c>
      <c r="E138" s="64"/>
      <c r="F138" s="63" t="s">
        <v>1184</v>
      </c>
      <c r="G138" s="64"/>
      <c r="H138" s="63" t="s">
        <v>1184</v>
      </c>
      <c r="I138" s="197"/>
      <c r="J138" s="63" t="s">
        <v>1184</v>
      </c>
      <c r="K138" s="80"/>
      <c r="L138" s="63"/>
      <c r="M138" s="64"/>
      <c r="N138" s="196" t="s">
        <v>1131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1168</v>
      </c>
      <c r="E139" s="486" t="s">
        <v>1169</v>
      </c>
      <c r="F139" s="63" t="s">
        <v>1168</v>
      </c>
      <c r="G139" s="486" t="s">
        <v>1169</v>
      </c>
      <c r="H139" s="63" t="s">
        <v>1168</v>
      </c>
      <c r="I139" s="486" t="s">
        <v>1169</v>
      </c>
      <c r="J139" s="63" t="s">
        <v>1168</v>
      </c>
      <c r="K139" s="486" t="s">
        <v>1169</v>
      </c>
      <c r="L139" s="259"/>
      <c r="M139" s="260"/>
      <c r="N139" s="196" t="s">
        <v>1170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1184</v>
      </c>
      <c r="E140" s="64"/>
      <c r="F140" s="63" t="s">
        <v>1184</v>
      </c>
      <c r="G140" s="64"/>
      <c r="H140" s="63" t="s">
        <v>1184</v>
      </c>
      <c r="I140" s="197"/>
      <c r="J140" s="63" t="s">
        <v>1184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1:15" ht="36" customHeight="1">
      <c r="A145" s="555"/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1184</v>
      </c>
      <c r="E147" s="93"/>
      <c r="F147" s="140" t="s">
        <v>1184</v>
      </c>
      <c r="G147" s="93"/>
      <c r="H147" s="140" t="s">
        <v>1184</v>
      </c>
      <c r="I147" s="93"/>
      <c r="J147" s="140" t="s">
        <v>1184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1184</v>
      </c>
      <c r="E148" s="64"/>
      <c r="F148" s="140" t="s">
        <v>1184</v>
      </c>
      <c r="G148" s="64"/>
      <c r="H148" s="140" t="s">
        <v>1184</v>
      </c>
      <c r="I148" s="64"/>
      <c r="J148" s="140" t="s">
        <v>1184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1184</v>
      </c>
      <c r="E149" s="64"/>
      <c r="F149" s="140" t="s">
        <v>1184</v>
      </c>
      <c r="G149" s="64"/>
      <c r="H149" s="140" t="s">
        <v>1184</v>
      </c>
      <c r="I149" s="64"/>
      <c r="J149" s="140" t="s">
        <v>1184</v>
      </c>
      <c r="K149" s="76"/>
      <c r="L149" s="140"/>
      <c r="M149" s="76"/>
      <c r="N149" s="196" t="s">
        <v>1111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1184</v>
      </c>
      <c r="E150" s="75"/>
      <c r="F150" s="206" t="s">
        <v>1184</v>
      </c>
      <c r="G150" s="75"/>
      <c r="H150" s="140" t="s">
        <v>1184</v>
      </c>
      <c r="I150" s="64"/>
      <c r="J150" s="140" t="s">
        <v>1184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1171</v>
      </c>
      <c r="E151" s="75"/>
      <c r="F151" s="231" t="s">
        <v>1171</v>
      </c>
      <c r="G151" s="75"/>
      <c r="H151" s="231" t="s">
        <v>1171</v>
      </c>
      <c r="I151" s="64"/>
      <c r="J151" s="231" t="s">
        <v>1171</v>
      </c>
      <c r="K151" s="64"/>
      <c r="L151" s="231" t="s">
        <v>1171</v>
      </c>
      <c r="M151" s="76"/>
      <c r="N151" s="196" t="s">
        <v>857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1172</v>
      </c>
      <c r="E152" s="126"/>
      <c r="F152" s="84" t="s">
        <v>1172</v>
      </c>
      <c r="G152" s="126"/>
      <c r="H152" s="84" t="s">
        <v>1172</v>
      </c>
      <c r="I152" s="126"/>
      <c r="J152" s="84" t="s">
        <v>1172</v>
      </c>
      <c r="K152" s="126"/>
      <c r="L152" s="84" t="s">
        <v>1172</v>
      </c>
      <c r="M152" s="87"/>
      <c r="N152" s="193" t="s">
        <v>858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1184</v>
      </c>
      <c r="E154" s="93"/>
      <c r="F154" s="63" t="s">
        <v>1184</v>
      </c>
      <c r="G154" s="93"/>
      <c r="H154" s="63" t="s">
        <v>1184</v>
      </c>
      <c r="I154" s="93"/>
      <c r="J154" s="63" t="s">
        <v>1184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1184</v>
      </c>
      <c r="E155" s="64"/>
      <c r="F155" s="63" t="s">
        <v>1184</v>
      </c>
      <c r="G155" s="64"/>
      <c r="H155" s="63" t="s">
        <v>1184</v>
      </c>
      <c r="I155" s="93"/>
      <c r="J155" s="63" t="s">
        <v>1184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1184</v>
      </c>
      <c r="E157" s="64"/>
      <c r="F157" s="63" t="s">
        <v>1184</v>
      </c>
      <c r="G157" s="64"/>
      <c r="H157" s="63" t="s">
        <v>1184</v>
      </c>
      <c r="I157" s="64"/>
      <c r="J157" s="63" t="s">
        <v>1184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1171</v>
      </c>
      <c r="E158" s="168"/>
      <c r="F158" s="231" t="s">
        <v>1171</v>
      </c>
      <c r="G158" s="168"/>
      <c r="H158" s="231" t="s">
        <v>1171</v>
      </c>
      <c r="I158" s="64"/>
      <c r="J158" s="231" t="s">
        <v>1171</v>
      </c>
      <c r="K158" s="64"/>
      <c r="L158" s="231" t="s">
        <v>1171</v>
      </c>
      <c r="M158" s="64"/>
      <c r="N158" s="196" t="s">
        <v>865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1174</v>
      </c>
      <c r="E159" s="138"/>
      <c r="F159" s="211" t="s">
        <v>1174</v>
      </c>
      <c r="G159" s="138"/>
      <c r="H159" s="84" t="s">
        <v>1174</v>
      </c>
      <c r="I159" s="126"/>
      <c r="J159" s="84" t="s">
        <v>1174</v>
      </c>
      <c r="K159" s="126"/>
      <c r="L159" s="84" t="s">
        <v>1174</v>
      </c>
      <c r="M159" s="87"/>
      <c r="N159" s="88" t="s">
        <v>866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1184</v>
      </c>
      <c r="E161" s="93"/>
      <c r="F161" s="63" t="s">
        <v>1184</v>
      </c>
      <c r="G161" s="93"/>
      <c r="H161" s="63" t="s">
        <v>1184</v>
      </c>
      <c r="I161" s="93"/>
      <c r="J161" s="63" t="s">
        <v>1184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1184</v>
      </c>
      <c r="E162" s="93"/>
      <c r="F162" s="63" t="s">
        <v>1184</v>
      </c>
      <c r="G162" s="93"/>
      <c r="H162" s="63" t="s">
        <v>1184</v>
      </c>
      <c r="I162" s="93"/>
      <c r="J162" s="63" t="s">
        <v>1184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1184</v>
      </c>
      <c r="E163" s="93"/>
      <c r="F163" s="63" t="s">
        <v>1184</v>
      </c>
      <c r="G163" s="93"/>
      <c r="H163" s="63" t="s">
        <v>1184</v>
      </c>
      <c r="I163" s="93"/>
      <c r="J163" s="63" t="s">
        <v>1184</v>
      </c>
      <c r="K163" s="76"/>
      <c r="L163" s="63"/>
      <c r="M163" s="76"/>
      <c r="N163" s="81" t="s">
        <v>1126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1184</v>
      </c>
      <c r="E164" s="93"/>
      <c r="F164" s="63" t="s">
        <v>1184</v>
      </c>
      <c r="G164" s="93"/>
      <c r="H164" s="63" t="s">
        <v>1184</v>
      </c>
      <c r="I164" s="93"/>
      <c r="J164" s="63" t="s">
        <v>1184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1184</v>
      </c>
      <c r="E165" s="93"/>
      <c r="F165" s="63" t="s">
        <v>1184</v>
      </c>
      <c r="G165" s="93"/>
      <c r="H165" s="63" t="s">
        <v>1184</v>
      </c>
      <c r="I165" s="93"/>
      <c r="J165" s="63" t="s">
        <v>1184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1:15" ht="18" customHeight="1">
      <c r="A177" s="555"/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1177</v>
      </c>
      <c r="E183" s="166" t="s">
        <v>1178</v>
      </c>
      <c r="F183" s="63" t="s">
        <v>1177</v>
      </c>
      <c r="G183" s="93" t="s">
        <v>1178</v>
      </c>
      <c r="H183" s="103" t="s">
        <v>1177</v>
      </c>
      <c r="I183" s="166" t="s">
        <v>1178</v>
      </c>
      <c r="J183" s="63" t="s">
        <v>1133</v>
      </c>
      <c r="K183" s="76"/>
      <c r="L183" s="63"/>
      <c r="M183" s="76"/>
      <c r="N183" s="196" t="s">
        <v>1179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1203</v>
      </c>
    </row>
    <row r="2" spans="1:2">
      <c r="A2" s="474" t="s">
        <v>313</v>
      </c>
      <c r="B2" s="474" t="s">
        <v>1204</v>
      </c>
    </row>
    <row r="3" spans="1:2">
      <c r="A3" s="474" t="s">
        <v>267</v>
      </c>
      <c r="B3" s="474" t="s">
        <v>1205</v>
      </c>
    </row>
    <row r="4" spans="1:2">
      <c r="A4" s="474" t="s">
        <v>1206</v>
      </c>
      <c r="B4" s="474" t="s">
        <v>1207</v>
      </c>
    </row>
    <row r="5" spans="1:2">
      <c r="A5" s="474" t="s">
        <v>399</v>
      </c>
      <c r="B5" s="474" t="s">
        <v>1208</v>
      </c>
    </row>
    <row r="6" spans="1:2">
      <c r="A6" s="474" t="s">
        <v>240</v>
      </c>
      <c r="B6" s="474" t="s">
        <v>1209</v>
      </c>
    </row>
    <row r="7" spans="1:2">
      <c r="A7" s="474" t="s">
        <v>196</v>
      </c>
      <c r="B7" s="474" t="s">
        <v>1205</v>
      </c>
    </row>
    <row r="8" spans="1:2">
      <c r="A8" s="474" t="s">
        <v>392</v>
      </c>
      <c r="B8" s="474" t="s">
        <v>1210</v>
      </c>
    </row>
    <row r="9" spans="1:2">
      <c r="A9" s="474" t="s">
        <v>131</v>
      </c>
      <c r="B9" s="475" t="s">
        <v>1211</v>
      </c>
    </row>
    <row r="10" spans="1:2">
      <c r="A10" s="474" t="s">
        <v>227</v>
      </c>
      <c r="B10" s="475" t="s">
        <v>1211</v>
      </c>
    </row>
    <row r="11" spans="1:2">
      <c r="A11" s="474" t="s">
        <v>1212</v>
      </c>
      <c r="B11" s="474" t="s">
        <v>1213</v>
      </c>
    </row>
    <row r="12" spans="1:2">
      <c r="A12" s="474" t="s">
        <v>731</v>
      </c>
      <c r="B12" s="474" t="s">
        <v>1214</v>
      </c>
    </row>
    <row r="13" spans="1:2">
      <c r="A13" s="474" t="s">
        <v>1215</v>
      </c>
      <c r="B13" s="474" t="s">
        <v>1216</v>
      </c>
    </row>
    <row r="14" spans="1:2">
      <c r="A14" s="474" t="s">
        <v>146</v>
      </c>
      <c r="B14" s="474" t="s">
        <v>1217</v>
      </c>
    </row>
    <row r="15" spans="1:2">
      <c r="A15" s="474" t="s">
        <v>413</v>
      </c>
      <c r="B15" s="474" t="s">
        <v>1218</v>
      </c>
    </row>
    <row r="16" spans="1:2">
      <c r="A16" s="474" t="s">
        <v>1219</v>
      </c>
      <c r="B16" s="474" t="s">
        <v>1214</v>
      </c>
    </row>
    <row r="17" spans="1:2">
      <c r="A17" s="474" t="s">
        <v>1220</v>
      </c>
      <c r="B17" s="474" t="s">
        <v>1221</v>
      </c>
    </row>
    <row r="18" spans="1:2">
      <c r="A18" s="474" t="s">
        <v>484</v>
      </c>
      <c r="B18" s="474" t="s">
        <v>1222</v>
      </c>
    </row>
    <row r="19" spans="1:2">
      <c r="A19" s="474" t="s">
        <v>156</v>
      </c>
      <c r="B19" s="474" t="s">
        <v>1223</v>
      </c>
    </row>
    <row r="20" spans="1:2">
      <c r="A20" s="474" t="s">
        <v>524</v>
      </c>
      <c r="B20" s="474" t="s">
        <v>1224</v>
      </c>
    </row>
    <row r="21" spans="1:2">
      <c r="A21" s="474" t="s">
        <v>185</v>
      </c>
      <c r="B21" s="474" t="s">
        <v>1225</v>
      </c>
    </row>
    <row r="22" spans="1:2">
      <c r="A22" s="474" t="s">
        <v>137</v>
      </c>
      <c r="B22" s="474" t="s">
        <v>1226</v>
      </c>
    </row>
    <row r="23" spans="1:2">
      <c r="A23" s="474" t="s">
        <v>1227</v>
      </c>
      <c r="B23" s="474" t="s">
        <v>1228</v>
      </c>
    </row>
    <row r="24" spans="1:2">
      <c r="A24" s="474" t="s">
        <v>785</v>
      </c>
      <c r="B24" s="474" t="s">
        <v>1228</v>
      </c>
    </row>
    <row r="25" spans="1:2">
      <c r="A25" s="474" t="s">
        <v>173</v>
      </c>
      <c r="B25" s="474" t="s">
        <v>1229</v>
      </c>
    </row>
    <row r="26" spans="1:2">
      <c r="A26" s="474" t="s">
        <v>1230</v>
      </c>
      <c r="B26" s="474" t="s">
        <v>1229</v>
      </c>
    </row>
    <row r="27" spans="1:2">
      <c r="A27" s="474" t="s">
        <v>1231</v>
      </c>
      <c r="B27" s="474" t="s">
        <v>1229</v>
      </c>
    </row>
    <row r="28" spans="1:2">
      <c r="A28" s="474" t="s">
        <v>1232</v>
      </c>
      <c r="B28" s="474" t="s">
        <v>1205</v>
      </c>
    </row>
    <row r="29" spans="1:2">
      <c r="A29" s="474" t="s">
        <v>121</v>
      </c>
      <c r="B29" s="474" t="s">
        <v>1214</v>
      </c>
    </row>
    <row r="30" spans="1:2">
      <c r="A30" s="588" t="s">
        <v>1</v>
      </c>
    </row>
    <row r="31" spans="1:2">
      <c r="A31" s="474" t="s">
        <v>873</v>
      </c>
      <c r="B31" s="475" t="s">
        <v>1211</v>
      </c>
    </row>
    <row r="32" spans="1:2">
      <c r="A32" s="474" t="s">
        <v>147</v>
      </c>
      <c r="B32" s="475" t="s">
        <v>1211</v>
      </c>
    </row>
    <row r="33" spans="1:2">
      <c r="A33" s="474" t="s">
        <v>286</v>
      </c>
      <c r="B33" s="475" t="s">
        <v>1211</v>
      </c>
    </row>
    <row r="34" spans="1:2">
      <c r="A34" s="474" t="s">
        <v>1233</v>
      </c>
      <c r="B34" s="475" t="s">
        <v>1211</v>
      </c>
    </row>
    <row r="35" spans="1:2">
      <c r="A35" s="474" t="s">
        <v>877</v>
      </c>
      <c r="B35" s="475" t="s">
        <v>1211</v>
      </c>
    </row>
    <row r="36" spans="1:2">
      <c r="A36" s="474" t="s">
        <v>1234</v>
      </c>
      <c r="B36" s="474" t="s">
        <v>1221</v>
      </c>
    </row>
    <row r="37" spans="1:2">
      <c r="A37" s="474" t="s">
        <v>1235</v>
      </c>
      <c r="B37" s="474" t="s">
        <v>1225</v>
      </c>
    </row>
    <row r="38" spans="1:2">
      <c r="A38" s="474" t="s">
        <v>1236</v>
      </c>
      <c r="B38" s="474" t="s">
        <v>1237</v>
      </c>
    </row>
    <row r="39" spans="1:2">
      <c r="A39" s="474" t="s">
        <v>887</v>
      </c>
      <c r="B39" s="474" t="s">
        <v>1237</v>
      </c>
    </row>
    <row r="40" spans="1:2">
      <c r="A40" s="474" t="s">
        <v>1238</v>
      </c>
      <c r="B40" s="474" t="s">
        <v>1228</v>
      </c>
    </row>
    <row r="41" spans="1:2">
      <c r="A41" s="474" t="s">
        <v>345</v>
      </c>
      <c r="B41" s="474" t="s">
        <v>1239</v>
      </c>
    </row>
    <row r="42" spans="1:2">
      <c r="A42" s="474" t="s">
        <v>882</v>
      </c>
      <c r="B42" s="474" t="s">
        <v>1239</v>
      </c>
    </row>
    <row r="43" spans="1:2">
      <c r="A43" s="474" t="s">
        <v>1240</v>
      </c>
      <c r="B43" s="474" t="s">
        <v>1222</v>
      </c>
    </row>
    <row r="44" spans="1:2">
      <c r="A44" s="474" t="s">
        <v>1241</v>
      </c>
      <c r="B44" s="474" t="s">
        <v>1242</v>
      </c>
    </row>
    <row r="45" spans="1:2">
      <c r="A45" s="474" t="s">
        <v>1243</v>
      </c>
      <c r="B45" s="474" t="s">
        <v>1244</v>
      </c>
    </row>
    <row r="46" spans="1:2">
      <c r="A46" s="474" t="s">
        <v>1245</v>
      </c>
      <c r="B46" s="474" t="s">
        <v>1246</v>
      </c>
    </row>
    <row r="47" spans="1:2">
      <c r="A47" s="474" t="s">
        <v>1247</v>
      </c>
      <c r="B47" s="474" t="s">
        <v>1248</v>
      </c>
    </row>
    <row r="48" spans="1:2">
      <c r="A48" s="474" t="s">
        <v>1249</v>
      </c>
      <c r="B48" s="474" t="s">
        <v>1250</v>
      </c>
    </row>
    <row r="49" spans="1:2">
      <c r="A49" s="474" t="s">
        <v>1251</v>
      </c>
      <c r="B49" s="474" t="s">
        <v>1252</v>
      </c>
    </row>
    <row r="50" spans="1:2">
      <c r="A50" s="474" t="s">
        <v>1253</v>
      </c>
      <c r="B50" s="474" t="s">
        <v>1254</v>
      </c>
    </row>
    <row r="51" spans="1:2">
      <c r="A51" s="588" t="s">
        <v>2</v>
      </c>
    </row>
    <row r="52" spans="1:2">
      <c r="A52" s="474" t="s">
        <v>1255</v>
      </c>
      <c r="B52" s="474" t="s">
        <v>1239</v>
      </c>
    </row>
    <row r="53" spans="1:2">
      <c r="A53" s="474" t="s">
        <v>1256</v>
      </c>
      <c r="B53" s="474" t="s">
        <v>1257</v>
      </c>
    </row>
    <row r="54" spans="1:2">
      <c r="A54" s="474" t="s">
        <v>1258</v>
      </c>
      <c r="B54" s="474" t="s">
        <v>1259</v>
      </c>
    </row>
    <row r="55" spans="1:2">
      <c r="A55" s="474" t="s">
        <v>1260</v>
      </c>
      <c r="B55" s="474" t="s">
        <v>1261</v>
      </c>
    </row>
    <row r="56" spans="1:2">
      <c r="A56" s="474" t="s">
        <v>1262</v>
      </c>
      <c r="B56" s="474" t="s">
        <v>1261</v>
      </c>
    </row>
    <row r="57" spans="1:2">
      <c r="A57" s="474" t="s">
        <v>1263</v>
      </c>
      <c r="B57" s="474" t="s">
        <v>1264</v>
      </c>
    </row>
    <row r="58" spans="1:2">
      <c r="A58" s="474" t="s">
        <v>1265</v>
      </c>
      <c r="B58" s="474" t="s">
        <v>1248</v>
      </c>
    </row>
    <row r="59" spans="1:2">
      <c r="A59" s="474" t="s">
        <v>1266</v>
      </c>
      <c r="B59" s="474" t="s">
        <v>1267</v>
      </c>
    </row>
    <row r="60" spans="1:2">
      <c r="A60" s="588" t="s">
        <v>975</v>
      </c>
    </row>
    <row r="61" spans="1:2">
      <c r="A61" s="474" t="s">
        <v>1268</v>
      </c>
      <c r="B61" s="474" t="s">
        <v>1226</v>
      </c>
    </row>
    <row r="62" spans="1:2">
      <c r="A62" s="474" t="s">
        <v>981</v>
      </c>
      <c r="B62" s="474" t="s">
        <v>1269</v>
      </c>
    </row>
    <row r="63" spans="1:2">
      <c r="A63" s="474" t="s">
        <v>1270</v>
      </c>
      <c r="B63" s="474" t="s">
        <v>1271</v>
      </c>
    </row>
    <row r="64" spans="1:2">
      <c r="A64" s="474" t="s">
        <v>471</v>
      </c>
      <c r="B64" s="474" t="s">
        <v>1272</v>
      </c>
    </row>
    <row r="65" spans="1:2">
      <c r="A65" s="474" t="s">
        <v>549</v>
      </c>
      <c r="B65" s="474" t="s">
        <v>1273</v>
      </c>
    </row>
    <row r="66" spans="1:2">
      <c r="A66" s="474" t="s">
        <v>1274</v>
      </c>
      <c r="B66" s="475" t="s">
        <v>1275</v>
      </c>
    </row>
    <row r="67" spans="1:2">
      <c r="A67" s="474" t="s">
        <v>990</v>
      </c>
      <c r="B67" s="475" t="s">
        <v>1275</v>
      </c>
    </row>
    <row r="68" spans="1:2">
      <c r="A68" s="474" t="s">
        <v>1276</v>
      </c>
      <c r="B68" s="475" t="s">
        <v>1209</v>
      </c>
    </row>
    <row r="69" spans="1:2">
      <c r="A69" s="474" t="s">
        <v>988</v>
      </c>
      <c r="B69" s="475" t="s">
        <v>1216</v>
      </c>
    </row>
    <row r="70" spans="1:2">
      <c r="A70" s="474" t="s">
        <v>1277</v>
      </c>
      <c r="B70" s="474" t="s">
        <v>1250</v>
      </c>
    </row>
    <row r="71" spans="1:2">
      <c r="A71" s="474" t="s">
        <v>1278</v>
      </c>
      <c r="B71" s="474" t="s">
        <v>1250</v>
      </c>
    </row>
    <row r="72" spans="1:2">
      <c r="A72" s="474" t="s">
        <v>1279</v>
      </c>
      <c r="B72" s="474" t="s">
        <v>1250</v>
      </c>
    </row>
    <row r="73" spans="1:2">
      <c r="A73" s="474" t="s">
        <v>1280</v>
      </c>
      <c r="B73" s="474" t="s">
        <v>1248</v>
      </c>
    </row>
    <row r="74" spans="1:2">
      <c r="A74" s="474" t="s">
        <v>1281</v>
      </c>
      <c r="B74" s="474" t="s">
        <v>1250</v>
      </c>
    </row>
    <row r="75" spans="1:2">
      <c r="A75" s="474" t="s">
        <v>1282</v>
      </c>
      <c r="B75" s="474" t="s">
        <v>1248</v>
      </c>
    </row>
    <row r="76" spans="1:2">
      <c r="A76" s="474" t="s">
        <v>1283</v>
      </c>
      <c r="B76" s="474" t="s">
        <v>1248</v>
      </c>
    </row>
    <row r="77" spans="1:2">
      <c r="A77" s="474" t="s">
        <v>1284</v>
      </c>
      <c r="B77" s="474" t="s">
        <v>1250</v>
      </c>
    </row>
    <row r="78" spans="1:2">
      <c r="A78" s="474" t="s">
        <v>1285</v>
      </c>
      <c r="B78" s="474" t="s">
        <v>1286</v>
      </c>
    </row>
    <row r="79" spans="1:2">
      <c r="A79" s="474" t="s">
        <v>1287</v>
      </c>
      <c r="B79" s="474" t="s">
        <v>1286</v>
      </c>
    </row>
    <row r="80" spans="1:2">
      <c r="A80" s="474" t="s">
        <v>1288</v>
      </c>
      <c r="B80" s="474" t="s">
        <v>1286</v>
      </c>
    </row>
    <row r="81" spans="1:2">
      <c r="A81" s="474" t="s">
        <v>1289</v>
      </c>
      <c r="B81" s="474" t="s">
        <v>1286</v>
      </c>
    </row>
    <row r="82" spans="1:2">
      <c r="A82" s="474" t="s">
        <v>1290</v>
      </c>
      <c r="B82" s="474" t="s">
        <v>1286</v>
      </c>
    </row>
    <row r="85" spans="1:2">
      <c r="A85" s="474" t="s">
        <v>1291</v>
      </c>
    </row>
    <row r="86" spans="1:2">
      <c r="A86" s="474" t="s">
        <v>1292</v>
      </c>
      <c r="B86" s="474" t="s">
        <v>1293</v>
      </c>
    </row>
    <row r="87" spans="1:2">
      <c r="A87" s="474" t="s">
        <v>1294</v>
      </c>
      <c r="B87" s="474" t="s">
        <v>1295</v>
      </c>
    </row>
    <row r="88" spans="1:2">
      <c r="A88" s="474" t="s">
        <v>1296</v>
      </c>
      <c r="B88" s="474" t="s">
        <v>1297</v>
      </c>
    </row>
    <row r="89" spans="1:2">
      <c r="A89" s="474" t="s">
        <v>1298</v>
      </c>
      <c r="B89" s="474" t="s">
        <v>1299</v>
      </c>
    </row>
    <row r="90" spans="1:2">
      <c r="A90" s="474" t="s">
        <v>1300</v>
      </c>
      <c r="B90" s="474" t="s">
        <v>1301</v>
      </c>
    </row>
    <row r="91" spans="1:2">
      <c r="A91" s="474" t="s">
        <v>1302</v>
      </c>
      <c r="B91" s="474" t="s">
        <v>1297</v>
      </c>
    </row>
    <row r="92" spans="1:2">
      <c r="A92" s="474" t="s">
        <v>1303</v>
      </c>
      <c r="B92" s="474" t="s">
        <v>1304</v>
      </c>
    </row>
    <row r="93" spans="1:2">
      <c r="A93" s="474" t="s">
        <v>1305</v>
      </c>
      <c r="B93" s="474" t="s">
        <v>1226</v>
      </c>
    </row>
    <row r="94" spans="1:2">
      <c r="A94" s="474" t="s">
        <v>1306</v>
      </c>
      <c r="B94" s="474" t="s">
        <v>1216</v>
      </c>
    </row>
    <row r="95" spans="1:2">
      <c r="A95" s="474" t="s">
        <v>1307</v>
      </c>
      <c r="B95" s="474" t="s">
        <v>1242</v>
      </c>
    </row>
    <row r="96" spans="1:2">
      <c r="A96" s="474" t="s">
        <v>1308</v>
      </c>
      <c r="B96" s="474" t="s">
        <v>1214</v>
      </c>
    </row>
    <row r="97" spans="1:2">
      <c r="A97" s="474" t="s">
        <v>1309</v>
      </c>
      <c r="B97" s="474" t="s">
        <v>1310</v>
      </c>
    </row>
    <row r="98" spans="1:2">
      <c r="A98" s="474" t="s">
        <v>1311</v>
      </c>
      <c r="B98" s="474" t="s">
        <v>1272</v>
      </c>
    </row>
    <row r="99" spans="1:2">
      <c r="A99" s="474" t="s">
        <v>1312</v>
      </c>
      <c r="B99" s="474" t="s">
        <v>1272</v>
      </c>
    </row>
    <row r="100" spans="1:2">
      <c r="A100" s="474" t="s">
        <v>1313</v>
      </c>
      <c r="B100" s="474" t="s">
        <v>1272</v>
      </c>
    </row>
    <row r="101" spans="1:2">
      <c r="A101" s="474" t="s">
        <v>1314</v>
      </c>
      <c r="B101" s="474" t="s">
        <v>1272</v>
      </c>
    </row>
    <row r="102" spans="1:2">
      <c r="A102" s="474" t="s">
        <v>1315</v>
      </c>
      <c r="B102" s="474" t="s">
        <v>1272</v>
      </c>
    </row>
    <row r="103" spans="1:2">
      <c r="A103" s="474" t="s">
        <v>1316</v>
      </c>
      <c r="B103" s="474" t="s">
        <v>1297</v>
      </c>
    </row>
    <row r="104" spans="1:2">
      <c r="A104" s="474" t="s">
        <v>1317</v>
      </c>
      <c r="B104" s="474" t="s">
        <v>1297</v>
      </c>
    </row>
    <row r="105" spans="1:2">
      <c r="A105" s="474" t="s">
        <v>1318</v>
      </c>
      <c r="B105" s="474" t="s">
        <v>1297</v>
      </c>
    </row>
    <row r="106" spans="1:2">
      <c r="A106" s="474" t="s">
        <v>1319</v>
      </c>
      <c r="B106" s="474" t="s">
        <v>1297</v>
      </c>
    </row>
    <row r="107" spans="1:2">
      <c r="A107" s="474" t="s">
        <v>1320</v>
      </c>
      <c r="B107" s="474" t="s">
        <v>1297</v>
      </c>
    </row>
    <row r="108" spans="1:2">
      <c r="A108" s="474" t="s">
        <v>1321</v>
      </c>
      <c r="B108" s="474" t="s">
        <v>1304</v>
      </c>
    </row>
    <row r="109" spans="1:2">
      <c r="A109" s="474" t="s">
        <v>1322</v>
      </c>
      <c r="B109" s="474" t="s">
        <v>1304</v>
      </c>
    </row>
    <row r="110" spans="1:2">
      <c r="A110" s="474" t="s">
        <v>1323</v>
      </c>
      <c r="B110" s="474" t="s">
        <v>1304</v>
      </c>
    </row>
    <row r="111" spans="1:2">
      <c r="A111" s="474" t="s">
        <v>1324</v>
      </c>
      <c r="B111" s="474" t="s">
        <v>1304</v>
      </c>
    </row>
    <row r="112" spans="1:2">
      <c r="A112" s="474" t="s">
        <v>1325</v>
      </c>
      <c r="B112" s="474" t="s">
        <v>1304</v>
      </c>
    </row>
    <row r="113" spans="1:2">
      <c r="A113" s="474" t="s">
        <v>1326</v>
      </c>
      <c r="B113" s="474" t="s">
        <v>1327</v>
      </c>
    </row>
    <row r="114" spans="1:2">
      <c r="A114" s="474" t="s">
        <v>1328</v>
      </c>
      <c r="B114" s="474" t="s">
        <v>1327</v>
      </c>
    </row>
    <row r="115" spans="1:2">
      <c r="A115" s="474" t="s">
        <v>1329</v>
      </c>
      <c r="B115" s="474" t="s">
        <v>1330</v>
      </c>
    </row>
    <row r="116" spans="1:2">
      <c r="A116" s="474" t="s">
        <v>1331</v>
      </c>
      <c r="B116" s="474" t="s">
        <v>1327</v>
      </c>
    </row>
    <row r="117" spans="1:2">
      <c r="A117" s="474" t="s">
        <v>1332</v>
      </c>
      <c r="B117" s="474" t="s">
        <v>1330</v>
      </c>
    </row>
    <row r="118" spans="1:2">
      <c r="A118" s="474" t="s">
        <v>1333</v>
      </c>
      <c r="B118" s="474" t="s">
        <v>1327</v>
      </c>
    </row>
    <row r="119" spans="1:2">
      <c r="A119" s="474" t="s">
        <v>1334</v>
      </c>
      <c r="B119" s="474" t="s">
        <v>1330</v>
      </c>
    </row>
    <row r="120" spans="1:2">
      <c r="A120" s="474" t="s">
        <v>1335</v>
      </c>
      <c r="B120" s="474" t="s">
        <v>1327</v>
      </c>
    </row>
    <row r="121" spans="1:2">
      <c r="A121" s="474" t="s">
        <v>1336</v>
      </c>
      <c r="B121" s="474" t="s">
        <v>1327</v>
      </c>
    </row>
    <row r="122" spans="1:2">
      <c r="A122" s="474" t="s">
        <v>1337</v>
      </c>
      <c r="B122" s="474" t="s">
        <v>1327</v>
      </c>
    </row>
    <row r="123" spans="1:2">
      <c r="A123" s="474" t="s">
        <v>1338</v>
      </c>
      <c r="B123" s="474" t="s">
        <v>1327</v>
      </c>
    </row>
    <row r="124" spans="1:2">
      <c r="A124" s="474" t="s">
        <v>1339</v>
      </c>
      <c r="B124" s="474" t="s">
        <v>1327</v>
      </c>
    </row>
    <row r="125" spans="1:2">
      <c r="A125" s="474" t="s">
        <v>1340</v>
      </c>
      <c r="B125" s="474" t="s">
        <v>1327</v>
      </c>
    </row>
    <row r="126" spans="1:2">
      <c r="A126" s="474" t="s">
        <v>1341</v>
      </c>
      <c r="B126" s="474" t="s">
        <v>1327</v>
      </c>
    </row>
    <row r="127" spans="1:2">
      <c r="A127" s="474" t="s">
        <v>1342</v>
      </c>
      <c r="B127" s="474" t="s">
        <v>1327</v>
      </c>
    </row>
    <row r="128" spans="1:2">
      <c r="A128" s="474" t="s">
        <v>1343</v>
      </c>
      <c r="B128" s="474" t="s">
        <v>1327</v>
      </c>
    </row>
    <row r="129" spans="1:2">
      <c r="A129" s="474" t="s">
        <v>1344</v>
      </c>
      <c r="B129" s="474" t="s">
        <v>1327</v>
      </c>
    </row>
    <row r="130" spans="1:2">
      <c r="A130" s="474" t="s">
        <v>1345</v>
      </c>
      <c r="B130" s="474" t="s">
        <v>1327</v>
      </c>
    </row>
    <row r="131" spans="1:2">
      <c r="A131" s="474" t="s">
        <v>1346</v>
      </c>
      <c r="B131" s="474" t="s">
        <v>1327</v>
      </c>
    </row>
    <row r="132" spans="1:2">
      <c r="A132" s="474" t="s">
        <v>1347</v>
      </c>
      <c r="B132" s="474" t="s">
        <v>1301</v>
      </c>
    </row>
    <row r="133" spans="1:2">
      <c r="A133" s="474" t="s">
        <v>1348</v>
      </c>
      <c r="B133" s="474" t="s">
        <v>1301</v>
      </c>
    </row>
    <row r="134" spans="1:2">
      <c r="A134" s="474" t="s">
        <v>1349</v>
      </c>
      <c r="B134" s="474" t="s">
        <v>1301</v>
      </c>
    </row>
    <row r="135" spans="1:2">
      <c r="A135" s="474" t="s">
        <v>1350</v>
      </c>
      <c r="B135" s="474" t="s">
        <v>1301</v>
      </c>
    </row>
    <row r="136" spans="1:2">
      <c r="A136" s="474" t="s">
        <v>1351</v>
      </c>
      <c r="B136" s="474" t="s">
        <v>1301</v>
      </c>
    </row>
    <row r="137" spans="1:2">
      <c r="A137" s="474" t="s">
        <v>1352</v>
      </c>
      <c r="B137" s="474" t="s">
        <v>1301</v>
      </c>
    </row>
    <row r="138" spans="1:2">
      <c r="A138" s="474" t="s">
        <v>1353</v>
      </c>
      <c r="B138" s="474" t="s">
        <v>1301</v>
      </c>
    </row>
    <row r="139" spans="1:2">
      <c r="A139" s="474" t="s">
        <v>1354</v>
      </c>
      <c r="B139" s="474" t="s">
        <v>1301</v>
      </c>
    </row>
    <row r="140" spans="1:2">
      <c r="A140" s="474" t="s">
        <v>1355</v>
      </c>
      <c r="B140" s="474" t="s">
        <v>1301</v>
      </c>
    </row>
    <row r="141" spans="1:2">
      <c r="A141" s="474" t="s">
        <v>1356</v>
      </c>
      <c r="B141" s="474" t="s">
        <v>1301</v>
      </c>
    </row>
    <row r="142" spans="1:2">
      <c r="A142" s="474" t="s">
        <v>1357</v>
      </c>
      <c r="B142" s="474" t="s">
        <v>1301</v>
      </c>
    </row>
    <row r="143" spans="1:2">
      <c r="A143" s="474" t="s">
        <v>1358</v>
      </c>
      <c r="B143" s="474" t="s">
        <v>1301</v>
      </c>
    </row>
    <row r="144" spans="1:2">
      <c r="A144" s="474" t="s">
        <v>1359</v>
      </c>
      <c r="B144" s="474" t="s">
        <v>1299</v>
      </c>
    </row>
    <row r="145" spans="1:2">
      <c r="A145" s="474" t="s">
        <v>1360</v>
      </c>
      <c r="B145" s="474" t="s">
        <v>1361</v>
      </c>
    </row>
    <row r="146" spans="1:2">
      <c r="A146" s="474" t="s">
        <v>1362</v>
      </c>
      <c r="B146" s="474" t="s">
        <v>1299</v>
      </c>
    </row>
    <row r="147" spans="1:2">
      <c r="A147" s="474" t="s">
        <v>1363</v>
      </c>
      <c r="B147" s="474" t="s">
        <v>1299</v>
      </c>
    </row>
    <row r="148" spans="1:2">
      <c r="A148" s="474" t="s">
        <v>1364</v>
      </c>
      <c r="B148" s="474" t="s">
        <v>1299</v>
      </c>
    </row>
    <row r="149" spans="1:2">
      <c r="A149" s="474" t="s">
        <v>1365</v>
      </c>
      <c r="B149" s="474" t="s">
        <v>1299</v>
      </c>
    </row>
    <row r="150" spans="1:2">
      <c r="A150" s="474" t="s">
        <v>1366</v>
      </c>
      <c r="B150" s="474" t="s">
        <v>1367</v>
      </c>
    </row>
    <row r="151" spans="1:2">
      <c r="A151" s="474" t="s">
        <v>1368</v>
      </c>
      <c r="B151" s="474" t="s">
        <v>1299</v>
      </c>
    </row>
    <row r="152" spans="1:2">
      <c r="A152" s="474" t="s">
        <v>1369</v>
      </c>
      <c r="B152" s="474" t="s">
        <v>1367</v>
      </c>
    </row>
    <row r="153" spans="1:2">
      <c r="A153" s="474" t="s">
        <v>1370</v>
      </c>
      <c r="B153" s="474" t="s">
        <v>1299</v>
      </c>
    </row>
    <row r="154" spans="1:2">
      <c r="A154" s="474" t="s">
        <v>1371</v>
      </c>
      <c r="B154" s="474" t="s">
        <v>1367</v>
      </c>
    </row>
    <row r="155" spans="1:2">
      <c r="A155" s="474" t="s">
        <v>1372</v>
      </c>
      <c r="B155" s="474" t="s">
        <v>1299</v>
      </c>
    </row>
    <row r="156" spans="1:2">
      <c r="A156" s="474" t="s">
        <v>1373</v>
      </c>
      <c r="B156" s="474" t="s">
        <v>1299</v>
      </c>
    </row>
    <row r="157" spans="1:2">
      <c r="A157" s="474" t="s">
        <v>1374</v>
      </c>
      <c r="B157" s="474" t="s">
        <v>1299</v>
      </c>
    </row>
    <row r="158" spans="1:2">
      <c r="A158" s="474" t="s">
        <v>1375</v>
      </c>
      <c r="B158" s="474" t="s">
        <v>1299</v>
      </c>
    </row>
    <row r="159" spans="1:2">
      <c r="A159" s="474" t="s">
        <v>1376</v>
      </c>
      <c r="B159" s="474" t="s">
        <v>1229</v>
      </c>
    </row>
    <row r="160" spans="1:2">
      <c r="A160" s="474" t="s">
        <v>1377</v>
      </c>
      <c r="B160" s="474" t="s">
        <v>1378</v>
      </c>
    </row>
    <row r="161" spans="1:2">
      <c r="A161" s="474" t="s">
        <v>1379</v>
      </c>
      <c r="B161" s="474" t="s">
        <v>1229</v>
      </c>
    </row>
    <row r="162" spans="1:2">
      <c r="A162" s="474" t="s">
        <v>1380</v>
      </c>
      <c r="B162" s="474" t="s">
        <v>1378</v>
      </c>
    </row>
    <row r="163" spans="1:2">
      <c r="A163" s="474" t="s">
        <v>1381</v>
      </c>
      <c r="B163" s="474" t="s">
        <v>1229</v>
      </c>
    </row>
    <row r="164" spans="1:2">
      <c r="A164" s="474" t="s">
        <v>1382</v>
      </c>
      <c r="B164" s="474" t="s">
        <v>1383</v>
      </c>
    </row>
    <row r="165" spans="1:2">
      <c r="A165" s="474" t="s">
        <v>1384</v>
      </c>
      <c r="B165" s="474" t="s">
        <v>1383</v>
      </c>
    </row>
    <row r="166" spans="1:2">
      <c r="A166" s="474" t="s">
        <v>1385</v>
      </c>
      <c r="B166" s="474" t="s">
        <v>1383</v>
      </c>
    </row>
    <row r="167" spans="1:2">
      <c r="A167" s="474" t="s">
        <v>1386</v>
      </c>
      <c r="B167" s="474" t="s">
        <v>1224</v>
      </c>
    </row>
    <row r="168" spans="1:2">
      <c r="A168" s="474" t="s">
        <v>1387</v>
      </c>
      <c r="B168" s="474" t="s">
        <v>1310</v>
      </c>
    </row>
    <row r="169" spans="1:2">
      <c r="A169" s="474" t="s">
        <v>1388</v>
      </c>
      <c r="B169" s="474" t="s">
        <v>1224</v>
      </c>
    </row>
    <row r="170" spans="1:2">
      <c r="A170" s="474" t="s">
        <v>1389</v>
      </c>
      <c r="B170" s="474" t="s">
        <v>1383</v>
      </c>
    </row>
    <row r="171" spans="1:2">
      <c r="A171" s="474" t="s">
        <v>1390</v>
      </c>
      <c r="B171" s="474" t="s">
        <v>1310</v>
      </c>
    </row>
    <row r="172" spans="1:2">
      <c r="A172" s="474" t="s">
        <v>1391</v>
      </c>
      <c r="B172" s="474" t="s">
        <v>1383</v>
      </c>
    </row>
    <row r="173" spans="1:2">
      <c r="A173" s="474" t="s">
        <v>1392</v>
      </c>
      <c r="B173" s="474" t="s">
        <v>1383</v>
      </c>
    </row>
    <row r="174" spans="1:2">
      <c r="A174" s="474" t="s">
        <v>1393</v>
      </c>
      <c r="B174" s="474" t="s">
        <v>1383</v>
      </c>
    </row>
    <row r="175" spans="1:2">
      <c r="A175" s="474" t="s">
        <v>1394</v>
      </c>
      <c r="B175" s="474" t="s">
        <v>1383</v>
      </c>
    </row>
    <row r="177" spans="1:2">
      <c r="A177" s="474" t="s">
        <v>1395</v>
      </c>
    </row>
    <row r="178" spans="1:2">
      <c r="A178" s="474" t="s">
        <v>1396</v>
      </c>
      <c r="B178" s="474" t="s">
        <v>1295</v>
      </c>
    </row>
    <row r="179" spans="1:2">
      <c r="A179" s="474" t="s">
        <v>1397</v>
      </c>
      <c r="B179" s="474" t="s">
        <v>1216</v>
      </c>
    </row>
    <row r="180" spans="1:2">
      <c r="A180" s="474" t="s">
        <v>1398</v>
      </c>
      <c r="B180" s="474" t="s">
        <v>1295</v>
      </c>
    </row>
    <row r="181" spans="1:2">
      <c r="A181" s="474" t="s">
        <v>1399</v>
      </c>
      <c r="B181" s="474" t="s">
        <v>1400</v>
      </c>
    </row>
    <row r="182" spans="1:2">
      <c r="A182" s="474" t="s">
        <v>1401</v>
      </c>
      <c r="B182" s="474" t="s">
        <v>1400</v>
      </c>
    </row>
    <row r="183" spans="1:2">
      <c r="A183" s="474" t="s">
        <v>1402</v>
      </c>
      <c r="B183" s="474" t="s">
        <v>1297</v>
      </c>
    </row>
    <row r="184" spans="1:2">
      <c r="A184" s="474" t="s">
        <v>1403</v>
      </c>
      <c r="B184" s="474" t="s">
        <v>1297</v>
      </c>
    </row>
    <row r="185" spans="1:2">
      <c r="A185" s="474" t="s">
        <v>1404</v>
      </c>
      <c r="B185" s="474" t="s">
        <v>1304</v>
      </c>
    </row>
    <row r="186" spans="1:2">
      <c r="A186" s="474" t="s">
        <v>1405</v>
      </c>
      <c r="B186" s="474" t="s">
        <v>1304</v>
      </c>
    </row>
    <row r="187" spans="1:2">
      <c r="A187" s="474" t="s">
        <v>1406</v>
      </c>
      <c r="B187" s="476" t="s">
        <v>1400</v>
      </c>
    </row>
    <row r="188" spans="1:2">
      <c r="A188" s="474" t="s">
        <v>1407</v>
      </c>
      <c r="B188" s="474" t="s">
        <v>1297</v>
      </c>
    </row>
    <row r="189" spans="1:2">
      <c r="A189" s="474" t="s">
        <v>1408</v>
      </c>
      <c r="B189" s="474" t="s">
        <v>1304</v>
      </c>
    </row>
    <row r="190" spans="1:2">
      <c r="A190" s="474" t="s">
        <v>1409</v>
      </c>
      <c r="B190" s="474" t="s">
        <v>1327</v>
      </c>
    </row>
    <row r="191" spans="1:2">
      <c r="A191" s="474" t="s">
        <v>1410</v>
      </c>
      <c r="B191" s="474" t="s">
        <v>1327</v>
      </c>
    </row>
    <row r="192" spans="1:2">
      <c r="A192" s="474" t="s">
        <v>1411</v>
      </c>
      <c r="B192" s="474" t="s">
        <v>1301</v>
      </c>
    </row>
    <row r="193" spans="1:2">
      <c r="A193" s="474" t="s">
        <v>1412</v>
      </c>
      <c r="B193" s="474" t="s">
        <v>1301</v>
      </c>
    </row>
    <row r="194" spans="1:2">
      <c r="A194" s="474" t="s">
        <v>1413</v>
      </c>
      <c r="B194" s="474" t="s">
        <v>1414</v>
      </c>
    </row>
    <row r="195" spans="1:2">
      <c r="A195" s="474" t="s">
        <v>1415</v>
      </c>
      <c r="B195" s="474" t="s">
        <v>1414</v>
      </c>
    </row>
    <row r="196" spans="1:2">
      <c r="A196" s="474" t="s">
        <v>1416</v>
      </c>
      <c r="B196" s="474" t="s">
        <v>1229</v>
      </c>
    </row>
    <row r="197" spans="1:2">
      <c r="A197" s="474" t="s">
        <v>1417</v>
      </c>
      <c r="B197" s="474" t="s">
        <v>1378</v>
      </c>
    </row>
    <row r="198" spans="1:2">
      <c r="A198" s="474" t="s">
        <v>1418</v>
      </c>
      <c r="B198" s="474" t="s">
        <v>1383</v>
      </c>
    </row>
    <row r="199" spans="1:2">
      <c r="A199" s="474" t="s">
        <v>1419</v>
      </c>
      <c r="B199" s="474" t="s">
        <v>1383</v>
      </c>
    </row>
    <row r="200" spans="1:2">
      <c r="A200" s="474" t="s">
        <v>1420</v>
      </c>
      <c r="B200" s="474" t="s">
        <v>1421</v>
      </c>
    </row>
    <row r="201" spans="1:2">
      <c r="A201" s="474" t="s">
        <v>1422</v>
      </c>
      <c r="B201" s="474" t="s">
        <v>1301</v>
      </c>
    </row>
    <row r="202" spans="1:2">
      <c r="A202" s="474" t="s">
        <v>1423</v>
      </c>
      <c r="B202" s="474" t="s">
        <v>1414</v>
      </c>
    </row>
    <row r="203" spans="1:2">
      <c r="A203" s="474" t="s">
        <v>1424</v>
      </c>
      <c r="B203" s="474" t="s">
        <v>1229</v>
      </c>
    </row>
    <row r="204" spans="1:2">
      <c r="A204" s="474" t="s">
        <v>1425</v>
      </c>
      <c r="B204" s="474" t="s">
        <v>1383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2026-01-14T09:42:59Z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