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57" documentId="13_ncr:1_{DB04B220-39DC-4CA8-A823-26BEE7211C52}" xr6:coauthVersionLast="47" xr6:coauthVersionMax="47" xr10:uidLastSave="{28EB67C1-6F71-4C50-AAA5-C1FFFAFFD2E1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<sst xmlns="http://schemas.openxmlformats.org/spreadsheetml/2006/main" count="25556" uniqueCount="1987">
  <si>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</si>
  <si>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</si>
  <si>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</si>
  <si>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</si>
  <si>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</si>
  <si>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</si>
  <si>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</si>
  <si>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</si>
  <si>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</si>
  <si>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</si>
  <si>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</si>
  <si>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</si>
  <si>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</si>
  <si>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</si>
  <si>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</si>
  <si>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</si>
  <si>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</si>
  <si>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</si>
  <si>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</si>
  <si>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</si>
  <si>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</si>
  <si>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</si>
  <si>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</si>
  <si>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</si>
  <si>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</si>
  <si>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</si>
  <si>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</si>
  <si>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</si>
  <si>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</si>
  <si>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</si>
  <si>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</si>
  <si>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</si>
  <si>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</si>
  <si>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</si>
  <si>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</si>
  <si>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</si>
  <si>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</si>
  <si>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</si>
  <si>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</si>
  <si>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</si>
  <si>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</si>
  <si>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</si>
  <si>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</si>
  <si>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</si>
  <si>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</si>
  <si>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</si>
  <si>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</si>
  <si>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</si>
  <si>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</si>
  <si>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</si>
  <si>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</si>
  <si>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</si>
  <si>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</si>
  <si>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</si>
  <si>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</si>
  <si>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</si>
  <si>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</si>
  <si>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</si>
  <si>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</si>
  <si>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</si>
  <si>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</si>
  <si>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</si>
  <si>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</si>
  <si>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</si>
  <si>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</si>
  <si>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</si>
  <si>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</si>
  <si>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</si>
  <si>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</si>
  <si>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</si>
  <si>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</si>
  <si>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</si>
  <si>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</si>
  <si>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</si>
  <si>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</si>
  <si>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</si>
  <si>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</si>
  <si>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</si>
  <si>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</si>
  <si>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</si>
  <si>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</si>
  <si>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</si>
  <si>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</si>
  <si>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</si>
  <si>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</si>
  <si>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</si>
  <si>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</si>
  <si>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</si>
  <si>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</si>
  <si>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</si>
  <si>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</si>
  <si>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</si>
  <si>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</si>
  <si>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</si>
  <si>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</si>
  <si>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</si>
  <si>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</si>
  <si>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</si>
  <si>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</si>
  <si>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</si>
  <si>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</si>
  <si>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</si>
  <si>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</si>
  <si>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</si>
  <si>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</si>
  <si>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</si>
  <si>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</si>
  <si>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</si>
  <si>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</si>
  <si>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</si>
  <si>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</si>
  <si>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</si>
  <si>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</si>
  <si>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</si>
  <si>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</si>
  <si>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</si>
  <si>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</si>
  <si>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</si>
  <si>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</si>
  <si>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</si>
  <si>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</si>
  <si>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</si>
  <si>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</si>
  <si>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</si>
  <si>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</si>
  <si>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</si>
  <si>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</si>
  <si>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</si>
  <si>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</si>
  <si>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</si>
  <si>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</si>
  <si>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</si>
  <si>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</si>
  <si>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</si>
  <si>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</si>
  <si>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</si>
  <si>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</si>
  <si>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</si>
  <si>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</si>
  <si>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</si>
  <si>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</si>
  <si>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</si>
  <si>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</si>
  <si>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</si>
  <si>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</si>
  <si>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</si>
  <si>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</si>
  <si>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</si>
  <si>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</si>
  <si>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</si>
  <si>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</si>
  <si>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</si>
  <si>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</si>
  <si>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</si>
  <si>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</si>
  <si>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</si>
  <si>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</si>
  <si>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</si>
  <si>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</si>
  <si>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</si>
  <si>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</si>
  <si>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</si>
  <si>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</si>
  <si>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</si>
  <si>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</si>
  <si>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</si>
  <si>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</si>
  <si>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</si>
  <si>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</si>
  <si>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</si>
  <si>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</si>
  <si>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</si>
  <si>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</si>
  <si>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</si>
  <si>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</si>
  <si>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</si>
  <si>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</si>
  <si>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</si>
  <si>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</si>
  <si>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</si>
  <si>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</si>
  <si>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</si>
  <si>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</si>
  <si>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</si>
  <si>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</si>
  <si>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</si>
  <si>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</si>
  <si>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</si>
  <si>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</si>
  <si>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</si>
  <si>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</si>
  <si>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</si>
  <si>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</si>
  <si>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</si>
  <si>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</si>
  <si>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</si>
  <si>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</si>
  <si>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</si>
  <si>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</si>
  <si>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</si>
  <si>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</si>
  <si>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</si>
  <si>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</si>
  <si>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</si>
  <si>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</si>
  <si>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</si>
  <si>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</si>
  <si>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</si>
  <si>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</si>
  <si>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</si>
  <si>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</si>
  <si>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</si>
  <si>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</si>
  <si>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</si>
  <si>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</si>
  <si>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</si>
  <si>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</si>
  <si>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</si>
  <si>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</si>
  <si>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</si>
  <si>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</si>
  <si>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</si>
  <si>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</si>
  <si>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</si>
  <si>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</si>
  <si>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</si>
  <si>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</si>
  <si>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</si>
  <si>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</si>
  <si>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</si>
  <si>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</si>
  <si>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</si>
  <si>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</si>
  <si>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</si>
  <si>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</si>
  <si>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</si>
  <si>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</si>
  <si>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</si>
  <si>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</si>
  <si>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</si>
  <si>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</si>
  <si>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</si>
  <si>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</si>
  <si>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</si>
  <si>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</si>
  <si>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</si>
  <si>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</si>
  <si>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</si>
  <si>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</si>
  <si>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</si>
  <si>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</si>
  <si>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</si>
  <si>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</si>
  <si>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</si>
  <si>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</si>
  <si>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</si>
  <si>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</si>
  <si>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</si>
  <si>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</si>
  <si>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</si>
  <si>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</si>
  <si>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</si>
  <si>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</si>
  <si>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</si>
  <si>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</si>
  <si>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</si>
  <si>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</si>
  <si>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</si>
  <si>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</si>
  <si>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</si>
  <si>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</si>
  <si>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</si>
  <si>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</si>
  <si>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</si>
  <si>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</si>
  <si>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</si>
  <si>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</si>
  <si>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</si>
  <si>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</si>
  <si>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</si>
  <si>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</si>
  <si>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</si>
  <si>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</si>
  <si>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</si>
  <si>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</si>
  <si>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</si>
  <si>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</si>
  <si>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</si>
  <si>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</si>
  <si>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</si>
  <si>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</si>
  <si>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</si>
  <si>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</si>
  <si>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</si>
  <si>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</si>
  <si>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</si>
  <si>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</si>
  <si>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</si>
  <si>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</si>
  <si>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</si>
  <si>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</si>
  <si>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</si>
  <si>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</si>
  <si>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</si>
  <si>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</si>
  <si>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</si>
  <si>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</si>
  <si>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</si>
  <si>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</si>
  <si>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</si>
  <si>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</si>
  <si>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</si>
  <si>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</si>
  <si>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</si>
  <si>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</si>
  <si>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</si>
  <si>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</si>
  <si>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</si>
  <si>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</si>
  <si>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</si>
  <si>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</si>
  <si>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</si>
  <si>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</si>
  <si>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</si>
  <si>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</si>
  <si>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</si>
  <si>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</si>
  <si>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</si>
  <si>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</si>
  <si>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</si>
  <si>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</si>
  <si>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</si>
  <si>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</si>
  <si>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</si>
  <si>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</si>
  <si>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</si>
  <si>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</si>
  <si>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</si>
  <si>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</si>
  <si>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</si>
  <si>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</si>
  <si>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</si>
  <si>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</si>
  <si>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</si>
  <si>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</si>
  <si>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</si>
  <si>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</si>
  <si>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</si>
  <si>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</si>
  <si>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</si>
  <si>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</si>
  <si>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</si>
  <si>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</si>
  <si>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</si>
  <si>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</si>
  <si>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</si>
  <si>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</si>
  <si>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</si>
  <si>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</si>
  <si>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</si>
  <si>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</si>
  <si>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</si>
  <si>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</si>
  <si>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</si>
  <si>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</si>
  <si>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</si>
  <si>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</si>
  <si>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</si>
  <si>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</si>
  <si>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</si>
  <si>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</si>
  <si>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</si>
  <si>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</si>
  <si>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</si>
  <si>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</si>
  <si>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</si>
  <si>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</si>
  <si>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</si>
  <si>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</si>
  <si>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</si>
  <si>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</si>
  <si>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</si>
  <si>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</si>
  <si>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</si>
  <si>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</si>
  <si>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</si>
  <si>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</si>
  <si>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</si>
  <si>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</si>
  <si>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</si>
  <si>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</si>
  <si>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</si>
  <si>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</si>
  <si>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</si>
  <si>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</si>
  <si>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</si>
  <si>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</si>
  <si>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</si>
  <si>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</si>
  <si>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</si>
  <si>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</si>
  <si>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</si>
  <si>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</si>
  <si>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</si>
  <si>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</si>
  <si>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</si>
  <si>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</si>
  <si>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</si>
  <si>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</si>
  <si>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</si>
  <si>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</si>
  <si>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</si>
  <si>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</si>
  <si>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</si>
  <si>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</si>
  <si>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</si>
  <si>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</si>
  <si>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</si>
  <si>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</si>
  <si>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</si>
  <si>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</si>
  <si>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</si>
  <si>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</si>
  <si>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</si>
  <si>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</si>
  <si>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</si>
  <si>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</si>
  <si>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</si>
  <si>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</si>
  <si>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</si>
  <si>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</si>
  <si>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</si>
  <si>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</si>
  <si>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</si>
  <si>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</si>
  <si>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</si>
  <si>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</si>
  <si>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</si>
  <si>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</si>
  <si>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</si>
  <si>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</si>
  <si>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</si>
  <si>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</si>
  <si>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</si>
  <si>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</si>
  <si>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</si>
  <si>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</si>
  <si>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</si>
  <si>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</si>
  <si>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</si>
  <si>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</si>
  <si>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</si>
  <si>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</si>
  <si>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</si>
  <si>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</si>
  <si>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</si>
  <si>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</si>
  <si>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</si>
  <si>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</si>
  <si>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</si>
  <si>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</si>
  <si>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</si>
  <si>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</si>
  <si>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</si>
  <si>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</si>
  <si>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</si>
  <si>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</si>
  <si>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</si>
  <si>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</si>
  <si>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</si>
  <si>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</si>
  <si>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</si>
  <si>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</si>
  <si>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</si>
  <si>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</si>
  <si>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</si>
  <si>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</si>
  <si>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</si>
  <si>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</si>
  <si>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</si>
  <si>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</si>
  <si>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</si>
  <si>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</si>
  <si>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</si>
  <si>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</si>
  <si>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</si>
  <si>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</si>
  <si>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</si>
  <si>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</si>
  <si>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</si>
  <si>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</si>
  <si>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</si>
  <si>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</si>
  <si>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</si>
  <si>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</si>
  <si>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</si>
  <si>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</si>
  <si>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</si>
  <si>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</si>
  <si>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</si>
  <si>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</si>
  <si>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</si>
  <si>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</si>
  <si>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</si>
  <si>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</si>
  <si>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</si>
  <si>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</si>
  <si>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</si>
  <si>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</si>
  <si>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</si>
  <si>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</si>
  <si>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</si>
  <si>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</si>
  <si>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</si>
  <si>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</si>
  <si>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</si>
  <si>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</si>
  <si>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</si>
  <si>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</si>
  <si>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</si>
  <si>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</si>
  <si>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</si>
  <si>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</si>
  <si>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</si>
  <si>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</si>
  <si>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</si>
  <si>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</si>
  <si>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</si>
  <si>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</si>
  <si>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</si>
  <si>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</si>
  <si>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</si>
  <si>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</si>
  <si>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</si>
  <si>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</si>
  <si>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</si>
  <si>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</si>
  <si>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</si>
  <si>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</si>
  <si>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</si>
  <si>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</si>
  <si>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</si>
  <si>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</si>
  <si>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</si>
  <si>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</si>
  <si>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</si>
  <si>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</si>
  <si>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</si>
  <si>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</si>
  <si>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</si>
  <si>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</si>
  <si>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</si>
  <si>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</si>
  <si>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</si>
  <si>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</si>
  <si>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</si>
  <si>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</si>
  <si>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</si>
  <si>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</si>
  <si>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</si>
  <si>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</si>
  <si>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</si>
  <si>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</si>
  <si>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</si>
  <si>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</si>
  <si>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</si>
  <si>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</si>
  <si>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</si>
  <si>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</si>
  <si>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</si>
  <si>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</si>
  <si>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</si>
  <si>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</si>
  <si>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</si>
  <si>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</si>
  <si>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</si>
  <si>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</si>
  <si>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</si>
  <si>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</si>
  <si>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</si>
  <si>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</si>
  <si>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</si>
  <si>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</si>
  <si>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</si>
  <si>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</si>
  <si>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</si>
  <si>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</si>
  <si>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</si>
  <si>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</si>
  <si>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</si>
  <si>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</si>
  <si>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</si>
  <si>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</si>
  <si>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</si>
  <si>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</si>
  <si>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</si>
  <si>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</si>
  <si>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</si>
  <si>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</si>
  <si>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</si>
  <si>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</si>
  <si>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</si>
  <si>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</si>
  <si>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</si>
  <si>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</si>
  <si>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</si>
  <si>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</si>
  <si>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</si>
  <si>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</si>
  <si>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</si>
  <si>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</si>
  <si>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</si>
  <si>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</si>
  <si>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</si>
  <si>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</si>
  <si>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</si>
  <si>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</si>
  <si>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</si>
  <si>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</si>
  <si>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</si>
  <si>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</si>
  <si>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</si>
  <si>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</si>
  <si>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</si>
  <si>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</si>
  <si>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</si>
  <si>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</si>
  <si>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</si>
  <si>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</si>
  <si>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</si>
  <si>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</si>
  <si>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</si>
  <si>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</si>
  <si>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</si>
  <si>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</si>
  <si>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</si>
  <si>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</si>
  <si>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</si>
  <si>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</si>
  <si>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</si>
  <si>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</si>
  <si>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</si>
  <si>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</si>
  <si>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</si>
  <si>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</si>
  <si>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</si>
  <si>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</si>
  <si>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</si>
  <si>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</si>
  <si>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</si>
  <si>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</si>
  <si>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</si>
  <si>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</si>
  <si>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</si>
  <si>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</si>
  <si>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</si>
  <si>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</si>
  <si>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</si>
  <si>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</si>
  <si>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</si>
  <si>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</si>
  <si>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</si>
  <si>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</si>
  <si>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</si>
  <si>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</si>
  <si>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</si>
  <si>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</si>
  <si>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</si>
  <si>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</si>
  <si>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</si>
  <si>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</si>
  <si>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</si>
  <si>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</si>
  <si>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</si>
  <si>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</si>
  <si>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</si>
  <si>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</si>
  <si>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</si>
  <si>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</si>
  <si>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</si>
  <si>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</si>
  <si>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</si>
  <si>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</si>
  <si>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</si>
  <si>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</si>
  <si>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</si>
  <si>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</si>
  <si>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</si>
  <si>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</si>
  <si>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</si>
  <si>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</si>
  <si>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</si>
  <si>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</si>
  <si>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</si>
  <si>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</si>
  <si>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</si>
  <si>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</si>
  <si>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</si>
  <si>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</si>
  <si>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</si>
  <si>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</si>
  <si>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</si>
  <si>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</si>
  <si>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</si>
  <si>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</si>
  <si>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</si>
  <si>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</si>
  <si>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</si>
  <si>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</si>
  <si>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</si>
  <si>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</si>
  <si>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</si>
  <si>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</si>
  <si>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</si>
  <si>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</si>
  <si>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</si>
  <si>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</si>
  <si>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</si>
  <si>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</si>
  <si>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</si>
  <si>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</si>
  <si>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</si>
  <si>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</si>
  <si>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</si>
  <si>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</si>
  <si>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</si>
  <si>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</si>
  <si>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</si>
  <si>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</si>
  <si>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</si>
  <si>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</si>
  <si>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</si>
  <si>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</si>
  <si>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</si>
  <si>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</si>
  <si>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</si>
  <si>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</si>
  <si>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</si>
  <si>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</si>
  <si>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</si>
  <si>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</si>
  <si>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</si>
  <si>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</si>
  <si>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</si>
  <si>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</si>
  <si>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</si>
  <si>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</si>
  <si>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</si>
  <si>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</si>
  <si>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</si>
  <si>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</si>
  <si>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</si>
  <si>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</si>
  <si>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</si>
  <si>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</si>
  <si>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</si>
  <si>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</si>
  <si>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</si>
  <si>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</si>
  <si>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</si>
  <si>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</si>
  <si>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</si>
  <si>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</si>
  <si>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</si>
  <si>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</si>
  <si>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</si>
  <si>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</si>
  <si>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</si>
  <si>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</si>
  <si>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</si>
  <si>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</si>
  <si>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</si>
  <si>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</si>
  <si>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</si>
  <si>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</si>
  <si>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</si>
  <si>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</si>
  <si>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</si>
  <si>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</si>
  <si>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</si>
  <si>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</si>
  <si>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</si>
  <si>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</si>
  <si>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</si>
  <si>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</si>
  <si>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</si>
  <si>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</si>
  <si>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</si>
  <si>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</si>
  <si>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</si>
  <si>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</si>
  <si>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</si>
  <si>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</si>
  <si>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</si>
  <si>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</si>
  <si>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</si>
  <si>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</si>
  <si>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</si>
  <si>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</si>
  <si>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</si>
  <si>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</si>
  <si>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</si>
  <si>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</si>
  <si>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</si>
  <si>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</si>
  <si>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</si>
  <si>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</si>
  <si>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</si>
  <si>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</si>
  <si>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</si>
  <si>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</si>
  <si>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</si>
  <si>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</si>
  <si>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</si>
  <si>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</si>
  <si>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</si>
  <si>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</si>
  <si>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</si>
  <si>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</si>
  <si>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</si>
  <si>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</si>
  <si>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</si>
  <si>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</si>
  <si>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</si>
  <si>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</si>
  <si>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</si>
  <si>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</si>
  <si>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</si>
  <si>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</si>
  <si>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</si>
  <si>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</si>
  <si>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</si>
  <si>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</si>
  <si>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</si>
  <si>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</si>
  <si>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</si>
  <si>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</si>
  <si>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</si>
  <si>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</si>
  <si>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</si>
  <si>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</si>
  <si>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</si>
  <si>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</si>
  <si>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</si>
  <si>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</si>
  <si>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</si>
  <si>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</si>
  <si>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</si>
  <si>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</si>
  <si>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</si>
  <si>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</si>
  <si>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</si>
  <si>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</si>
  <si>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</si>
  <si>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</si>
  <si>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</si>
  <si>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</si>
  <si>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</si>
  <si>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</si>
  <si>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</si>
  <si>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</si>
  <si>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</si>
  <si>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</si>
  <si>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</si>
  <si>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</si>
  <si>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</si>
  <si>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</si>
  <si>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</si>
  <si>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</si>
  <si>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</si>
  <si>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</si>
  <si>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</si>
  <si>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</si>
  <si>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</si>
  <si>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</si>
  <si>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</si>
  <si>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</si>
  <si>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</si>
  <si>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</si>
  <si>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</si>
  <si>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</si>
  <si>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</si>
  <si>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</si>
  <si>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</si>
  <si>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</si>
  <si>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</si>
  <si>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</si>
  <si>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</si>
  <si>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</si>
  <si>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</si>
  <si>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</si>
  <si>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</si>
  <si>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</si>
  <si>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</si>
  <si>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</si>
  <si>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</si>
  <si>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</si>
  <si>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</si>
  <si>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</si>
  <si>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</si>
  <si>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</si>
  <si>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</si>
  <si>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</si>
  <si>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</si>
  <si>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</si>
  <si>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</si>
  <si>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</si>
  <si>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</si>
  <si>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</si>
  <si>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</si>
  <si>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</si>
  <si>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</si>
  <si>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</si>
  <si>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</si>
  <si>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</si>
  <si>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</si>
  <si>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</si>
  <si>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</si>
  <si>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</si>
  <si>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</si>
  <si>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</si>
  <si>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</si>
  <si>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</si>
  <si>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</si>
  <si>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</si>
  <si>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</si>
  <si>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</si>
  <si>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３０１教室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</si>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</sst>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9">
        <v>45748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45748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1151" t="s">
        <v>15</v>
      </c>
      <c r="BN1" s="1151"/>
      <c r="BO1" s="1151"/>
      <c r="BP1" s="1151"/>
      <c r="BQ1" s="1151"/>
      <c r="BR1" s="1151"/>
      <c r="BS1" s="1151"/>
    </row>
    <row r="2" spans="1:71" ht="18">
      <c r="A2" s="5"/>
      <c r="B2" s="6"/>
      <c r="C2" s="1049">
        <f>A1</f>
        <v>45748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50"/>
      <c r="U2" s="1021">
        <f>C2</f>
        <v>45748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773" t="s">
        <v>51</v>
      </c>
      <c r="Y3" s="38"/>
      <c r="Z3" s="1067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5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774" t="s">
        <v>52</v>
      </c>
      <c r="Y4" s="38"/>
      <c r="Z4" s="1063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6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63"/>
      <c r="B5" s="15" t="s">
        <v>54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63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6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739" t="s">
        <v>57</v>
      </c>
      <c r="Y6" s="38"/>
      <c r="Z6" s="1064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7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509"/>
      <c r="Y7" s="38"/>
      <c r="Z7" s="1063" t="str">
        <f>A7</f>
        <v>２時限（11：00～12：30）</v>
      </c>
      <c r="AA7" s="1009"/>
      <c r="AB7" s="1009"/>
      <c r="AC7" s="1009"/>
      <c r="AD7" s="1009"/>
      <c r="AE7" s="1009"/>
      <c r="AF7" s="1009"/>
      <c r="AG7" s="1015"/>
      <c r="AH7" s="1009"/>
      <c r="AI7" s="1009"/>
      <c r="AJ7" s="1009"/>
      <c r="AK7" s="1015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5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5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509"/>
      <c r="Y8" s="38"/>
      <c r="Z8" s="1063"/>
      <c r="AA8" s="1010"/>
      <c r="AB8" s="1010"/>
      <c r="AC8" s="1010"/>
      <c r="AD8" s="1010"/>
      <c r="AE8" s="1010"/>
      <c r="AF8" s="1010"/>
      <c r="AG8" s="1016"/>
      <c r="AH8" s="1010"/>
      <c r="AI8" s="1010"/>
      <c r="AJ8" s="1010"/>
      <c r="AK8" s="1016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6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6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509"/>
      <c r="Z9" s="1063"/>
      <c r="AA9" s="1010"/>
      <c r="AB9" s="1010"/>
      <c r="AC9" s="1010"/>
      <c r="AD9" s="1010"/>
      <c r="AE9" s="1010"/>
      <c r="AF9" s="1010"/>
      <c r="AG9" s="1016"/>
      <c r="AH9" s="1010"/>
      <c r="AI9" s="1010"/>
      <c r="AJ9" s="1010"/>
      <c r="AK9" s="1016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6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6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509"/>
      <c r="Z10" s="1064"/>
      <c r="AA10" s="1011"/>
      <c r="AB10" s="1011"/>
      <c r="AC10" s="1011"/>
      <c r="AD10" s="1011"/>
      <c r="AE10" s="1011"/>
      <c r="AF10" s="1011"/>
      <c r="AG10" s="1017"/>
      <c r="AH10" s="1011"/>
      <c r="AI10" s="1011"/>
      <c r="AJ10" s="1011"/>
      <c r="AK10" s="1017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7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7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64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63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82" t="s">
        <v>66</v>
      </c>
      <c r="Z16" s="1063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782"/>
      <c r="Z17" s="1063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82"/>
      <c r="Z18" s="1064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63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5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5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Z20" s="1063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6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6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Z21" s="1063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6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6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Z22" s="1064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7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7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63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Z24" s="1063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49">
        <f>C2+1</f>
        <v>45749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45749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>必修科目教科書販売</v>
      </c>
      <c r="H28" s="1052"/>
      <c r="I28" s="1053" t="str">
        <f>VLOOKUP($C27,'2025年度(4年前期)'!$B$5:$N$208,COLUMN('2025年度(4年前期)'!$C$5),0)&amp;""</f>
        <v>必修科目教科書販売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13"/>
      <c r="Z28" s="1067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5"/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09"/>
      <c r="AX28" s="1015"/>
      <c r="AY28" s="1015"/>
      <c r="AZ28" s="1009"/>
      <c r="BA28" s="1015"/>
      <c r="BB28" s="1015"/>
      <c r="BC28" s="1015"/>
      <c r="BD28" s="1015"/>
      <c r="BE28" s="1015"/>
      <c r="BF28" s="1015"/>
      <c r="BG28" s="1015"/>
      <c r="BH28" s="1015"/>
      <c r="BI28" s="1015"/>
      <c r="BJ28" s="1015"/>
      <c r="BK28" s="1009"/>
      <c r="BL28" s="1015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13"/>
      <c r="Z29" s="1063"/>
      <c r="AA29" s="1013"/>
      <c r="AB29" s="1013"/>
      <c r="AC29" s="1013"/>
      <c r="AD29" s="1013"/>
      <c r="AE29" s="1013"/>
      <c r="AF29" s="1013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0"/>
      <c r="AX29" s="1016"/>
      <c r="AY29" s="1016"/>
      <c r="AZ29" s="1010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0"/>
      <c r="BL29" s="1016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>講堂前ロビー</v>
      </c>
      <c r="H30" s="1038"/>
      <c r="I30" s="1039" t="str">
        <f>VLOOKUP($C27,'2025年度(4年前期)'!$B$5:$N$208,COLUMN('2025年度(4年前期)'!$C$5)+1,0)&amp;""</f>
        <v>講堂前ロビー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13"/>
      <c r="Z30" s="1063"/>
      <c r="AA30" s="1013"/>
      <c r="AB30" s="1013"/>
      <c r="AC30" s="1013"/>
      <c r="AD30" s="1013"/>
      <c r="AE30" s="1013"/>
      <c r="AF30" s="1013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0"/>
      <c r="AX30" s="1016"/>
      <c r="AY30" s="1016"/>
      <c r="AZ30" s="1010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0"/>
      <c r="BL30" s="1016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13"/>
      <c r="Z31" s="1064"/>
      <c r="AA31" s="1014"/>
      <c r="AB31" s="1014"/>
      <c r="AC31" s="1014"/>
      <c r="AD31" s="1014"/>
      <c r="AE31" s="1014"/>
      <c r="AF31" s="1014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1"/>
      <c r="AX31" s="1017"/>
      <c r="AY31" s="1017"/>
      <c r="AZ31" s="1011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1"/>
      <c r="BL31" s="1017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>履修/学生生活/キャリアガイダンス</v>
      </c>
      <c r="F32" s="1052"/>
      <c r="G32" s="1053" t="str">
        <f>VLOOKUP($C27,'2025年度(3年前期)'!$B$5:$N$208,COLUMN('2025年度(3年前期)'!$E$5),0)&amp;""</f>
        <v>履修/学生生活/キャリアガイダンス</v>
      </c>
      <c r="H32" s="1052"/>
      <c r="I32" s="1053" t="str">
        <f>VLOOKUP($C27,'2025年度(4年前期)'!$B$5:$N$208,COLUMN('2025年度(4年前期)'!$E$5),0)&amp;""</f>
        <v>履修/学生生活/キャリアガイダンス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Z32" s="1063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5" t="s">
        <v>70</v>
      </c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71</v>
      </c>
      <c r="AX32" s="1015"/>
      <c r="AY32" s="1015"/>
      <c r="AZ32" s="1009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72</v>
      </c>
      <c r="BL32" s="1015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Z33" s="1063"/>
      <c r="AA33" s="1013"/>
      <c r="AB33" s="1013"/>
      <c r="AC33" s="1013"/>
      <c r="AD33" s="1013"/>
      <c r="AE33" s="1013"/>
      <c r="AF33" s="1013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0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Z34" s="1063"/>
      <c r="AA34" s="1013"/>
      <c r="AB34" s="1013"/>
      <c r="AC34" s="1013"/>
      <c r="AD34" s="1013"/>
      <c r="AE34" s="1013"/>
      <c r="AF34" s="1013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0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Z35" s="1064"/>
      <c r="AA35" s="1014"/>
      <c r="AB35" s="1014"/>
      <c r="AC35" s="1014"/>
      <c r="AD35" s="1014"/>
      <c r="AE35" s="1014"/>
      <c r="AF35" s="1014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1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09"/>
      <c r="AX36" s="1015"/>
      <c r="AY36" s="1015"/>
      <c r="AZ36" s="1009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09"/>
      <c r="BL36" s="1015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3"/>
      <c r="AB37" s="1013"/>
      <c r="AC37" s="1013"/>
      <c r="AD37" s="1013"/>
      <c r="AE37" s="1013"/>
      <c r="AF37" s="1013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0"/>
      <c r="AX37" s="1016"/>
      <c r="AY37" s="1016"/>
      <c r="AZ37" s="1010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0"/>
      <c r="BL37" s="1016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3"/>
      <c r="AB38" s="1013"/>
      <c r="AC38" s="1013"/>
      <c r="AD38" s="1013"/>
      <c r="AE38" s="1013"/>
      <c r="AF38" s="1013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0"/>
      <c r="AX38" s="1016"/>
      <c r="AY38" s="1016"/>
      <c r="AZ38" s="1010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0"/>
      <c r="BL38" s="1016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4"/>
      <c r="AB39" s="1014"/>
      <c r="AC39" s="1014"/>
      <c r="AD39" s="1014"/>
      <c r="AE39" s="1014"/>
      <c r="AF39" s="1014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1"/>
      <c r="AX39" s="1017"/>
      <c r="AY39" s="1017"/>
      <c r="AZ39" s="1011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1"/>
      <c r="BL39" s="1017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>必修科目教科書販売</v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63" t="str">
        <f>A40</f>
        <v>３時限（13：30～15：00）</v>
      </c>
      <c r="AA40" s="1012"/>
      <c r="AB40" s="1012"/>
      <c r="AC40" s="1012"/>
      <c r="AD40" s="1012"/>
      <c r="AE40" s="1012"/>
      <c r="AF40" s="1079" t="s">
        <v>74</v>
      </c>
      <c r="AG40" s="1015"/>
      <c r="AH40" s="1015"/>
      <c r="AI40" s="1015"/>
      <c r="AJ40" s="1015"/>
      <c r="AK40" s="1015"/>
      <c r="AL40" s="1015"/>
      <c r="AM40" s="1015"/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009"/>
      <c r="AX40" s="1015"/>
      <c r="AY40" s="1015"/>
      <c r="AZ40" s="1009" t="s">
        <v>75</v>
      </c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09"/>
      <c r="BL40" s="1015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790" t="s">
        <v>76</v>
      </c>
      <c r="Z41" s="1063"/>
      <c r="AA41" s="1013"/>
      <c r="AB41" s="1013"/>
      <c r="AC41" s="1013"/>
      <c r="AD41" s="1013"/>
      <c r="AE41" s="1013"/>
      <c r="AF41" s="1080"/>
      <c r="AG41" s="1016"/>
      <c r="AH41" s="1016"/>
      <c r="AI41" s="1016"/>
      <c r="AJ41" s="1016"/>
      <c r="AK41" s="1016"/>
      <c r="AL41" s="1016"/>
      <c r="AM41" s="1016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010"/>
      <c r="AX41" s="1016"/>
      <c r="AY41" s="1016"/>
      <c r="AZ41" s="1010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0"/>
      <c r="BL41" s="1016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講堂前
ロビー</v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>304</v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790" t="s">
        <v>77</v>
      </c>
      <c r="Z42" s="1063"/>
      <c r="AA42" s="1013"/>
      <c r="AB42" s="1013"/>
      <c r="AC42" s="1013"/>
      <c r="AD42" s="1013"/>
      <c r="AE42" s="1013"/>
      <c r="AF42" s="1080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0"/>
      <c r="AX42" s="1016"/>
      <c r="AY42" s="1016"/>
      <c r="AZ42" s="1010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0"/>
      <c r="BL42" s="1016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790"/>
      <c r="Z43" s="1064"/>
      <c r="AA43" s="1014"/>
      <c r="AB43" s="1014"/>
      <c r="AC43" s="1014"/>
      <c r="AD43" s="1014"/>
      <c r="AE43" s="1014"/>
      <c r="AF43" s="1081"/>
      <c r="AG43" s="1017"/>
      <c r="AH43" s="1017"/>
      <c r="AI43" s="1017"/>
      <c r="AJ43" s="1017"/>
      <c r="AK43" s="1017"/>
      <c r="AL43" s="1017"/>
      <c r="AM43" s="1017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011"/>
      <c r="AX43" s="1017"/>
      <c r="AY43" s="1017"/>
      <c r="AZ43" s="1011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1"/>
      <c r="BL43" s="1017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5"/>
      <c r="AH44" s="1015"/>
      <c r="AI44" s="1015"/>
      <c r="AJ44" s="1015"/>
      <c r="AK44" s="1015"/>
      <c r="AL44" s="1015"/>
      <c r="AM44" s="1015"/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015" t="s">
        <v>78</v>
      </c>
      <c r="AX44" s="1015"/>
      <c r="AY44" s="1015"/>
      <c r="AZ44" s="1009"/>
      <c r="BA44" s="1015"/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09"/>
      <c r="BL44" s="1015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013"/>
      <c r="AB45" s="1013"/>
      <c r="AC45" s="1013"/>
      <c r="AD45" s="1013"/>
      <c r="AE45" s="1013"/>
      <c r="AF45" s="1013"/>
      <c r="AG45" s="1016"/>
      <c r="AH45" s="1016"/>
      <c r="AI45" s="1016"/>
      <c r="AJ45" s="1016"/>
      <c r="AK45" s="1016"/>
      <c r="AL45" s="1016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6"/>
      <c r="AZ45" s="1010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0"/>
      <c r="BL45" s="1016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301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013"/>
      <c r="AB46" s="1013"/>
      <c r="AC46" s="1013"/>
      <c r="AD46" s="1013"/>
      <c r="AE46" s="1013"/>
      <c r="AF46" s="1013"/>
      <c r="AG46" s="1016"/>
      <c r="AH46" s="1016"/>
      <c r="AI46" s="1016"/>
      <c r="AJ46" s="1016"/>
      <c r="AK46" s="1016"/>
      <c r="AL46" s="1016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0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0"/>
      <c r="BL46" s="1016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014"/>
      <c r="AB47" s="1014"/>
      <c r="AC47" s="1014"/>
      <c r="AD47" s="1014"/>
      <c r="AE47" s="1014"/>
      <c r="AF47" s="1014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1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1"/>
      <c r="BL47" s="1017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67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5"/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09"/>
      <c r="AX48" s="1015"/>
      <c r="AY48" s="1015"/>
      <c r="AZ48" s="1009"/>
      <c r="BA48" s="1015"/>
      <c r="BB48" s="1015"/>
      <c r="BC48" s="1015"/>
      <c r="BD48" s="1015"/>
      <c r="BE48" s="1015"/>
      <c r="BF48" s="1015"/>
      <c r="BG48" s="1015"/>
      <c r="BH48" s="1015"/>
      <c r="BI48" s="1015" t="s">
        <v>80</v>
      </c>
      <c r="BJ48" s="1015"/>
      <c r="BK48" s="1009"/>
      <c r="BL48" s="1015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778" t="s">
        <v>81</v>
      </c>
      <c r="Z49" s="1063"/>
      <c r="AA49" s="1013"/>
      <c r="AB49" s="1013"/>
      <c r="AC49" s="1013"/>
      <c r="AD49" s="1013"/>
      <c r="AE49" s="1013"/>
      <c r="AF49" s="1013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0"/>
      <c r="AX49" s="1016"/>
      <c r="AY49" s="1016"/>
      <c r="AZ49" s="1010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0"/>
      <c r="BL49" s="1016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778" t="s">
        <v>80</v>
      </c>
      <c r="Z50" s="1063"/>
      <c r="AA50" s="1013"/>
      <c r="AB50" s="1013"/>
      <c r="AC50" s="1013"/>
      <c r="AD50" s="1013"/>
      <c r="AE50" s="1013"/>
      <c r="AF50" s="1013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0"/>
      <c r="AX50" s="1016"/>
      <c r="AY50" s="1016"/>
      <c r="AZ50" s="1010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0"/>
      <c r="BL50" s="1016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779" t="s">
        <v>82</v>
      </c>
      <c r="V51" s="20"/>
      <c r="W51" s="20"/>
      <c r="X51" s="20"/>
      <c r="Y51" s="20"/>
      <c r="Z51" s="1064"/>
      <c r="AA51" s="1014"/>
      <c r="AB51" s="1014"/>
      <c r="AC51" s="1014"/>
      <c r="AD51" s="1014"/>
      <c r="AE51" s="1014"/>
      <c r="AF51" s="1014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1"/>
      <c r="AX51" s="1017"/>
      <c r="AY51" s="1017"/>
      <c r="AZ51" s="1011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1"/>
      <c r="BL51" s="1017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49">
        <f>C27+1</f>
        <v>45750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45750</v>
      </c>
      <c r="V52" s="1022"/>
      <c r="W52" s="1022"/>
      <c r="X52" s="1022"/>
      <c r="Y52" s="1022"/>
      <c r="Z52" s="10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教員挨拶・履修ガイダンス(受験票回収･書類提出)</v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>老年看護援助論</v>
      </c>
      <c r="H53" s="1052"/>
      <c r="I53" s="1053" t="str">
        <f>VLOOKUP($C52,'2025年度(4年前期)'!$B$5:$N$208,COLUMN('2025年度(4年前期)'!$C$5),0)&amp;""</f>
        <v>高度先駆的医療看護Ⅰ(がん看護)</v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764" t="s">
        <v>83</v>
      </c>
      <c r="Z53" s="1067" t="str">
        <f>A53</f>
        <v xml:space="preserve">１時限（09：20～10：50） </v>
      </c>
      <c r="AA53" s="1015" t="s">
        <v>84</v>
      </c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 t="s">
        <v>85</v>
      </c>
      <c r="AX53" s="1015"/>
      <c r="AY53" s="1015"/>
      <c r="AZ53" s="1015"/>
      <c r="BA53" s="1015"/>
      <c r="BB53" s="1015"/>
      <c r="BC53" s="1015"/>
      <c r="BD53" s="1015"/>
      <c r="BE53" s="1015"/>
      <c r="BF53" s="1015"/>
      <c r="BG53" s="1015"/>
      <c r="BH53" s="1015"/>
      <c r="BI53" s="1015" t="s">
        <v>86</v>
      </c>
      <c r="BJ53" s="1015"/>
      <c r="BK53" s="1015" t="s">
        <v>87</v>
      </c>
      <c r="BL53" s="1015"/>
      <c r="BM53" s="1015"/>
      <c r="BN53" s="1015"/>
      <c r="BO53" s="1015"/>
      <c r="BP53" s="1015"/>
      <c r="BQ53" s="1015"/>
      <c r="BR53" s="1015"/>
      <c r="BS53" s="1015"/>
    </row>
    <row r="54" spans="1:71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>野中　千春</v>
      </c>
      <c r="H54" s="1038"/>
      <c r="I54" s="1039" t="str">
        <f>IFERROR(VLOOKUP(I53,科目・教員!$A$1:$B$357,2,0),"")</f>
        <v>飯野　京子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64" t="s">
        <v>88</v>
      </c>
      <c r="Z54" s="1063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1016"/>
      <c r="BB54" s="1016"/>
      <c r="BC54" s="1016"/>
      <c r="BD54" s="1016"/>
      <c r="BE54" s="1016"/>
      <c r="BF54" s="1016"/>
      <c r="BG54" s="1016"/>
      <c r="BH54" s="1016"/>
      <c r="BI54" s="1016"/>
      <c r="BJ54" s="1016"/>
      <c r="BK54" s="1016"/>
      <c r="BL54" s="1016"/>
      <c r="BM54" s="1016"/>
      <c r="BN54" s="1016"/>
      <c r="BO54" s="1016"/>
      <c r="BP54" s="1016"/>
      <c r="BQ54" s="1016"/>
      <c r="BR54" s="1016"/>
      <c r="BS54" s="1016"/>
    </row>
    <row r="55" spans="1:71" ht="13.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>301</v>
      </c>
      <c r="H55" s="1038"/>
      <c r="I55" s="1039" t="str">
        <f>VLOOKUP($C52,'2025年度(4年前期)'!$B$5:$N$208,COLUMN('2025年度(4年前期)'!$C$5)+1,0)&amp;""</f>
        <v>大講義室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64" t="s">
        <v>89</v>
      </c>
      <c r="Z55"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c r="AJ55" s="1016"/>
      <c r="AK55" s="1016"/>
      <c r="AL55" s="1016"/>
      <c r="AM55" s="1016"/>
      <c r="AN55" s="1016"/>
      <c r="AO55" s="1016"/>
      <c r="AP55" s="1016"/>
      <c r="AQ55" s="1016"/>
      <c r="AR55" s="1016"/>
      <c r="AS55" s="1016"/>
      <c r="AT55" s="1016"/>
      <c r="AU55" s="1016"/>
      <c r="AV55" s="1016"/>
      <c r="AW55" s="1016"/>
      <c r="AX55" s="1016"/>
      <c r="AY55" s="1016"/>
      <c r="AZ55" s="1016"/>
      <c r="BA55" s="1016"/>
      <c r="BB55" s="1016"/>
      <c r="BC55" s="1016"/>
      <c r="BD55" s="1016"/>
      <c r="BE55" s="1016"/>
      <c r="BF55" s="1016"/>
      <c r="BG55" s="1016"/>
      <c r="BH55" s="1016"/>
      <c r="BI55" s="1016"/>
      <c r="BJ55" s="1016"/>
      <c r="BK55" s="1016"/>
      <c r="BL55" s="1016"/>
      <c r="BM55" s="1016"/>
      <c r="BN55" s="1016"/>
      <c r="BO55" s="1016"/>
      <c r="BP55" s="1016"/>
      <c r="BQ55" s="1016"/>
      <c r="BR55" s="1016"/>
      <c r="BS55" s="1016"/>
    </row>
    <row r="56" spans="1:71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64" t="s">
        <v>82</v>
      </c>
      <c r="Z56" s="1064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  <c r="BR56" s="1017"/>
      <c r="BS56" s="1017"/>
    </row>
    <row r="57" spans="1:71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友人つくりレクリエーション</v>
      </c>
      <c r="D57" s="1052"/>
      <c r="E57" s="1053" t="str">
        <f>VLOOKUP($C52,'2025年度(2年前期)'!$B$5:$N$208,COLUMN('2025年度(2年前期)'!$E$5),0)&amp;""</f>
        <v>英語Ⅳ(AB)</v>
      </c>
      <c r="F57" s="1052"/>
      <c r="G57" s="1053" t="str">
        <f>VLOOKUP($C52,'2025年度(3年前期)'!$B$5:$N$208,COLUMN('2025年度(3年前期)'!$E$5),0)&amp;""</f>
        <v>実習準備オリエンテーション</v>
      </c>
      <c r="H57" s="1052"/>
      <c r="I57" s="1053" t="str">
        <f>VLOOKUP($C52,'2025年度(4年前期)'!$B$5:$N$208,COLUMN('2025年度(4年前期)'!$E$5),0)&amp;""</f>
        <v>高度先駆的医療看護Ⅱ(循環器病看護)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703"/>
      <c r="Z57" s="1063" t="str">
        <f>A57</f>
        <v>２時限（11：00～12：30）</v>
      </c>
      <c r="AA57" s="1015" t="s">
        <v>90</v>
      </c>
      <c r="AB57" s="1015"/>
      <c r="AC57" s="1015"/>
      <c r="AD57" s="1015"/>
      <c r="AE57" s="1015"/>
      <c r="AF57" s="1015"/>
      <c r="AG57" s="1015" t="s">
        <v>91</v>
      </c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 t="s">
        <v>92</v>
      </c>
      <c r="AX57" s="1015"/>
      <c r="AY57" s="1015"/>
      <c r="AZ57" s="1015"/>
      <c r="BA57" s="1015"/>
      <c r="BB57" s="1015"/>
      <c r="BC57" s="1015"/>
      <c r="BD57" s="1015"/>
      <c r="BE57" s="1015"/>
      <c r="BF57" s="1015"/>
      <c r="BG57" s="1015"/>
      <c r="BH57" s="1015"/>
      <c r="BI57" s="1015" t="s">
        <v>86</v>
      </c>
      <c r="BJ57" s="1015"/>
      <c r="BK57" s="1015" t="s">
        <v>93</v>
      </c>
      <c r="BL57" s="1015"/>
      <c r="BM57" s="1015"/>
      <c r="BN57" s="1015"/>
      <c r="BO57" s="1015"/>
      <c r="BP57" s="1015"/>
      <c r="BQ57" s="1015"/>
      <c r="BR57" s="1015"/>
      <c r="BS57" s="1015"/>
    </row>
    <row r="58" spans="1:71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 xml:space="preserve">ｽﾃｨｰﾌﾞﾝ･ﾗｯｾﾙ  </v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>遠藤　晶子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03"/>
      <c r="Z58" s="1063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1016"/>
      <c r="BB58" s="1016"/>
      <c r="BC58" s="1016"/>
      <c r="BD58" s="1016"/>
      <c r="BE58" s="1016"/>
      <c r="BF58" s="1016"/>
      <c r="BG58" s="1016"/>
      <c r="BH58" s="1016"/>
      <c r="BI58" s="1016"/>
      <c r="BJ58" s="1016"/>
      <c r="BK58" s="1016"/>
      <c r="BL58" s="1016"/>
      <c r="BM58" s="1016"/>
      <c r="BN58" s="1016"/>
      <c r="BO58" s="1016"/>
      <c r="BP58" s="1016"/>
      <c r="BQ58" s="1016"/>
      <c r="BR58" s="1016"/>
      <c r="BS58" s="1016"/>
    </row>
    <row r="59" spans="1:71" ht="13.5" customHeight="1">
      <c r="A59" s="1063"/>
      <c r="B59" s="15" t="s">
        <v>59</v>
      </c>
      <c r="C59" s="1037" t="str">
        <f>VLOOKUP($C52,'2025年度(1年前期)'!$B$5:$N$208,COLUMN('2025年度(1年前期)'!$E$5)+1,0)&amp;""</f>
        <v>101</v>
      </c>
      <c r="D59" s="1038"/>
      <c r="E59" s="1039" t="str">
        <f>VLOOKUP($C52,'2025年度(2年前期)'!$B$5:$N$208,COLUMN('2025年度(2年前期)'!$E$5)+1,0)&amp;""</f>
        <v>201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大講義室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03"/>
      <c r="Z59" s="1063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1016"/>
      <c r="BK59" s="1016"/>
      <c r="BL59" s="1016"/>
      <c r="BM59" s="1016"/>
      <c r="BN59" s="1016"/>
      <c r="BO59" s="1016"/>
      <c r="BP59" s="1016"/>
      <c r="BQ59" s="1016"/>
      <c r="BR59" s="1016"/>
      <c r="BS59" s="1016"/>
    </row>
    <row r="60" spans="1:71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03"/>
      <c r="Z60" s="1064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  <c r="BR60" s="1017"/>
      <c r="BS60" s="1017"/>
    </row>
    <row r="61" spans="1:71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8"/>
      <c r="Z61" s="1063" t="str">
        <f>A61</f>
        <v>昼休み（12：30～13：30）</v>
      </c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  <c r="BA61" s="1015"/>
      <c r="BB61" s="1015"/>
      <c r="BC61" s="1015"/>
      <c r="BD61" s="1015"/>
      <c r="BE61" s="1015"/>
      <c r="BF61" s="1015"/>
      <c r="BG61" s="1015"/>
      <c r="BH61" s="1015"/>
      <c r="BI61" s="1015"/>
      <c r="BJ61" s="1015"/>
      <c r="BK61" s="1015"/>
      <c r="BL61" s="1015"/>
      <c r="BM61" s="1015"/>
      <c r="BN61" s="1015"/>
      <c r="BO61" s="1015"/>
      <c r="BP61" s="1015"/>
      <c r="BQ61" s="1015"/>
      <c r="BR61" s="1015"/>
      <c r="BS61" s="1015"/>
    </row>
    <row r="62" spans="1:71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8"/>
      <c r="Z62" s="1063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1016"/>
      <c r="BK62" s="1016"/>
      <c r="BL62" s="1016"/>
      <c r="BM62" s="1016"/>
      <c r="BN62" s="1016"/>
      <c r="BO62" s="1016"/>
      <c r="BP62" s="1016"/>
      <c r="BQ62" s="1016"/>
      <c r="BR62" s="1016"/>
      <c r="BS62" s="1016"/>
    </row>
    <row r="63" spans="1:71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8"/>
      <c r="Z63" s="1063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A63" s="1016"/>
      <c r="BB63" s="1016"/>
      <c r="BC63" s="1016"/>
      <c r="BD63" s="1016"/>
      <c r="BE63" s="1016"/>
      <c r="BF63" s="1016"/>
      <c r="BG63" s="1016"/>
      <c r="BH63" s="1016"/>
      <c r="BI63" s="1016"/>
      <c r="BJ63" s="1016"/>
      <c r="BK63" s="1016"/>
      <c r="BL63" s="1016"/>
      <c r="BM63" s="1016"/>
      <c r="BN63" s="1016"/>
      <c r="BO63" s="1016"/>
      <c r="BP63" s="1016"/>
      <c r="BQ63" s="1016"/>
      <c r="BR63" s="1016"/>
      <c r="BS63" s="1016"/>
    </row>
    <row r="64" spans="1:71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8"/>
      <c r="Z64" s="1064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</row>
    <row r="65" spans="1:71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62" t="str">
        <f>VLOOKUP($C52,'2025年度(2年前期)'!$B$5:$N$208,COLUMN('2025年度(2年前期)'!$G$5),0)&amp;""</f>
        <v>成人看護援助論Ⅰ</v>
      </c>
      <c r="F65" s="1044"/>
      <c r="G65" s="1062" t="str">
        <f>VLOOKUP($C52,'2025年度(3年前期)'!$B$5:$N$208,COLUMN('2025年度(3年前期)'!$G$5),0)&amp;""</f>
        <v>精神看護援助論</v>
      </c>
      <c r="H65" s="1044"/>
      <c r="I65" s="1062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63" t="str">
        <f>A65</f>
        <v>３時限（13：30～15：00）</v>
      </c>
      <c r="AA65" s="1015" t="s">
        <v>94</v>
      </c>
      <c r="AB65" s="1015"/>
      <c r="AC65" s="1015"/>
      <c r="AD65" s="1015"/>
      <c r="AE65" s="1015"/>
      <c r="AF65" s="1015"/>
      <c r="AG65" s="1015" t="s">
        <v>95</v>
      </c>
      <c r="AH65" s="1015" t="s">
        <v>95</v>
      </c>
      <c r="AI65" s="1015" t="s">
        <v>95</v>
      </c>
      <c r="AJ65" s="1015" t="s">
        <v>95</v>
      </c>
      <c r="AK65" s="1015"/>
      <c r="AL65" s="1015"/>
      <c r="AM65" s="1015"/>
      <c r="AN65" s="1015"/>
      <c r="AO65" s="1015"/>
      <c r="AP65" s="1015"/>
      <c r="AQ65" s="1015"/>
      <c r="AR65" s="1015"/>
      <c r="AS65" s="1015"/>
      <c r="AT65" s="1015"/>
      <c r="AU65" s="1015"/>
      <c r="AV65" s="1015"/>
      <c r="AW65" s="1015" t="s">
        <v>96</v>
      </c>
      <c r="AX65" s="1015"/>
      <c r="AY65" s="1015"/>
      <c r="AZ65" s="1015" t="s">
        <v>97</v>
      </c>
      <c r="BA65" s="1015"/>
      <c r="BB65" s="1015"/>
      <c r="BC65" s="1015"/>
      <c r="BD65" s="1015"/>
      <c r="BE65" s="1015"/>
      <c r="BF65" s="1015"/>
      <c r="BG65" s="1015"/>
      <c r="BH65" s="1015"/>
      <c r="BI65" s="1015"/>
      <c r="BJ65" s="1015"/>
      <c r="BK65" s="1015" t="s">
        <v>98</v>
      </c>
      <c r="BL65" s="1015"/>
      <c r="BM65" s="1015"/>
      <c r="BN65" s="1015"/>
      <c r="BO65" s="1015"/>
      <c r="BP65" s="1015"/>
      <c r="BQ65" s="1015"/>
      <c r="BR65" s="1015"/>
      <c r="BS65" s="1015"/>
    </row>
    <row r="66" spans="1:71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>飯野　京子</v>
      </c>
      <c r="F66" s="1040"/>
      <c r="G66" s="1045" t="str">
        <f>IFERROR(VLOOKUP(G65,科目・教員!$A$1:$B$357,2,0),"")</f>
        <v>松浦　佳代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8"/>
      <c r="Z66" s="1063"/>
      <c r="AA66" s="1016"/>
      <c r="AB66" s="1016"/>
      <c r="AC66" s="1016"/>
      <c r="AD66" s="1016"/>
      <c r="AE66" s="1016"/>
      <c r="AF66" s="1016"/>
      <c r="AG66" s="1016"/>
      <c r="AH66" s="1016"/>
      <c r="AI66" s="1016"/>
      <c r="AJ66" s="1016"/>
      <c r="AK66" s="1016"/>
      <c r="AL66" s="1016"/>
      <c r="AM66" s="1016"/>
      <c r="AN66" s="1016"/>
      <c r="AO66" s="1016"/>
      <c r="AP66" s="1016"/>
      <c r="AQ66" s="1016"/>
      <c r="AR66" s="1016"/>
      <c r="AS66" s="1016"/>
      <c r="AT66" s="1016"/>
      <c r="AU66" s="1016"/>
      <c r="AV66" s="1016"/>
      <c r="AW66" s="1016"/>
      <c r="AX66" s="1016"/>
      <c r="AY66" s="1016"/>
      <c r="AZ66" s="1016"/>
      <c r="BA66" s="1016"/>
      <c r="BB66" s="1016"/>
      <c r="BC66" s="1016"/>
      <c r="BD66" s="1016"/>
      <c r="BE66" s="1016"/>
      <c r="BF66" s="1016"/>
      <c r="BG66" s="1016"/>
      <c r="BH66" s="1016"/>
      <c r="BI66" s="1016"/>
      <c r="BJ66" s="1016"/>
      <c r="BK66" s="1016"/>
      <c r="BL66" s="1016"/>
      <c r="BM66" s="1016"/>
      <c r="BN66" s="1016"/>
      <c r="BO66" s="1016"/>
      <c r="BP66" s="1016"/>
      <c r="BQ66" s="1016"/>
      <c r="BR66" s="1016"/>
      <c r="BS66" s="1016"/>
    </row>
    <row r="67" spans="1:71" ht="13.5" customHeight="1">
      <c r="A67" s="1063"/>
      <c r="B67" s="15" t="s">
        <v>59</v>
      </c>
      <c r="C67" s="1073" t="str">
        <f>VLOOKUP($C52,'2025年度(1年前期)'!$B$5:$N$208,COLUMN('2025年度(1年前期)'!$G$5)+1,0)&amp;""</f>
        <v>101</v>
      </c>
      <c r="D67" s="1040"/>
      <c r="E67" s="1045" t="str">
        <f>VLOOKUP($C52,'2025年度(2年前期)'!$B$5:$N$208,COLUMN('2025年度(2年前期)'!$G$5)+1,0)&amp;""</f>
        <v>201･202･203･204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大講義室</v>
      </c>
      <c r="J67" s="1040"/>
      <c r="K67" s="1046" t="str">
        <f>VLOOKUP($C52,'2025年度(助産前期)'!$B$5:$N$208,COLUMN('2025年度(助産前期)'!$G$5)+1,0)&amp;""</f>
        <v>304</v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8"/>
      <c r="Z67" s="1063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1016"/>
      <c r="BK67" s="1016"/>
      <c r="BL67" s="1016"/>
      <c r="BM67" s="1016"/>
      <c r="BN67" s="1016"/>
      <c r="BO67" s="1016"/>
      <c r="BP67" s="1016"/>
      <c r="BQ67" s="1016"/>
      <c r="BR67" s="1016"/>
      <c r="BS67" s="1016"/>
    </row>
    <row r="68" spans="1:71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8"/>
      <c r="Z68" s="1064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</row>
    <row r="69" spans="1:71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>成人看護援助論Ⅰ</v>
      </c>
      <c r="F69" s="1044"/>
      <c r="G69" s="1062" t="str">
        <f>VLOOKUP($C52,'2025年度(3年前期)'!$B$5:$N$208,COLUMN('2025年度(3年前期)'!$I$5),0)&amp;""</f>
        <v>精神看護援助論</v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63" t="str">
        <f>A69</f>
        <v>４時限（15：10～16：40）</v>
      </c>
      <c r="AA69" s="1015"/>
      <c r="AB69" s="1015"/>
      <c r="AC69" s="1015"/>
      <c r="AD69" s="1015"/>
      <c r="AE69" s="1015"/>
      <c r="AF69" s="1015"/>
      <c r="AG69" s="1015" t="s">
        <v>95</v>
      </c>
      <c r="AH69" s="1015" t="s">
        <v>95</v>
      </c>
      <c r="AI69" s="1015" t="s">
        <v>95</v>
      </c>
      <c r="AJ69" s="1015" t="s">
        <v>95</v>
      </c>
      <c r="AK69" s="1015" t="s">
        <v>52</v>
      </c>
      <c r="AL69" s="1015"/>
      <c r="AM69" s="1015"/>
      <c r="AN69" s="1015"/>
      <c r="AO69" s="1015"/>
      <c r="AP69" s="1015"/>
      <c r="AQ69" s="1015"/>
      <c r="AR69" s="1015"/>
      <c r="AS69" s="1015"/>
      <c r="AT69" s="1015"/>
      <c r="AU69" s="1015"/>
      <c r="AV69" s="1015"/>
      <c r="AW69" s="1015" t="s">
        <v>96</v>
      </c>
      <c r="AX69" s="1015" t="s">
        <v>100</v>
      </c>
      <c r="AY69" s="1015" t="s">
        <v>100</v>
      </c>
      <c r="AZ69" s="1015" t="s">
        <v>97</v>
      </c>
      <c r="BA69" s="1015"/>
      <c r="BB69" s="1015"/>
      <c r="BC69" s="1015"/>
      <c r="BD69" s="1015"/>
      <c r="BE69" s="1015"/>
      <c r="BF69" s="1015"/>
      <c r="BG69" s="1015"/>
      <c r="BH69" s="1015"/>
      <c r="BI69" s="1082"/>
      <c r="BJ69" s="1015"/>
      <c r="BK69" s="1015"/>
      <c r="BL69" s="1015"/>
      <c r="BM69" s="1015"/>
      <c r="BN69" s="1015"/>
      <c r="BO69" s="1015"/>
      <c r="BP69" s="1015"/>
      <c r="BQ69" s="1015"/>
      <c r="BR69" s="1015"/>
      <c r="BS69" s="1015"/>
    </row>
    <row r="70" spans="1:71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>飯野　京子</v>
      </c>
      <c r="F70" s="1040"/>
      <c r="G70" s="1045" t="str">
        <f>IFERROR(VLOOKUP(G69,科目・教員!$A$1:$B$357,2,0),"")</f>
        <v>松浦　佳代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63"/>
      <c r="AA70" s="1016"/>
      <c r="AB70" s="1016"/>
      <c r="AC70" s="1016"/>
      <c r="AD70" s="1016"/>
      <c r="AE70" s="1016"/>
      <c r="AF70" s="1016"/>
      <c r="AG70" s="1016"/>
      <c r="AH70" s="1016"/>
      <c r="AI70" s="1016"/>
      <c r="AJ70" s="1016"/>
      <c r="AK70" s="1016"/>
      <c r="AL70" s="1016"/>
      <c r="AM70" s="1016"/>
      <c r="AN70" s="1016"/>
      <c r="AO70" s="1016"/>
      <c r="AP70" s="1016"/>
      <c r="AQ70" s="1016"/>
      <c r="AR70" s="1016"/>
      <c r="AS70" s="1016"/>
      <c r="AT70" s="1016"/>
      <c r="AU70" s="1016"/>
      <c r="AV70" s="1016"/>
      <c r="AW70" s="1016"/>
      <c r="AX70" s="1016"/>
      <c r="AY70" s="1016"/>
      <c r="AZ70" s="1016"/>
      <c r="BA70" s="1016"/>
      <c r="BB70" s="1016"/>
      <c r="BC70" s="1016"/>
      <c r="BD70" s="1016"/>
      <c r="BE70" s="1016"/>
      <c r="BF70" s="1016"/>
      <c r="BG70" s="1016"/>
      <c r="BH70" s="1016"/>
      <c r="BI70" s="1083"/>
      <c r="BJ70" s="1016"/>
      <c r="BK70" s="1016"/>
      <c r="BL70" s="1016"/>
      <c r="BM70" s="1016"/>
      <c r="BN70" s="1016"/>
      <c r="BO70" s="1016"/>
      <c r="BP70" s="1016"/>
      <c r="BQ70" s="1016"/>
      <c r="BR70" s="1016"/>
      <c r="BS70" s="1016"/>
    </row>
    <row r="71" spans="1:71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>201･202･203･204</v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>304</v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63"/>
      <c r="AA71" s="1016"/>
      <c r="AB71" s="1016"/>
      <c r="AC71" s="1016"/>
      <c r="AD71" s="1016"/>
      <c r="AE71" s="1016"/>
      <c r="AF71" s="1016"/>
      <c r="AG71" s="1016"/>
      <c r="AH71" s="1016"/>
      <c r="AI71" s="1016"/>
      <c r="AJ71" s="1016"/>
      <c r="AK71" s="1016"/>
      <c r="AL71" s="1016"/>
      <c r="AM71" s="1016"/>
      <c r="AN71" s="1016"/>
      <c r="AO71" s="1016"/>
      <c r="AP71" s="1016"/>
      <c r="AQ71" s="1016"/>
      <c r="AR71" s="1016"/>
      <c r="AS71" s="1016"/>
      <c r="AT71" s="1016"/>
      <c r="AU71" s="1016"/>
      <c r="AV71" s="1016"/>
      <c r="AW71" s="1016"/>
      <c r="AX71" s="1016"/>
      <c r="AY71" s="1016"/>
      <c r="AZ71" s="1016"/>
      <c r="BA71" s="1016"/>
      <c r="BB71" s="1016"/>
      <c r="BC71" s="1016"/>
      <c r="BD71" s="1016"/>
      <c r="BE71" s="1016"/>
      <c r="BF71" s="1016"/>
      <c r="BG71" s="1016"/>
      <c r="BH71" s="1016"/>
      <c r="BI71" s="1083"/>
      <c r="BJ71" s="1016"/>
      <c r="BK71" s="1016"/>
      <c r="BL71" s="1016"/>
      <c r="BM71" s="1016"/>
      <c r="BN71" s="1016"/>
      <c r="BO71" s="1016"/>
      <c r="BP71" s="1016"/>
      <c r="BQ71" s="1016"/>
      <c r="BR71" s="1016"/>
      <c r="BS71" s="1016"/>
    </row>
    <row r="72" spans="1:71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739" t="s">
        <v>57</v>
      </c>
      <c r="V72" s="778" t="s">
        <v>102</v>
      </c>
      <c r="Z72" s="1064"/>
      <c r="AA72" s="1017"/>
      <c r="AB72" s="1017"/>
      <c r="AC72" s="1017"/>
      <c r="AD72" s="1017"/>
      <c r="AE72" s="1017"/>
      <c r="AF72" s="1017"/>
      <c r="AG72" s="1017"/>
      <c r="AH72" s="1017"/>
      <c r="AI72" s="1017"/>
      <c r="AJ72" s="1017"/>
      <c r="AK72" s="1017"/>
      <c r="AL72" s="1017"/>
      <c r="AM72" s="1017"/>
      <c r="AN72" s="1017"/>
      <c r="AO72" s="1017"/>
      <c r="AP72" s="1017"/>
      <c r="AQ72" s="1017"/>
      <c r="AR72" s="1017"/>
      <c r="AS72" s="1017"/>
      <c r="AT72" s="1017"/>
      <c r="AU72" s="1017"/>
      <c r="AV72" s="1017"/>
      <c r="AW72" s="1017"/>
      <c r="AX72" s="1017"/>
      <c r="AY72" s="1017"/>
      <c r="AZ72" s="1017"/>
      <c r="BA72" s="1017"/>
      <c r="BB72" s="1017"/>
      <c r="BC72" s="1017"/>
      <c r="BD72" s="1017"/>
      <c r="BE72" s="1017"/>
      <c r="BF72" s="1017"/>
      <c r="BG72" s="1017"/>
      <c r="BH72" s="1017"/>
      <c r="BI72" s="1084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</row>
    <row r="73" spans="1:71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67" t="str">
        <f>A73</f>
        <v>５時限（16：50～18：20）</v>
      </c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  <c r="BC73" s="1015"/>
      <c r="BD73" s="1015"/>
      <c r="BE73" s="1015"/>
      <c r="BF73" s="1015"/>
      <c r="BG73" s="1015"/>
      <c r="BH73" s="1015"/>
      <c r="BI73" s="1015"/>
      <c r="BJ73" s="1015"/>
      <c r="BK73" s="1015"/>
      <c r="BL73" s="1015"/>
      <c r="BM73" s="1015"/>
      <c r="BN73" s="1015"/>
      <c r="BO73" s="1015"/>
      <c r="BP73" s="1015"/>
      <c r="BQ73" s="1015"/>
      <c r="BR73" s="1015"/>
      <c r="BS73" s="1015"/>
    </row>
    <row r="74" spans="1:71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65"/>
      <c r="Z74" s="1063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1016"/>
      <c r="BK74" s="1016"/>
      <c r="BL74" s="1016"/>
      <c r="BM74" s="1016"/>
      <c r="BN74" s="1016"/>
      <c r="BO74" s="1016"/>
      <c r="BP74" s="1016"/>
      <c r="BQ74" s="1016"/>
      <c r="BR74" s="1016"/>
      <c r="BS74" s="1016"/>
    </row>
    <row r="75" spans="1:71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65"/>
      <c r="Z75" s="1063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  <c r="BC75" s="1016"/>
      <c r="BD75" s="1016"/>
      <c r="BE75" s="1016"/>
      <c r="BF75" s="1016"/>
      <c r="BG75" s="1016"/>
      <c r="BH75" s="1016"/>
      <c r="BI75" s="1016"/>
      <c r="BJ75" s="1016"/>
      <c r="BK75" s="1016"/>
      <c r="BL75" s="1016"/>
      <c r="BM75" s="1016"/>
      <c r="BN75" s="1016"/>
      <c r="BO75" s="1016"/>
      <c r="BP75" s="1016"/>
      <c r="BQ75" s="1016"/>
      <c r="BR75" s="1016"/>
      <c r="BS75" s="1016"/>
    </row>
    <row r="76" spans="1:71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66"/>
      <c r="V76" s="20"/>
      <c r="W76" s="20"/>
      <c r="X76" s="20"/>
      <c r="Y76" s="20"/>
      <c r="Z76" s="1064"/>
      <c r="AA76" s="1017"/>
      <c r="AB76" s="1017"/>
      <c r="AC76" s="1017"/>
      <c r="AD76" s="1017"/>
      <c r="AE76" s="1017"/>
      <c r="AF76" s="1017"/>
      <c r="AG76" s="1017"/>
      <c r="AH76" s="1017"/>
      <c r="AI76" s="1017"/>
      <c r="AJ76" s="1017"/>
      <c r="AK76" s="1017"/>
      <c r="AL76" s="1017"/>
      <c r="AM76" s="1017"/>
      <c r="AN76" s="1017"/>
      <c r="AO76" s="1017"/>
      <c r="AP76" s="1017"/>
      <c r="AQ76" s="1017"/>
      <c r="AR76" s="1017"/>
      <c r="AS76" s="1017"/>
      <c r="AT76" s="1017"/>
      <c r="AU76" s="1017"/>
      <c r="AV76" s="1017"/>
      <c r="AW76" s="1017"/>
      <c r="AX76" s="1017"/>
      <c r="AY76" s="1017"/>
      <c r="AZ76" s="1017"/>
      <c r="BA76" s="1017"/>
      <c r="BB76" s="1017"/>
      <c r="BC76" s="1017"/>
      <c r="BD76" s="1017"/>
      <c r="BE76" s="1017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</row>
    <row r="77" spans="1:71" ht="18">
      <c r="A77" s="5"/>
      <c r="B77" s="6"/>
      <c r="C77" s="1049">
        <f>C52+1</f>
        <v>45751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45751</v>
      </c>
      <c r="V77" s="1022"/>
      <c r="W77" s="1022"/>
      <c r="X77" s="1022"/>
      <c r="Y77" s="1022"/>
      <c r="Z77" s="10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>実習着採寸･物品販売</v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>看護実践と研究成果の活用</v>
      </c>
      <c r="H78" s="1052"/>
      <c r="I78" s="1053" t="str">
        <f>VLOOKUP($C77,'2025年度(4年前期)'!$B$5:$N$208,COLUMN('2025年度(4年前期)'!$C$5),0)&amp;""</f>
        <v>高度先駆的医療看護Ⅲ(精神看護)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63"/>
      <c r="Y78" s="38"/>
      <c r="Z78" s="1067" t="str">
        <f>A78</f>
        <v xml:space="preserve">１時限（09：20～10：50） </v>
      </c>
      <c r="AA78" s="1015"/>
      <c r="AB78" s="1015"/>
      <c r="AC78" s="1015"/>
      <c r="AD78" s="1015"/>
      <c r="AE78" s="1015"/>
      <c r="AF78" s="1015"/>
      <c r="AG78" s="1015" t="s">
        <v>103</v>
      </c>
      <c r="AH78" s="1015" t="s">
        <v>103</v>
      </c>
      <c r="AI78" s="1015" t="s">
        <v>103</v>
      </c>
      <c r="AJ78" s="1015" t="s">
        <v>103</v>
      </c>
      <c r="AK78" s="1015" t="s">
        <v>103</v>
      </c>
      <c r="AL78" s="1015" t="s">
        <v>103</v>
      </c>
      <c r="AM78" s="1015" t="s">
        <v>103</v>
      </c>
      <c r="AN78" s="1015"/>
      <c r="AO78" s="1015"/>
      <c r="AP78" s="1015"/>
      <c r="AQ78" s="1015"/>
      <c r="AR78" s="1015"/>
      <c r="AS78" s="1015"/>
      <c r="AT78" s="1015"/>
      <c r="AU78" s="1015"/>
      <c r="AV78" s="1015"/>
      <c r="AW78" s="1015" t="s">
        <v>104</v>
      </c>
      <c r="AX78" s="1015"/>
      <c r="AY78" s="1015"/>
      <c r="AZ78" s="1015"/>
      <c r="BA78" s="1015"/>
      <c r="BB78" s="1015"/>
      <c r="BC78" s="1015"/>
      <c r="BD78" s="1015"/>
      <c r="BE78" s="1015"/>
      <c r="BF78" s="1015"/>
      <c r="BG78" s="1015"/>
      <c r="BH78" s="1015"/>
      <c r="BI78" s="1015"/>
      <c r="BJ78" s="1015"/>
      <c r="BK78" s="1015" t="s">
        <v>105</v>
      </c>
      <c r="BL78" s="1015"/>
      <c r="BM78" s="1015"/>
      <c r="BN78" s="1015"/>
      <c r="BO78" s="1015"/>
      <c r="BP78" s="1015"/>
      <c r="BQ78" s="1015"/>
      <c r="BR78" s="1015"/>
      <c r="BS78" s="1015"/>
    </row>
    <row r="79" spans="1:71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>西岡　みどり</v>
      </c>
      <c r="H79" s="1038"/>
      <c r="I79" s="1039" t="str">
        <f>IFERROR(VLOOKUP(I78,科目・教員!$A$1:$B$357,2,0),"")</f>
        <v>森　　真喜子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63"/>
      <c r="Y79" s="38"/>
      <c r="Z79" s="1063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1016"/>
      <c r="BK79" s="1016"/>
      <c r="BL79" s="1016"/>
      <c r="BM79" s="1016"/>
      <c r="BN79" s="1016"/>
      <c r="BO79" s="1016"/>
      <c r="BP79" s="1016"/>
      <c r="BQ79" s="1016"/>
      <c r="BR79" s="1016"/>
      <c r="BS79" s="1016"/>
    </row>
    <row r="80" spans="1:71" ht="13.5" customHeight="1">
      <c r="A80" s="1063"/>
      <c r="B80" s="15" t="s">
        <v>59</v>
      </c>
      <c r="C80" s="1037" t="str">
        <f>VLOOKUP($C77,'2025年度(1年前期)'!$B$5:$N$208,COLUMN('2025年度(1年前期)'!$C$5)+1,0)&amp;""</f>
        <v>本館2F(201～205･基礎実･母小実)</v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>大講義室</v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63"/>
      <c r="Y80" s="38"/>
      <c r="Z80" s="1063"/>
      <c r="AA80" s="1016"/>
      <c r="AB80" s="1016"/>
      <c r="AC80" s="1016"/>
      <c r="AD80" s="1016"/>
      <c r="AE80" s="1016"/>
      <c r="AF80" s="1016"/>
      <c r="AG80" s="1016"/>
      <c r="AH80" s="1016"/>
      <c r="AI80" s="1016"/>
      <c r="AJ80" s="1016"/>
      <c r="AK80" s="1016"/>
      <c r="AL80" s="1016"/>
      <c r="AM80" s="1016"/>
      <c r="AN80" s="1016"/>
      <c r="AO80" s="1016"/>
      <c r="AP80" s="1016"/>
      <c r="AQ80" s="1016"/>
      <c r="AR80" s="1016"/>
      <c r="AS80" s="1016"/>
      <c r="AT80" s="1016"/>
      <c r="AU80" s="1016"/>
      <c r="AV80" s="1016"/>
      <c r="AW80" s="1016"/>
      <c r="AX80" s="1016"/>
      <c r="AY80" s="1016"/>
      <c r="AZ80" s="1016"/>
      <c r="BA80" s="1016"/>
      <c r="BB80" s="1016"/>
      <c r="BC80" s="1016"/>
      <c r="BD80" s="1016"/>
      <c r="BE80" s="1016"/>
      <c r="BF80" s="1016"/>
      <c r="BG80" s="1016"/>
      <c r="BH80" s="1016"/>
      <c r="BI80" s="1016"/>
      <c r="BJ80" s="1016"/>
      <c r="BK80" s="1016"/>
      <c r="BL80" s="1016"/>
      <c r="BM80" s="1016"/>
      <c r="BN80" s="1016"/>
      <c r="BO80" s="1016"/>
      <c r="BP80" s="1016"/>
      <c r="BQ80" s="1016"/>
      <c r="BR80" s="1016"/>
      <c r="BS80" s="1016"/>
    </row>
    <row r="81" spans="1:71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63"/>
      <c r="Y81" s="38"/>
      <c r="Z81" s="1064"/>
      <c r="AA81" s="1017"/>
      <c r="AB81" s="1017"/>
      <c r="AC81" s="1017"/>
      <c r="AD81" s="1017"/>
      <c r="AE81" s="1017"/>
      <c r="AF81" s="1017"/>
      <c r="AG81" s="1017"/>
      <c r="AH81" s="1017"/>
      <c r="AI81" s="1017"/>
      <c r="AJ81" s="1017"/>
      <c r="AK81" s="1017"/>
      <c r="AL81" s="1017"/>
      <c r="AM81" s="1017"/>
      <c r="AN81" s="1017"/>
      <c r="AO81" s="1017"/>
      <c r="AP81" s="1017"/>
      <c r="AQ81" s="1017"/>
      <c r="AR81" s="1017"/>
      <c r="AS81" s="1017"/>
      <c r="AT81" s="1017"/>
      <c r="AU81" s="1017"/>
      <c r="AV81" s="1017"/>
      <c r="AW81" s="1017"/>
      <c r="AX81" s="1017"/>
      <c r="AY81" s="1017"/>
      <c r="AZ81" s="1017"/>
      <c r="BA81" s="1017"/>
      <c r="BB81" s="1017"/>
      <c r="BC81" s="1017"/>
      <c r="BD81" s="1017"/>
      <c r="BE81" s="1017"/>
      <c r="BF81" s="1017"/>
      <c r="BG81" s="1017"/>
      <c r="BH81" s="1017"/>
      <c r="BI81" s="1017"/>
      <c r="BJ81" s="1017"/>
      <c r="BK81" s="1017"/>
      <c r="BL81" s="1017"/>
      <c r="BM81" s="1017"/>
      <c r="BN81" s="1017"/>
      <c r="BO81" s="1017"/>
      <c r="BP81" s="1017"/>
      <c r="BQ81" s="1017"/>
      <c r="BR81" s="1017"/>
      <c r="BS81" s="1017"/>
    </row>
    <row r="82" spans="1:71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実習着採寸･物品販売</v>
      </c>
      <c r="D82" s="1052"/>
      <c r="E82" s="1053" t="str">
        <f>VLOOKUP($C77,'2025年度(2年前期)'!$B$5:$N$208,COLUMN('2025年度(2年前期)'!$E$5),0)&amp;""</f>
        <v>英語Ⅳ(CD)</v>
      </c>
      <c r="F82" s="1052"/>
      <c r="G82" s="1053" t="str">
        <f>VLOOKUP($C77,'2025年度(3年前期)'!$B$5:$N$208,COLUMN('2025年度(3年前期)'!$E$5),0)&amp;""</f>
        <v>老年看護援助論</v>
      </c>
      <c r="H82" s="1052"/>
      <c r="I82" s="1053" t="str">
        <f>VLOOKUP($C77,'2025年度(4年前期)'!$B$5:$N$208,COLUMN('2025年度(4年前期)'!$E$5),0)&amp;""</f>
        <v>高度先駆的医療看護Ⅱ(循環器病看護)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65"/>
      <c r="Y82" s="38"/>
      <c r="Z82" s="1063" t="str">
        <f>A82</f>
        <v>２時限（11：00～12：30）</v>
      </c>
      <c r="AA82" s="1015" t="s">
        <v>106</v>
      </c>
      <c r="AB82" s="1015"/>
      <c r="AC82" s="1015"/>
      <c r="AD82" s="1015"/>
      <c r="AE82" s="1015"/>
      <c r="AF82" s="1015"/>
      <c r="AG82" s="1015" t="s">
        <v>103</v>
      </c>
      <c r="AH82" s="1015" t="s">
        <v>103</v>
      </c>
      <c r="AI82" s="1015" t="s">
        <v>103</v>
      </c>
      <c r="AJ82" s="1015" t="s">
        <v>103</v>
      </c>
      <c r="AK82" s="1015" t="s">
        <v>103</v>
      </c>
      <c r="AL82" s="1015" t="s">
        <v>103</v>
      </c>
      <c r="AM82" s="1015" t="s">
        <v>103</v>
      </c>
      <c r="AN82" s="1015"/>
      <c r="AO82" s="1015"/>
      <c r="AP82" s="1015"/>
      <c r="AQ82" s="1015"/>
      <c r="AR82" s="1015"/>
      <c r="AS82" s="1015"/>
      <c r="AT82" s="1015"/>
      <c r="AU82" s="1015"/>
      <c r="AV82" s="1015"/>
      <c r="AW82" s="1015" t="s">
        <v>85</v>
      </c>
      <c r="AX82" s="1015"/>
      <c r="AY82" s="1015"/>
      <c r="AZ82" s="1015"/>
      <c r="BA82" s="1015"/>
      <c r="BB82" s="1015"/>
      <c r="BC82" s="1015"/>
      <c r="BD82" s="1015"/>
      <c r="BE82" s="1015"/>
      <c r="BF82" s="1015"/>
      <c r="BG82" s="1015"/>
      <c r="BH82" s="1015"/>
      <c r="BI82" s="1015"/>
      <c r="BJ82" s="1015"/>
      <c r="BK82" s="1015" t="s">
        <v>93</v>
      </c>
      <c r="BL82" s="1015"/>
      <c r="BM82" s="1015"/>
      <c r="BN82" s="1015"/>
      <c r="BO82" s="1015"/>
      <c r="BP82" s="1015"/>
      <c r="BQ82" s="1015"/>
      <c r="BR82" s="1015"/>
      <c r="BS82" s="1015"/>
    </row>
    <row r="83" spans="1:71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 xml:space="preserve">ｽﾃｨｰﾌﾞﾝ･ﾗｯｾﾙ  </v>
      </c>
      <c r="F83" s="1038"/>
      <c r="G83" s="1039" t="str">
        <f>IFERROR(VLOOKUP(G82,科目・教員!$A$1:$B$357,2,0),"")</f>
        <v>野中　千春</v>
      </c>
      <c r="H83" s="1038"/>
      <c r="I83" s="1039" t="str">
        <f>IFERROR(VLOOKUP(I82,科目・教員!$A$1:$B$357,2,0),"")</f>
        <v>遠藤　晶子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65"/>
      <c r="Y83" s="38"/>
      <c r="Z83" s="1063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6"/>
      <c r="AP83" s="1016"/>
      <c r="AQ83" s="1016"/>
      <c r="AR83" s="1016"/>
      <c r="AS83" s="1016"/>
      <c r="AT83" s="1016"/>
      <c r="AU83" s="1016"/>
      <c r="AV83" s="1016"/>
      <c r="AW83" s="1016"/>
      <c r="AX83" s="1016"/>
      <c r="AY83" s="1016"/>
      <c r="AZ83" s="1016"/>
      <c r="BA83" s="1016"/>
      <c r="BB83" s="1016"/>
      <c r="BC83" s="1016"/>
      <c r="BD83" s="1016"/>
      <c r="BE83" s="1016"/>
      <c r="BF83" s="1016"/>
      <c r="BG83" s="1016"/>
      <c r="BH83" s="1016"/>
      <c r="BI83" s="1016"/>
      <c r="BJ83" s="1016"/>
      <c r="BK83" s="1016"/>
      <c r="BL83" s="1016"/>
      <c r="BM83" s="1016"/>
      <c r="BN83" s="1016"/>
      <c r="BO83" s="1016"/>
      <c r="BP83" s="1016"/>
      <c r="BQ83" s="1016"/>
      <c r="BR83" s="1016"/>
      <c r="BS83" s="1016"/>
    </row>
    <row r="84" spans="1:71" ht="13.5" customHeight="1">
      <c r="A84" s="1063"/>
      <c r="B84" s="15" t="s">
        <v>59</v>
      </c>
      <c r="C84" s="1037" t="str">
        <f>VLOOKUP($C77,'2025年度(1年前期)'!$B$5:$N$208,COLUMN('2025年度(1年前期)'!$E$5)+1,0)&amp;""</f>
        <v>本館2F(201～205･基礎実･母小実)</v>
      </c>
      <c r="D84" s="1038"/>
      <c r="E84" s="1039" t="str">
        <f>VLOOKUP($C77,'2025年度(2年前期)'!$B$5:$N$208,COLUMN('2025年度(2年前期)'!$E$5)+1,0)&amp;""</f>
        <v>101</v>
      </c>
      <c r="F84" s="1038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>大講義室</v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65"/>
      <c r="Z84" s="1063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1016"/>
      <c r="BK84" s="1016"/>
      <c r="BL84" s="1016"/>
      <c r="BM84" s="1016"/>
      <c r="BN84" s="1016"/>
      <c r="BO84" s="1016"/>
      <c r="BP84" s="1016"/>
      <c r="BQ84" s="1016"/>
      <c r="BR84" s="1016"/>
      <c r="BS84" s="1016"/>
    </row>
    <row r="85" spans="1:71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65"/>
      <c r="Z85" s="1064"/>
      <c r="AA85" s="1017"/>
      <c r="AB85" s="1017"/>
      <c r="AC85" s="1017"/>
      <c r="AD85" s="1017"/>
      <c r="AE85" s="1017"/>
      <c r="AF85" s="1017"/>
      <c r="AG85" s="1017"/>
      <c r="AH85" s="1017"/>
      <c r="AI85" s="1017"/>
      <c r="AJ85" s="1017"/>
      <c r="AK85" s="1017"/>
      <c r="AL85" s="1017"/>
      <c r="AM85" s="1017"/>
      <c r="AN85" s="1017"/>
      <c r="AO85" s="1017"/>
      <c r="AP85" s="1017"/>
      <c r="AQ85" s="1017"/>
      <c r="AR85" s="1017"/>
      <c r="AS85" s="1017"/>
      <c r="AT85" s="1017"/>
      <c r="AU85" s="1017"/>
      <c r="AV85" s="1017"/>
      <c r="AW85" s="1017"/>
      <c r="AX85" s="1017"/>
      <c r="AY85" s="1017"/>
      <c r="AZ85" s="1017"/>
      <c r="BA85" s="1017"/>
      <c r="BB85" s="1017"/>
      <c r="BC85" s="1017"/>
      <c r="BD85" s="1017"/>
      <c r="BE85" s="1017"/>
      <c r="BF85" s="1017"/>
      <c r="BG85" s="1017"/>
      <c r="BH85" s="1017"/>
      <c r="BI85" s="1017"/>
      <c r="BJ85" s="1017"/>
      <c r="BK85" s="1017"/>
      <c r="BL85" s="1017"/>
      <c r="BM85" s="1017"/>
      <c r="BN85" s="1017"/>
      <c r="BO85" s="1017"/>
      <c r="BP85" s="1017"/>
      <c r="BQ85" s="1017"/>
      <c r="BR85" s="1017"/>
      <c r="BS85" s="1017"/>
    </row>
    <row r="86" spans="1:71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8"/>
      <c r="Z86" s="1063" t="str">
        <f>A86</f>
        <v>昼休み（12：30～13：30）</v>
      </c>
      <c r="AA86" s="1015"/>
      <c r="AB86" s="1015"/>
      <c r="AC86" s="1015"/>
      <c r="AD86" s="1015"/>
      <c r="AE86" s="1015"/>
      <c r="AF86" s="1015"/>
      <c r="AG86" s="1015"/>
      <c r="AH86" s="1015"/>
      <c r="AI86" s="1015"/>
      <c r="AJ86" s="1015"/>
      <c r="AK86" s="1015"/>
      <c r="AL86" s="1015"/>
      <c r="AM86" s="1015"/>
      <c r="AN86" s="1015"/>
      <c r="AO86" s="1015"/>
      <c r="AP86" s="1015"/>
      <c r="AQ86" s="1015"/>
      <c r="AR86" s="1015"/>
      <c r="AS86" s="1015"/>
      <c r="AT86" s="1015"/>
      <c r="AU86" s="1015"/>
      <c r="AV86" s="1015"/>
      <c r="AW86" s="1015"/>
      <c r="AX86" s="1015"/>
      <c r="AY86" s="1015"/>
      <c r="AZ86" s="1015"/>
      <c r="BA86" s="1015"/>
      <c r="BB86" s="1015"/>
      <c r="BC86" s="1015"/>
      <c r="BD86" s="1015"/>
      <c r="BE86" s="1015"/>
      <c r="BF86" s="1015"/>
      <c r="BG86" s="1015"/>
      <c r="BH86" s="1015"/>
      <c r="BI86" s="1015"/>
      <c r="BJ86" s="1015"/>
      <c r="BK86" s="1015"/>
      <c r="BL86" s="1015"/>
      <c r="BM86" s="1015"/>
      <c r="BN86" s="1015"/>
      <c r="BO86" s="1015"/>
      <c r="BP86" s="1015"/>
      <c r="BQ86" s="1015"/>
      <c r="BR86" s="1015"/>
      <c r="BS86" s="1015"/>
    </row>
    <row r="87" spans="1:71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8"/>
      <c r="Z87" s="1063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1016"/>
      <c r="BK87" s="1016"/>
      <c r="BL87" s="1016"/>
      <c r="BM87" s="1016"/>
      <c r="BN87" s="1016"/>
      <c r="BO87" s="1016"/>
      <c r="BP87" s="1016"/>
      <c r="BQ87" s="1016"/>
      <c r="BR87" s="1016"/>
      <c r="BS87" s="1016"/>
    </row>
    <row r="88" spans="1:71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8"/>
      <c r="Z88" s="1063"/>
      <c r="AA88" s="1016"/>
      <c r="AB88" s="1016"/>
      <c r="AC88" s="1016"/>
      <c r="AD88" s="1016"/>
      <c r="AE88" s="1016"/>
      <c r="AF88" s="1016"/>
      <c r="AG88" s="1016"/>
      <c r="AH88" s="1016"/>
      <c r="AI88" s="1016"/>
      <c r="AJ88" s="1016"/>
      <c r="AK88" s="1016"/>
      <c r="AL88" s="1016"/>
      <c r="AM88" s="1016"/>
      <c r="AN88" s="1016"/>
      <c r="AO88" s="1016"/>
      <c r="AP88" s="1016"/>
      <c r="AQ88" s="1016"/>
      <c r="AR88" s="1016"/>
      <c r="AS88" s="1016"/>
      <c r="AT88" s="1016"/>
      <c r="AU88" s="1016"/>
      <c r="AV88" s="1016"/>
      <c r="AW88" s="1016"/>
      <c r="AX88" s="1016"/>
      <c r="AY88" s="1016"/>
      <c r="AZ88" s="1016"/>
      <c r="BA88" s="1016"/>
      <c r="BB88" s="1016"/>
      <c r="BC88" s="1016"/>
      <c r="BD88" s="1016"/>
      <c r="BE88" s="1016"/>
      <c r="BF88" s="1016"/>
      <c r="BG88" s="1016"/>
      <c r="BH88" s="1016"/>
      <c r="BI88" s="1016"/>
      <c r="BJ88" s="1016"/>
      <c r="BK88" s="1016"/>
      <c r="BL88" s="1016"/>
      <c r="BM88" s="1016"/>
      <c r="BN88" s="1016"/>
      <c r="BO88" s="1016"/>
      <c r="BP88" s="1016"/>
      <c r="BQ88" s="1016"/>
      <c r="BR88" s="1016"/>
      <c r="BS88" s="1016"/>
    </row>
    <row r="89" spans="1:71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8"/>
      <c r="Z89" s="1064"/>
      <c r="AA89" s="1017"/>
      <c r="AB89" s="1017"/>
      <c r="AC89" s="1017"/>
      <c r="AD89" s="1017"/>
      <c r="AE89" s="1017"/>
      <c r="AF89" s="1017"/>
      <c r="AG89" s="1017"/>
      <c r="AH89" s="1017"/>
      <c r="AI89" s="1017"/>
      <c r="AJ89" s="1017"/>
      <c r="AK89" s="1017"/>
      <c r="AL89" s="1017"/>
      <c r="AM89" s="1017"/>
      <c r="AN89" s="1017"/>
      <c r="AO89" s="1017"/>
      <c r="AP89" s="1017"/>
      <c r="AQ89" s="1017"/>
      <c r="AR89" s="1017"/>
      <c r="AS89" s="1017"/>
      <c r="AT89" s="1017"/>
      <c r="AU89" s="1017"/>
      <c r="AV89" s="1017"/>
      <c r="AW89" s="1017"/>
      <c r="AX89" s="1017"/>
      <c r="AY89" s="1017"/>
      <c r="AZ89" s="1017"/>
      <c r="BA89" s="1017"/>
      <c r="BB89" s="1017"/>
      <c r="BC89" s="1017"/>
      <c r="BD89" s="1017"/>
      <c r="BE89" s="1017"/>
      <c r="BF89" s="1017"/>
      <c r="BG89" s="1017"/>
      <c r="BH89" s="1017"/>
      <c r="BI89" s="1017"/>
      <c r="BJ89" s="1017"/>
      <c r="BK89" s="1017"/>
      <c r="BL89" s="1017"/>
      <c r="BM89" s="1017"/>
      <c r="BN89" s="1017"/>
      <c r="BO89" s="1017"/>
      <c r="BP89" s="1017"/>
      <c r="BQ89" s="1017"/>
      <c r="BR89" s="1017"/>
      <c r="BS89" s="1017"/>
    </row>
    <row r="90" spans="1:71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防犯&amp;防災教室</v>
      </c>
      <c r="D90" s="1044"/>
      <c r="E90" s="1062" t="str">
        <f>VLOOKUP($C77,'2025年度(2年前期)'!$B$5:$N$208,COLUMN('2025年度(2年前期)'!$G$5),0)&amp;""</f>
        <v>防犯＆防災教室</v>
      </c>
      <c r="F90" s="1044"/>
      <c r="G90" s="1062" t="str">
        <f>VLOOKUP($C77,'2025年度(3年前期)'!$B$5:$N$208,COLUMN('2025年度(3年前期)'!$G$5),0)&amp;""</f>
        <v>防犯＆防災教室</v>
      </c>
      <c r="H90" s="1044"/>
      <c r="I90" s="1062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63" t="str">
        <f>A90</f>
        <v>３時限（13：30～15：00）</v>
      </c>
      <c r="AA90" s="1015"/>
      <c r="AB90" s="1015"/>
      <c r="AC90" s="1015"/>
      <c r="AD90" s="1015"/>
      <c r="AE90" s="1015"/>
      <c r="AF90" s="1015" t="s">
        <v>107</v>
      </c>
      <c r="AG90" s="1015"/>
      <c r="AH90" s="1015"/>
      <c r="AI90" s="1015"/>
      <c r="AJ90" s="1015"/>
      <c r="AK90" s="1015"/>
      <c r="AL90" s="1015"/>
      <c r="AM90" s="1015"/>
      <c r="AN90" s="1015"/>
      <c r="AO90" s="1015"/>
      <c r="AP90" s="1015"/>
      <c r="AQ90" s="1015"/>
      <c r="AR90" s="1015"/>
      <c r="AS90" s="1015"/>
      <c r="AT90" s="1015"/>
      <c r="AU90" s="1015"/>
      <c r="AV90" s="1015"/>
      <c r="AW90" s="1015"/>
      <c r="AX90" s="1015"/>
      <c r="AY90" s="1015"/>
      <c r="AZ90" s="1015"/>
      <c r="BA90" s="1015"/>
      <c r="BB90" s="1015"/>
      <c r="BC90" s="1015"/>
      <c r="BD90" s="1015"/>
      <c r="BE90" s="1015"/>
      <c r="BF90" s="1015"/>
      <c r="BG90" s="1015"/>
      <c r="BH90" s="1015"/>
      <c r="BI90" s="1015"/>
      <c r="BJ90" s="1015"/>
      <c r="BK90" s="1015"/>
      <c r="BL90" s="1015"/>
      <c r="BM90" s="1015"/>
      <c r="BN90" s="1015"/>
      <c r="BO90" s="1015"/>
      <c r="BP90" s="1015"/>
      <c r="BQ90" s="1015"/>
      <c r="BR90" s="1015"/>
      <c r="BS90" s="1015"/>
    </row>
    <row r="91" spans="1:71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16"/>
      <c r="AP91" s="1016"/>
      <c r="AQ91" s="1016"/>
      <c r="AR91" s="1016"/>
      <c r="AS91" s="1016"/>
      <c r="AT91" s="1016"/>
      <c r="AU91" s="1016"/>
      <c r="AV91" s="1016"/>
      <c r="AW91" s="1016"/>
      <c r="AX91" s="1016"/>
      <c r="AY91" s="1016"/>
      <c r="AZ91" s="1016"/>
      <c r="BA91" s="1016"/>
      <c r="BB91" s="1016"/>
      <c r="BC91" s="1016"/>
      <c r="BD91" s="1016"/>
      <c r="BE91" s="1016"/>
      <c r="BF91" s="1016"/>
      <c r="BG91" s="1016"/>
      <c r="BH91" s="1016"/>
      <c r="BI91" s="1016"/>
      <c r="BJ91" s="1016"/>
      <c r="BK91" s="1016"/>
      <c r="BL91" s="1016"/>
      <c r="BM91" s="1016"/>
      <c r="BN91" s="1016"/>
      <c r="BO91" s="1016"/>
      <c r="BP91" s="1016"/>
      <c r="BQ91" s="1016"/>
      <c r="BR91" s="1016"/>
      <c r="BS91" s="1016"/>
    </row>
    <row r="92" spans="1:71" ht="13.5" customHeight="1">
      <c r="A92" s="1063"/>
      <c r="B92" s="24" t="s">
        <v>59</v>
      </c>
      <c r="C92" s="1073" t="str">
        <f>VLOOKUP($C77,'2025年度(1年前期)'!$B$5:$N$208,COLUMN('2025年度(1年前期)'!$G$5)+1,0)&amp;""</f>
        <v>講堂</v>
      </c>
      <c r="D92" s="1040"/>
      <c r="E92" s="1045" t="str">
        <f>VLOOKUP($C77,'2025年度(2年前期)'!$B$5:$N$208,COLUMN('2025年度(2年前期)'!$G$5)+1,0)&amp;""</f>
        <v>講堂</v>
      </c>
      <c r="F92" s="1040"/>
      <c r="G92" s="1045" t="str">
        <f>VLOOKUP($C77,'2025年度(3年前期)'!$B$5:$N$208,COLUMN('2025年度(3年前期)'!$G$5)+1,0)&amp;""</f>
        <v>講堂</v>
      </c>
      <c r="H92" s="1040"/>
      <c r="I92" s="1045" t="str">
        <f>VLOOKUP($C77,'2025年度(4年前期)'!$B$5:$N$208,COLUMN('2025年度(4年前期)'!$G$5)+1,0)&amp;""</f>
        <v>講堂</v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1016"/>
      <c r="BK92" s="1016"/>
      <c r="BL92" s="1016"/>
      <c r="BM92" s="1016"/>
      <c r="BN92" s="1016"/>
      <c r="BO92" s="1016"/>
      <c r="BP92" s="1016"/>
      <c r="BQ92" s="1016"/>
      <c r="BR92" s="1016"/>
      <c r="BS92" s="1016"/>
    </row>
    <row r="93" spans="1:71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017"/>
      <c r="AB93" s="1017"/>
      <c r="AC93" s="1017"/>
      <c r="AD93" s="1017"/>
      <c r="AE93" s="1017"/>
      <c r="AF93" s="1017"/>
      <c r="AG93" s="1017"/>
      <c r="AH93" s="1017"/>
      <c r="AI93" s="1017"/>
      <c r="AJ93" s="1017"/>
      <c r="AK93" s="1017"/>
      <c r="AL93" s="1017"/>
      <c r="AM93" s="1017"/>
      <c r="AN93" s="1017"/>
      <c r="AO93" s="1017"/>
      <c r="AP93" s="1017"/>
      <c r="AQ93" s="1017"/>
      <c r="AR93" s="1017"/>
      <c r="AS93" s="1017"/>
      <c r="AT93" s="1017"/>
      <c r="AU93" s="1017"/>
      <c r="AV93" s="1017"/>
      <c r="AW93" s="1017"/>
      <c r="AX93" s="1017"/>
      <c r="AY93" s="1017"/>
      <c r="AZ93" s="1017"/>
      <c r="BA93" s="1017"/>
      <c r="BB93" s="1017"/>
      <c r="BC93" s="1017"/>
      <c r="BD93" s="1017"/>
      <c r="BE93" s="1017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</row>
    <row r="94" spans="1:71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チューター別グループ面談･校内見学</v>
      </c>
      <c r="D94" s="1044"/>
      <c r="E94" s="1062" t="str">
        <f>VLOOKUP($C77,'2025年度(2年前期)'!$B$5:$N$208,COLUMN('2025年度(2年前期)'!$I$5),0)&amp;""</f>
        <v>チューター別グループ面談･校内見学</v>
      </c>
      <c r="F94" s="1044"/>
      <c r="G94" s="1062" t="str">
        <f>VLOOKUP($C77,'2025年度(3年前期)'!$B$5:$N$208,COLUMN('2025年度(3年前期)'!$I$5),0)&amp;""</f>
        <v>チューター別グループ面談・校内見学</v>
      </c>
      <c r="H94" s="1044"/>
      <c r="I94" s="1062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63" t="str">
        <f>A94</f>
        <v>４時限（15：10～16：40）</v>
      </c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1015"/>
      <c r="AK94" s="1015"/>
      <c r="AL94" s="1015"/>
      <c r="AM94" s="1015"/>
      <c r="AN94" s="1015"/>
      <c r="AO94" s="1015"/>
      <c r="AP94" s="1015"/>
      <c r="AQ94" s="1015"/>
      <c r="AR94" s="1015"/>
      <c r="AS94" s="1015"/>
      <c r="AT94" s="1015"/>
      <c r="AU94" s="1015"/>
      <c r="AV94" s="1015"/>
      <c r="AW94" s="1015"/>
      <c r="AX94" s="1015"/>
      <c r="AY94" s="1015"/>
      <c r="AZ94" s="1015"/>
      <c r="BA94" s="1015"/>
      <c r="BB94" s="1015"/>
      <c r="BC94" s="1015"/>
      <c r="BD94" s="1015"/>
      <c r="BE94" s="1015"/>
      <c r="BF94" s="1015"/>
      <c r="BG94" s="1015"/>
      <c r="BH94" s="1015"/>
      <c r="BI94" s="1015"/>
      <c r="BJ94" s="1015"/>
      <c r="BK94" s="1015"/>
      <c r="BL94" s="1015"/>
      <c r="BM94" s="1015"/>
      <c r="BN94" s="1015"/>
      <c r="BO94" s="1015"/>
      <c r="BP94" s="1015"/>
      <c r="BQ94" s="1015"/>
      <c r="BR94" s="1015"/>
      <c r="BS94" s="1015"/>
    </row>
    <row r="95" spans="1:71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Z95" s="1063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6"/>
      <c r="AP95" s="1016"/>
      <c r="AQ95" s="1016"/>
      <c r="AR95" s="1016"/>
      <c r="AS95" s="1016"/>
      <c r="AT95" s="1016"/>
      <c r="AU95" s="1016"/>
      <c r="AV95" s="1016"/>
      <c r="AW95" s="1016"/>
      <c r="AX95" s="1016"/>
      <c r="AY95" s="1016"/>
      <c r="AZ95" s="1016"/>
      <c r="BA95" s="1016"/>
      <c r="BB95" s="1016"/>
      <c r="BC95" s="1016"/>
      <c r="BD95" s="1016"/>
      <c r="BE95" s="1016"/>
      <c r="BF95" s="1016"/>
      <c r="BG95" s="1016"/>
      <c r="BH95" s="1016"/>
      <c r="BI95" s="1016"/>
      <c r="BJ95" s="1016"/>
      <c r="BK95" s="1016"/>
      <c r="BL95" s="1016"/>
      <c r="BM95" s="1016"/>
      <c r="BN95" s="1016"/>
      <c r="BO95" s="1016"/>
      <c r="BP95" s="1016"/>
      <c r="BQ95" s="1016"/>
      <c r="BR95" s="1016"/>
      <c r="BS95" s="1016"/>
    </row>
    <row r="96" spans="1:71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65"/>
      <c r="Z96" s="1063"/>
      <c r="AA96" s="1016"/>
      <c r="AB96" s="1016"/>
      <c r="AC96" s="1016"/>
      <c r="AD96" s="1016"/>
      <c r="AE96" s="1016"/>
      <c r="AF96" s="1016"/>
      <c r="AG96" s="1016"/>
      <c r="AH96" s="1016"/>
      <c r="AI96" s="1016"/>
      <c r="AJ96" s="1016"/>
      <c r="AK96" s="1016"/>
      <c r="AL96" s="1016"/>
      <c r="AM96" s="1016"/>
      <c r="AN96" s="1016"/>
      <c r="AO96" s="1016"/>
      <c r="AP96" s="1016"/>
      <c r="AQ96" s="1016"/>
      <c r="AR96" s="1016"/>
      <c r="AS96" s="1016"/>
      <c r="AT96" s="1016"/>
      <c r="AU96" s="1016"/>
      <c r="AV96" s="1016"/>
      <c r="AW96" s="1016"/>
      <c r="AX96" s="1016"/>
      <c r="AY96" s="1016"/>
      <c r="AZ96" s="1016"/>
      <c r="BA96" s="1016"/>
      <c r="BB96" s="1016"/>
      <c r="BC96" s="1016"/>
      <c r="BD96" s="1016"/>
      <c r="BE96" s="1016"/>
      <c r="BF96" s="1016"/>
      <c r="BG96" s="1016"/>
      <c r="BH96" s="1016"/>
      <c r="BI96" s="1016"/>
      <c r="BJ96" s="1016"/>
      <c r="BK96" s="1016"/>
      <c r="BL96" s="1016"/>
      <c r="BM96" s="1016"/>
      <c r="BN96" s="1016"/>
      <c r="BO96" s="1016"/>
      <c r="BP96" s="1016"/>
      <c r="BQ96" s="1016"/>
      <c r="BR96" s="1016"/>
      <c r="BS96" s="1016"/>
    </row>
    <row r="97" spans="1:71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Z97" s="1064"/>
      <c r="AA97" s="1017"/>
      <c r="AB97" s="1017"/>
      <c r="AC97" s="1017"/>
      <c r="AD97" s="1017"/>
      <c r="AE97" s="1017"/>
      <c r="AF97" s="1017"/>
      <c r="AG97" s="1017"/>
      <c r="AH97" s="1017"/>
      <c r="AI97" s="1017"/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1017"/>
      <c r="AW97" s="1017"/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</row>
    <row r="98" spans="1:71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67" t="str">
        <f>A98</f>
        <v>５時限（16：50～18：20）</v>
      </c>
      <c r="AA98" s="1015"/>
      <c r="AB98" s="1015"/>
      <c r="AC98" s="1015"/>
      <c r="AD98" s="1015"/>
      <c r="AE98" s="1015"/>
      <c r="AF98" s="1015"/>
      <c r="AG98" s="1015"/>
      <c r="AH98" s="1015"/>
      <c r="AI98" s="1015"/>
      <c r="AJ98" s="1015"/>
      <c r="AK98" s="1015"/>
      <c r="AL98" s="1015"/>
      <c r="AM98" s="1015"/>
      <c r="AN98" s="1015"/>
      <c r="AO98" s="1015"/>
      <c r="AP98" s="1015"/>
      <c r="AQ98" s="1015"/>
      <c r="AR98" s="1015"/>
      <c r="AS98" s="1015"/>
      <c r="AT98" s="1015"/>
      <c r="AU98" s="1015"/>
      <c r="AV98" s="1015"/>
      <c r="AW98" s="1015"/>
      <c r="AX98" s="1015"/>
      <c r="AY98" s="1015"/>
      <c r="AZ98" s="1015"/>
      <c r="BA98" s="1015"/>
      <c r="BB98" s="1015"/>
      <c r="BC98" s="1015"/>
      <c r="BD98" s="1015"/>
      <c r="BE98" s="1015"/>
      <c r="BF98" s="1015"/>
      <c r="BG98" s="1015"/>
      <c r="BH98" s="1015"/>
      <c r="BI98" s="1015"/>
      <c r="BJ98" s="1015" t="s">
        <v>108</v>
      </c>
      <c r="BK98" s="1015"/>
      <c r="BL98" s="1015"/>
      <c r="BM98" s="1015"/>
      <c r="BN98" s="1015"/>
      <c r="BO98" s="1015"/>
      <c r="BP98" s="1015"/>
      <c r="BQ98" s="1015"/>
      <c r="BR98" s="1015"/>
      <c r="BS98" s="1015"/>
    </row>
    <row r="99" spans="1:71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804" t="s">
        <v>109</v>
      </c>
      <c r="Z99" s="1063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1016"/>
      <c r="BK99" s="1016"/>
      <c r="BL99" s="1016"/>
      <c r="BM99" s="1016"/>
      <c r="BN99" s="1016"/>
      <c r="BO99" s="1016"/>
      <c r="BP99" s="1016"/>
      <c r="BQ99" s="1016"/>
      <c r="BR99" s="1016"/>
      <c r="BS99" s="1016"/>
    </row>
    <row r="100" spans="1:71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804" t="s">
        <v>108</v>
      </c>
      <c r="Z100" s="1063"/>
      <c r="AA100" s="1016"/>
      <c r="AB100" s="1016"/>
      <c r="AC100" s="1016"/>
      <c r="AD100" s="1016"/>
      <c r="AE100" s="1016"/>
      <c r="AF100" s="1016"/>
      <c r="AG100" s="1016"/>
      <c r="AH100" s="1016"/>
      <c r="AI100" s="1016"/>
      <c r="AJ100" s="1016"/>
      <c r="AK100" s="1016"/>
      <c r="AL100" s="1016"/>
      <c r="AM100" s="1016"/>
      <c r="AN100" s="1016"/>
      <c r="AO100" s="1016"/>
      <c r="AP100" s="1016"/>
      <c r="AQ100" s="1016"/>
      <c r="AR100" s="1016"/>
      <c r="AS100" s="1016"/>
      <c r="AT100" s="1016"/>
      <c r="AU100" s="1016"/>
      <c r="AV100" s="1016"/>
      <c r="AW100" s="1016"/>
      <c r="AX100" s="1016"/>
      <c r="AY100" s="1016"/>
      <c r="AZ100" s="1016"/>
      <c r="BA100" s="1016"/>
      <c r="BB100" s="1016"/>
      <c r="BC100" s="1016"/>
      <c r="BD100" s="1016"/>
      <c r="BE100" s="1016"/>
      <c r="BF100" s="1016"/>
      <c r="BG100" s="1016"/>
      <c r="BH100" s="1016"/>
      <c r="BI100" s="1016"/>
      <c r="BJ100" s="1016"/>
      <c r="BK100" s="1016"/>
      <c r="BL100" s="1016"/>
      <c r="BM100" s="1016"/>
      <c r="BN100" s="1016"/>
      <c r="BO100" s="1016"/>
      <c r="BP100" s="1016"/>
      <c r="BQ100" s="1016"/>
      <c r="BR100" s="1016"/>
      <c r="BS100" s="1016"/>
    </row>
    <row r="101" spans="1:71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805" t="s">
        <v>110</v>
      </c>
      <c r="V101" s="20"/>
      <c r="W101" s="20"/>
      <c r="X101" s="20"/>
      <c r="Y101" s="20"/>
      <c r="Z101" s="1064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</row>
    <row r="102" spans="1:71" ht="18">
      <c r="A102" s="29"/>
      <c r="B102" s="30"/>
      <c r="C102" s="1085">
        <f>C77+1</f>
        <v>45752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45752</v>
      </c>
      <c r="V102" s="1025"/>
      <c r="W102" s="1025"/>
      <c r="X102" s="1025"/>
      <c r="Y102" s="1025"/>
      <c r="Z102" s="10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65"/>
      <c r="Y103" s="38"/>
      <c r="Z103" s="1067" t="str">
        <f>A103</f>
        <v xml:space="preserve">１時限（09：20～10：50） </v>
      </c>
      <c r="AA103" s="1015"/>
      <c r="AB103" s="1015"/>
      <c r="AC103" s="1015"/>
      <c r="AD103" s="1015"/>
      <c r="AE103" s="1015"/>
      <c r="AF103" s="1015"/>
      <c r="AG103" s="1015"/>
      <c r="AH103" s="1015"/>
      <c r="AI103" s="1015"/>
      <c r="AJ103" s="1015"/>
      <c r="AK103" s="1015"/>
      <c r="AL103" s="1015"/>
      <c r="AM103" s="1015"/>
      <c r="AN103" s="1015"/>
      <c r="AO103" s="1015"/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  <c r="BA103" s="1015"/>
      <c r="BB103" s="1015"/>
      <c r="BC103" s="1015"/>
      <c r="BD103" s="1015"/>
      <c r="BE103" s="1015"/>
      <c r="BF103" s="1015"/>
      <c r="BG103" s="1015"/>
      <c r="BH103" s="1015"/>
      <c r="BI103" s="1015"/>
      <c r="BJ103" s="1015"/>
      <c r="BK103" s="1015"/>
      <c r="BL103" s="1015"/>
      <c r="BM103" s="1015"/>
      <c r="BN103" s="1015"/>
      <c r="BO103" s="1015"/>
      <c r="BP103" s="1015"/>
      <c r="BQ103" s="1015"/>
      <c r="BR103" s="1015"/>
      <c r="BS103" s="1015"/>
    </row>
    <row r="104" spans="1:71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65"/>
      <c r="Y104" s="38"/>
      <c r="Z104" s="1063"/>
      <c r="AA104" s="1016"/>
      <c r="AB104" s="1016"/>
      <c r="AC104" s="1016"/>
      <c r="AD104" s="1016"/>
      <c r="AE104" s="1016"/>
      <c r="AF104" s="1016"/>
      <c r="AG104" s="1016"/>
      <c r="AH104" s="1016"/>
      <c r="AI104" s="1016"/>
      <c r="AJ104" s="1016"/>
      <c r="AK104" s="1016"/>
      <c r="AL104" s="1016"/>
      <c r="AM104" s="1016"/>
      <c r="AN104" s="1016"/>
      <c r="AO104" s="1016"/>
      <c r="AP104" s="1016"/>
      <c r="AQ104" s="1016"/>
      <c r="AR104" s="1016"/>
      <c r="AS104" s="1016"/>
      <c r="AT104" s="1016"/>
      <c r="AU104" s="1016"/>
      <c r="AV104" s="1016"/>
      <c r="AW104" s="1016"/>
      <c r="AX104" s="1016"/>
      <c r="AY104" s="1016"/>
      <c r="AZ104" s="1016"/>
      <c r="BA104" s="1016"/>
      <c r="BB104" s="1016"/>
      <c r="BC104" s="1016"/>
      <c r="BD104" s="1016"/>
      <c r="BE104" s="1016"/>
      <c r="BF104" s="1016"/>
      <c r="BG104" s="1016"/>
      <c r="BH104" s="1016"/>
      <c r="BI104" s="1016"/>
      <c r="BJ104" s="1016"/>
      <c r="BK104" s="1016"/>
      <c r="BL104" s="1016"/>
      <c r="BM104" s="1016"/>
      <c r="BN104" s="1016"/>
      <c r="BO104" s="1016"/>
      <c r="BP104" s="1016"/>
      <c r="BQ104" s="1016"/>
      <c r="BR104" s="1016"/>
      <c r="BS104" s="1016"/>
    </row>
    <row r="105" spans="1:71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65"/>
      <c r="Y105" s="38"/>
      <c r="Z105" s="1063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1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1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</row>
    <row r="106" spans="1:71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65"/>
      <c r="Y106" s="38"/>
      <c r="Z106" s="1064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</row>
    <row r="107" spans="1:71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65"/>
      <c r="Y107" s="38"/>
      <c r="Z107" s="1063" t="str">
        <f>A107</f>
        <v>２時限（11：00～12：30）</v>
      </c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1015"/>
      <c r="AK107" s="1015"/>
      <c r="AL107" s="1015"/>
      <c r="AM107" s="1015"/>
      <c r="AN107" s="1015"/>
      <c r="AO107" s="1015"/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</row>
    <row r="108" spans="1:71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65"/>
      <c r="Y108" s="38"/>
      <c r="Z108" s="1063"/>
      <c r="AA108" s="1016"/>
      <c r="AB108" s="1016"/>
      <c r="AC108" s="1016"/>
      <c r="AD108" s="1016"/>
      <c r="AE108" s="1016"/>
      <c r="AF108" s="1016"/>
      <c r="AG108" s="1016"/>
      <c r="AH108" s="1016"/>
      <c r="AI108" s="1016"/>
      <c r="AJ108" s="1016"/>
      <c r="AK108" s="1016"/>
      <c r="AL108" s="1016"/>
      <c r="AM108" s="1016"/>
      <c r="AN108" s="1016"/>
      <c r="AO108" s="1016"/>
      <c r="AP108" s="1016"/>
      <c r="AQ108" s="1016"/>
      <c r="AR108" s="1016"/>
      <c r="AS108" s="1016"/>
      <c r="AT108" s="1016"/>
      <c r="AU108" s="1016"/>
      <c r="AV108" s="1016"/>
      <c r="AW108" s="1016"/>
      <c r="AX108" s="1016"/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</row>
    <row r="109" spans="1:71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65"/>
      <c r="Z109" s="1063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1016"/>
      <c r="BK109" s="1016"/>
      <c r="BL109" s="1016"/>
      <c r="BM109" s="1016"/>
      <c r="BN109" s="1016"/>
      <c r="BO109" s="1016"/>
      <c r="BP109" s="1016"/>
      <c r="BQ109" s="1016"/>
      <c r="BR109" s="1016"/>
      <c r="BS109" s="1016"/>
    </row>
    <row r="110" spans="1:71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65"/>
      <c r="Z110" s="1064"/>
      <c r="AA110" s="1017"/>
      <c r="AB110" s="1017"/>
      <c r="AC110" s="1017"/>
      <c r="AD110" s="1017"/>
      <c r="AE110" s="1017"/>
      <c r="AF110" s="1017"/>
      <c r="AG110" s="1017"/>
      <c r="AH110" s="1017"/>
      <c r="AI110" s="1017"/>
      <c r="AJ110" s="1017"/>
      <c r="AK110" s="1017"/>
      <c r="AL110" s="1017"/>
      <c r="AM110" s="1017"/>
      <c r="AN110" s="1017"/>
      <c r="AO110" s="1017"/>
      <c r="AP110" s="1017"/>
      <c r="AQ110" s="1017"/>
      <c r="AR110" s="1017"/>
      <c r="AS110" s="1017"/>
      <c r="AT110" s="1017"/>
      <c r="AU110" s="1017"/>
      <c r="AV110" s="1017"/>
      <c r="AW110" s="1017"/>
      <c r="AX110" s="1017"/>
      <c r="AY110" s="1017"/>
      <c r="AZ110" s="1017"/>
      <c r="BA110" s="1017"/>
      <c r="BB110" s="1017"/>
      <c r="BC110" s="1017"/>
      <c r="BD110" s="1017"/>
      <c r="BE110" s="1017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</row>
    <row r="111" spans="1:71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8"/>
      <c r="Z111" s="1063" t="str">
        <f>A111</f>
        <v>昼休み（12：30～13：30）</v>
      </c>
      <c r="AA111" s="1015"/>
      <c r="AB111" s="1015"/>
      <c r="AC111" s="1015"/>
      <c r="AD111" s="1015"/>
      <c r="AE111" s="1015"/>
      <c r="AF111" s="1015"/>
      <c r="AG111" s="1015"/>
      <c r="AH111" s="1015"/>
      <c r="AI111" s="1015"/>
      <c r="AJ111" s="1015"/>
      <c r="AK111" s="1015"/>
      <c r="AL111" s="1015"/>
      <c r="AM111" s="1015"/>
      <c r="AN111" s="1015"/>
      <c r="AO111" s="1015"/>
      <c r="AP111" s="1015"/>
      <c r="AQ111" s="1015"/>
      <c r="AR111" s="1015"/>
      <c r="AS111" s="1015"/>
      <c r="AT111" s="1015"/>
      <c r="AU111" s="1015"/>
      <c r="AV111" s="1015"/>
      <c r="AW111" s="1015"/>
      <c r="AX111" s="1015"/>
      <c r="AY111" s="1015"/>
      <c r="AZ111" s="1015"/>
      <c r="BA111" s="1015"/>
      <c r="BB111" s="1015"/>
      <c r="BC111" s="1015"/>
      <c r="BD111" s="1015"/>
      <c r="BE111" s="1015"/>
      <c r="BF111" s="1015"/>
      <c r="BG111" s="1015"/>
      <c r="BH111" s="1015"/>
      <c r="BI111" s="1015"/>
      <c r="BJ111" s="1015"/>
      <c r="BK111" s="1015"/>
      <c r="BL111" s="1015"/>
      <c r="BM111" s="1015"/>
      <c r="BN111" s="1015"/>
      <c r="BO111" s="1015"/>
      <c r="BP111" s="1015"/>
      <c r="BQ111" s="1015"/>
      <c r="BR111" s="1015"/>
      <c r="BS111" s="1015"/>
    </row>
    <row r="112" spans="1:71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8"/>
      <c r="Z112" s="1063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1016"/>
      <c r="BK112" s="1016"/>
      <c r="BL112" s="1016"/>
      <c r="BM112" s="1016"/>
      <c r="BN112" s="1016"/>
      <c r="BO112" s="1016"/>
      <c r="BP112" s="1016"/>
      <c r="BQ112" s="1016"/>
      <c r="BR112" s="1016"/>
      <c r="BS112" s="1016"/>
    </row>
    <row r="113" spans="1:71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8"/>
      <c r="Z113" s="1063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V113" s="1016"/>
      <c r="AW113" s="1016"/>
      <c r="AX113" s="1016"/>
      <c r="AY113" s="1016"/>
      <c r="AZ113" s="1016"/>
      <c r="BA113" s="1016"/>
      <c r="BB113" s="1016"/>
      <c r="BC113" s="1016"/>
      <c r="BD113" s="1016"/>
      <c r="BE113" s="1016"/>
      <c r="BF113" s="1016"/>
      <c r="BG113" s="1016"/>
      <c r="BH113" s="1016"/>
      <c r="BI113" s="1016"/>
      <c r="BJ113" s="1016"/>
      <c r="BK113" s="1016"/>
      <c r="BL113" s="1016"/>
      <c r="BM113" s="1016"/>
      <c r="BN113" s="1016"/>
      <c r="BO113" s="1016"/>
      <c r="BP113" s="1016"/>
      <c r="BQ113" s="1016"/>
      <c r="BR113" s="1016"/>
      <c r="BS113" s="1016"/>
    </row>
    <row r="114" spans="1:71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8"/>
      <c r="Z114" s="1064"/>
      <c r="AA114" s="1017"/>
      <c r="AB114" s="1017"/>
      <c r="AC114" s="1017"/>
      <c r="AD114" s="1017"/>
      <c r="AE114" s="1017"/>
      <c r="AF114" s="1017"/>
      <c r="AG114" s="1017"/>
      <c r="AH114" s="1017"/>
      <c r="AI114" s="1017"/>
      <c r="AJ114" s="1017"/>
      <c r="AK114" s="1017"/>
      <c r="AL114" s="1017"/>
      <c r="AM114" s="1017"/>
      <c r="AN114" s="1017"/>
      <c r="AO114" s="1017"/>
      <c r="AP114" s="1017"/>
      <c r="AQ114" s="1017"/>
      <c r="AR114" s="1017"/>
      <c r="AS114" s="1017"/>
      <c r="AT114" s="1017"/>
      <c r="AU114" s="1017"/>
      <c r="AV114" s="1017"/>
      <c r="AW114" s="1017"/>
      <c r="AX114" s="1017"/>
      <c r="AY114" s="1017"/>
      <c r="AZ114" s="1017"/>
      <c r="BA114" s="1017"/>
      <c r="BB114" s="1017"/>
      <c r="BC114" s="1017"/>
      <c r="BD114" s="1017"/>
      <c r="BE114" s="1017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</row>
    <row r="115" spans="1:71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015"/>
      <c r="AB115" s="1015"/>
      <c r="AC115" s="1015"/>
      <c r="AD115" s="1015"/>
      <c r="AE115" s="1015"/>
      <c r="AF115" s="1015"/>
      <c r="AG115" s="1015"/>
      <c r="AH115" s="1015"/>
      <c r="AI115" s="1015"/>
      <c r="AJ115" s="1015"/>
      <c r="AK115" s="1015"/>
      <c r="AL115" s="1015"/>
      <c r="AM115" s="1015"/>
      <c r="AN115" s="1015"/>
      <c r="AO115" s="1015"/>
      <c r="AP115" s="1015"/>
      <c r="AQ115" s="1015"/>
      <c r="AR115" s="1015"/>
      <c r="AS115" s="1015"/>
      <c r="AT115" s="1015"/>
      <c r="AU115" s="1015"/>
      <c r="AV115" s="1015"/>
      <c r="AW115" s="1015"/>
      <c r="AX115" s="1015"/>
      <c r="AY115" s="1015"/>
      <c r="AZ115" s="1015"/>
      <c r="BA115" s="1015"/>
      <c r="BB115" s="1015"/>
      <c r="BC115" s="1015"/>
      <c r="BD115" s="1015"/>
      <c r="BE115" s="1015"/>
      <c r="BF115" s="1015"/>
      <c r="BG115" s="1015"/>
      <c r="BH115" s="1015"/>
      <c r="BI115" s="1015"/>
      <c r="BJ115" s="1015"/>
      <c r="BK115" s="1015"/>
      <c r="BL115" s="1015"/>
      <c r="BM115" s="1015"/>
      <c r="BN115" s="1015"/>
      <c r="BO115" s="1015"/>
      <c r="BP115" s="1015"/>
      <c r="BQ115" s="1015"/>
      <c r="BR115" s="1015"/>
      <c r="BS115" s="1015"/>
    </row>
    <row r="116" spans="1:71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016"/>
      <c r="AB116" s="1016"/>
      <c r="AC116" s="1016"/>
      <c r="AD116" s="1016"/>
      <c r="AE116" s="1016"/>
      <c r="AF116" s="1016"/>
      <c r="AG116" s="1016"/>
      <c r="AH116" s="1016"/>
      <c r="AI116" s="1016"/>
      <c r="AJ116" s="1016"/>
      <c r="AK116" s="1016"/>
      <c r="AL116" s="1016"/>
      <c r="AM116" s="1016"/>
      <c r="AN116" s="1016"/>
      <c r="AO116" s="1016"/>
      <c r="AP116" s="1016"/>
      <c r="AQ116" s="1016"/>
      <c r="AR116" s="1016"/>
      <c r="AS116" s="1016"/>
      <c r="AT116" s="1016"/>
      <c r="AU116" s="1016"/>
      <c r="AV116" s="1016"/>
      <c r="AW116" s="1016"/>
      <c r="AX116" s="1016"/>
      <c r="AY116" s="1016"/>
      <c r="AZ116" s="1016"/>
      <c r="BA116" s="1016"/>
      <c r="BB116" s="1016"/>
      <c r="BC116" s="1016"/>
      <c r="BD116" s="1016"/>
      <c r="BE116" s="1016"/>
      <c r="BF116" s="1016"/>
      <c r="BG116" s="1016"/>
      <c r="BH116" s="1016"/>
      <c r="BI116" s="1016"/>
      <c r="BJ116" s="1016"/>
      <c r="BK116" s="1016"/>
      <c r="BL116" s="1016"/>
      <c r="BM116" s="1016"/>
      <c r="BN116" s="1016"/>
      <c r="BO116" s="1016"/>
      <c r="BP116" s="1016"/>
      <c r="BQ116" s="1016"/>
      <c r="BR116" s="1016"/>
      <c r="BS116" s="1016"/>
    </row>
    <row r="117" spans="1:71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1016"/>
      <c r="BK117" s="1016"/>
      <c r="BL117" s="1016"/>
      <c r="BM117" s="1016"/>
      <c r="BN117" s="1016"/>
      <c r="BO117" s="1016"/>
      <c r="BP117" s="1016"/>
      <c r="BQ117" s="1016"/>
      <c r="BR117" s="1016"/>
      <c r="BS117" s="1016"/>
    </row>
    <row r="118" spans="1:71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017"/>
      <c r="AB118" s="1017"/>
      <c r="AC118" s="1017"/>
      <c r="AD118" s="1017"/>
      <c r="AE118" s="1017"/>
      <c r="AF118" s="1017"/>
      <c r="AG118" s="1017"/>
      <c r="AH118" s="1017"/>
      <c r="AI118" s="1017"/>
      <c r="AJ118" s="1017"/>
      <c r="AK118" s="1017"/>
      <c r="AL118" s="1017"/>
      <c r="AM118" s="1017"/>
      <c r="AN118" s="1017"/>
      <c r="AO118" s="1017"/>
      <c r="AP118" s="1017"/>
      <c r="AQ118" s="1017"/>
      <c r="AR118" s="1017"/>
      <c r="AS118" s="1017"/>
      <c r="AT118" s="1017"/>
      <c r="AU118" s="1017"/>
      <c r="AV118" s="1017"/>
      <c r="AW118" s="1017"/>
      <c r="AX118" s="1017"/>
      <c r="AY118" s="1017"/>
      <c r="AZ118" s="1017"/>
      <c r="BA118" s="1017"/>
      <c r="BB118" s="1017"/>
      <c r="BC118" s="1017"/>
      <c r="BD118" s="1017"/>
      <c r="BE118" s="1017"/>
      <c r="BF118" s="1017"/>
      <c r="BG118" s="1017"/>
      <c r="BH118" s="1017"/>
      <c r="BI118" s="1017"/>
      <c r="BJ118" s="1017"/>
      <c r="BK118" s="1017"/>
      <c r="BL118" s="1017"/>
      <c r="BM118" s="1017"/>
      <c r="BN118" s="1017"/>
      <c r="BO118" s="1017"/>
      <c r="BP118" s="1017"/>
      <c r="BQ118" s="1017"/>
      <c r="BR118" s="1017"/>
      <c r="BS118" s="1017"/>
    </row>
    <row r="119" spans="1:71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63" t="str">
        <f>A119</f>
        <v>４時限（15：10～16：40）</v>
      </c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1015"/>
      <c r="AK119" s="1015"/>
      <c r="AL119" s="1015"/>
      <c r="AM119" s="1015"/>
      <c r="AN119" s="1015"/>
      <c r="AO119" s="1015"/>
      <c r="AP119" s="1015"/>
      <c r="AQ119" s="1015"/>
      <c r="AR119" s="1015"/>
      <c r="AS119" s="1015"/>
      <c r="AT119" s="1015"/>
      <c r="AU119" s="1015"/>
      <c r="AV119" s="1015"/>
      <c r="AW119" s="1015"/>
      <c r="AX119" s="1015"/>
      <c r="AY119" s="1015"/>
      <c r="AZ119" s="1015"/>
      <c r="BA119" s="1015"/>
      <c r="BB119" s="1015"/>
      <c r="BC119" s="1015"/>
      <c r="BD119" s="1015"/>
      <c r="BE119" s="1015"/>
      <c r="BF119" s="1015"/>
      <c r="BG119" s="1015"/>
      <c r="BH119" s="1015"/>
      <c r="BI119" s="1015"/>
      <c r="BJ119" s="1015"/>
      <c r="BK119" s="1015"/>
      <c r="BL119" s="1015"/>
      <c r="BM119" s="1015"/>
      <c r="BN119" s="1015"/>
      <c r="BO119" s="1015"/>
      <c r="BP119" s="1015"/>
      <c r="BQ119" s="1015"/>
      <c r="BR119" s="1015"/>
      <c r="BS119" s="1015"/>
    </row>
    <row r="120" spans="1:7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8"/>
      <c r="Z120" s="1063"/>
      <c r="AA120" s="1016"/>
      <c r="AB120" s="1016"/>
      <c r="AC120" s="1016"/>
      <c r="AD120" s="1016"/>
      <c r="AE120" s="1016"/>
      <c r="AF120" s="1016"/>
      <c r="AG120" s="1016"/>
      <c r="AH120" s="1016"/>
      <c r="AI120" s="1016"/>
      <c r="AJ120" s="1016"/>
      <c r="AK120" s="1016"/>
      <c r="AL120" s="1016"/>
      <c r="AM120" s="1016"/>
      <c r="AN120" s="1016"/>
      <c r="AO120" s="1016"/>
      <c r="AP120" s="1016"/>
      <c r="AQ120" s="1016"/>
      <c r="AR120" s="1016"/>
      <c r="AS120" s="1016"/>
      <c r="AT120" s="1016"/>
      <c r="AU120" s="1016"/>
      <c r="AV120" s="1016"/>
      <c r="AW120" s="1016"/>
      <c r="AX120" s="1016"/>
      <c r="AY120" s="1016"/>
      <c r="AZ120" s="1016"/>
      <c r="BA120" s="1016"/>
      <c r="BB120" s="1016"/>
      <c r="BC120" s="1016"/>
      <c r="BD120" s="1016"/>
      <c r="BE120" s="1016"/>
      <c r="BF120" s="1016"/>
      <c r="BG120" s="1016"/>
      <c r="BH120" s="1016"/>
      <c r="BI120" s="1016"/>
      <c r="BJ120" s="1016"/>
      <c r="BK120" s="1016"/>
      <c r="BL120" s="1016"/>
      <c r="BM120" s="1016"/>
      <c r="BN120" s="1016"/>
      <c r="BO120" s="1016"/>
      <c r="BP120" s="1016"/>
      <c r="BQ120" s="1016"/>
      <c r="BR120" s="1016"/>
      <c r="BS120" s="1016"/>
    </row>
    <row r="121" spans="1:7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8"/>
      <c r="Z121" s="1063"/>
      <c r="AA121" s="1016"/>
      <c r="AB121" s="1016"/>
      <c r="AC121" s="1016"/>
      <c r="AD121" s="1016"/>
      <c r="AE121" s="1016"/>
      <c r="AF121" s="1016"/>
      <c r="AG121" s="1016"/>
      <c r="AH121" s="1016"/>
      <c r="AI121" s="1016"/>
      <c r="AJ121" s="1016"/>
      <c r="AK121" s="1016"/>
      <c r="AL121" s="1016"/>
      <c r="AM121" s="1016"/>
      <c r="AN121" s="1016"/>
      <c r="AO121" s="1016"/>
      <c r="AP121" s="1016"/>
      <c r="AQ121" s="1016"/>
      <c r="AR121" s="1016"/>
      <c r="AS121" s="1016"/>
      <c r="AT121" s="1016"/>
      <c r="AU121" s="1016"/>
      <c r="AV121" s="1016"/>
      <c r="AW121" s="1016"/>
      <c r="AX121" s="1016"/>
      <c r="AY121" s="1016"/>
      <c r="AZ121" s="1016"/>
      <c r="BA121" s="1016"/>
      <c r="BB121" s="1016"/>
      <c r="BC121" s="1016"/>
      <c r="BD121" s="1016"/>
      <c r="BE121" s="1016"/>
      <c r="BF121" s="1016"/>
      <c r="BG121" s="1016"/>
      <c r="BH121" s="1016"/>
      <c r="BI121" s="1016"/>
      <c r="BJ121" s="1016"/>
      <c r="BK121" s="1016"/>
      <c r="BL121" s="1016"/>
      <c r="BM121" s="1016"/>
      <c r="BN121" s="1016"/>
      <c r="BO121" s="1016"/>
      <c r="BP121" s="1016"/>
      <c r="BQ121" s="1016"/>
      <c r="BR121" s="1016"/>
      <c r="BS121" s="1016"/>
    </row>
    <row r="122" spans="1:7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8"/>
      <c r="Z122" s="1064"/>
      <c r="AA122" s="1017"/>
      <c r="AB122" s="1017"/>
      <c r="AC122" s="1017"/>
      <c r="AD122" s="1017"/>
      <c r="AE122" s="1017"/>
      <c r="AF122" s="1017"/>
      <c r="AG122" s="1017"/>
      <c r="AH122" s="1017"/>
      <c r="AI122" s="1017"/>
      <c r="AJ122" s="1017"/>
      <c r="AK122" s="1017"/>
      <c r="AL122" s="1017"/>
      <c r="AM122" s="1017"/>
      <c r="AN122" s="1017"/>
      <c r="AO122" s="1017"/>
      <c r="AP122" s="1017"/>
      <c r="AQ122" s="1017"/>
      <c r="AR122" s="1017"/>
      <c r="AS122" s="1017"/>
      <c r="AT122" s="1017"/>
      <c r="AU122" s="1017"/>
      <c r="AV122" s="1017"/>
      <c r="AW122" s="1017"/>
      <c r="AX122" s="1017"/>
      <c r="AY122" s="1017"/>
      <c r="AZ122" s="1017"/>
      <c r="BA122" s="1017"/>
      <c r="BB122" s="1017"/>
      <c r="BC122" s="1017"/>
      <c r="BD122" s="1017"/>
      <c r="BE122" s="1017"/>
      <c r="BF122" s="1017"/>
      <c r="BG122" s="1017"/>
      <c r="BH122" s="1017"/>
      <c r="BI122" s="1017"/>
      <c r="BJ122" s="1017"/>
      <c r="BK122" s="1017"/>
      <c r="BL122" s="1017"/>
      <c r="BM122" s="1017"/>
      <c r="BN122" s="1017"/>
      <c r="BO122" s="1017"/>
      <c r="BP122" s="1017"/>
      <c r="BQ122" s="1017"/>
      <c r="BR122" s="1017"/>
      <c r="BS122" s="1017"/>
    </row>
    <row r="123" spans="1:71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63" t="str">
        <f>A123</f>
        <v>５時限（16：50～18：20）</v>
      </c>
      <c r="AA123" s="1015"/>
      <c r="AB123" s="1015"/>
      <c r="AC123" s="1015"/>
      <c r="AD123" s="1015"/>
      <c r="AE123" s="1015"/>
      <c r="AF123" s="1015"/>
      <c r="AG123" s="1015"/>
      <c r="AH123" s="1015"/>
      <c r="AI123" s="1015"/>
      <c r="AJ123" s="1015"/>
      <c r="AK123" s="1015"/>
      <c r="AL123" s="1015"/>
      <c r="AM123" s="1015"/>
      <c r="AN123" s="1015"/>
      <c r="AO123" s="1015"/>
      <c r="AP123" s="1015"/>
      <c r="AQ123" s="1015"/>
      <c r="AR123" s="1015"/>
      <c r="AS123" s="1015"/>
      <c r="AT123" s="1015"/>
      <c r="AU123" s="1015"/>
      <c r="AV123" s="1015"/>
      <c r="AW123" s="1015"/>
      <c r="AX123" s="1015"/>
      <c r="AY123" s="1015"/>
      <c r="AZ123" s="1015"/>
      <c r="BA123" s="1015"/>
      <c r="BB123" s="1015"/>
      <c r="BC123" s="1015"/>
      <c r="BD123" s="1015"/>
      <c r="BE123" s="1015"/>
      <c r="BF123" s="1015"/>
      <c r="BG123" s="1015"/>
      <c r="BH123" s="1015"/>
      <c r="BI123" s="1015"/>
      <c r="BJ123" s="1015"/>
      <c r="BK123" s="1015"/>
      <c r="BL123" s="1015"/>
      <c r="BM123" s="1015"/>
      <c r="BN123" s="1015"/>
      <c r="BO123" s="1015"/>
      <c r="BP123" s="1015"/>
      <c r="BQ123" s="1015"/>
      <c r="BR123" s="1015"/>
      <c r="BS123" s="1015"/>
    </row>
    <row r="124" spans="1:71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65"/>
      <c r="Z124" s="1063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1016"/>
      <c r="BK124" s="1016"/>
      <c r="BL124" s="1016"/>
      <c r="BM124" s="1016"/>
      <c r="BN124" s="1016"/>
      <c r="BO124" s="1016"/>
      <c r="BP124" s="1016"/>
      <c r="BQ124" s="1016"/>
      <c r="BR124" s="1016"/>
      <c r="BS124" s="1016"/>
    </row>
    <row r="125" spans="1:71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65"/>
      <c r="Z125" s="1063"/>
      <c r="AA125" s="1016"/>
      <c r="AB125" s="1016"/>
      <c r="AC125" s="1016"/>
      <c r="AD125" s="1016"/>
      <c r="AE125" s="1016"/>
      <c r="AF125" s="1016"/>
      <c r="AG125" s="1016"/>
      <c r="AH125" s="1016"/>
      <c r="AI125" s="1016"/>
      <c r="AJ125" s="1016"/>
      <c r="AK125" s="1016"/>
      <c r="AL125" s="1016"/>
      <c r="AM125" s="1016"/>
      <c r="AN125" s="1016"/>
      <c r="AO125" s="1016"/>
      <c r="AP125" s="1016"/>
      <c r="AQ125" s="1016"/>
      <c r="AR125" s="1016"/>
      <c r="AS125" s="1016"/>
      <c r="AT125" s="1016"/>
      <c r="AU125" s="1016"/>
      <c r="AV125" s="1016"/>
      <c r="AW125" s="1016"/>
      <c r="AX125" s="1016"/>
      <c r="AY125" s="1016"/>
      <c r="AZ125" s="1016"/>
      <c r="BA125" s="1016"/>
      <c r="BB125" s="1016"/>
      <c r="BC125" s="1016"/>
      <c r="BD125" s="1016"/>
      <c r="BE125" s="1016"/>
      <c r="BF125" s="1016"/>
      <c r="BG125" s="1016"/>
      <c r="BH125" s="1016"/>
      <c r="BI125" s="1016"/>
      <c r="BJ125" s="1016"/>
      <c r="BK125" s="1016"/>
      <c r="BL125" s="1016"/>
      <c r="BM125" s="1016"/>
      <c r="BN125" s="1016"/>
      <c r="BO125" s="1016"/>
      <c r="BP125" s="1016"/>
      <c r="BQ125" s="1016"/>
      <c r="BR125" s="1016"/>
      <c r="BS125" s="1016"/>
    </row>
    <row r="126" spans="1:71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66"/>
      <c r="V126" s="20"/>
      <c r="W126" s="20"/>
      <c r="X126" s="20"/>
      <c r="Y126" s="20"/>
      <c r="Z126" s="1064"/>
      <c r="AA126" s="1017"/>
      <c r="AB126" s="1017"/>
      <c r="AC126" s="1017"/>
      <c r="AD126" s="1017"/>
      <c r="AE126" s="1017"/>
      <c r="AF126" s="1017"/>
      <c r="AG126" s="1017"/>
      <c r="AH126" s="1017"/>
      <c r="AI126" s="1017"/>
      <c r="AJ126" s="1017"/>
      <c r="AK126" s="1017"/>
      <c r="AL126" s="1017"/>
      <c r="AM126" s="1017"/>
      <c r="AN126" s="1017"/>
      <c r="AO126" s="1017"/>
      <c r="AP126" s="1017"/>
      <c r="AQ126" s="1017"/>
      <c r="AR126" s="1017"/>
      <c r="AS126" s="1017"/>
      <c r="AT126" s="1017"/>
      <c r="AU126" s="1017"/>
      <c r="AV126" s="1017"/>
      <c r="AW126" s="1017"/>
      <c r="AX126" s="1017"/>
      <c r="AY126" s="1017"/>
      <c r="AZ126" s="1017"/>
      <c r="BA126" s="1017"/>
      <c r="BB126" s="1017"/>
      <c r="BC126" s="1017"/>
      <c r="BD126" s="1017"/>
      <c r="BE126" s="1017"/>
      <c r="BF126" s="1017"/>
      <c r="BG126" s="1017"/>
      <c r="BH126" s="1017"/>
      <c r="BI126" s="1017"/>
      <c r="BJ126" s="1017"/>
      <c r="BK126" s="1017"/>
      <c r="BL126" s="1017"/>
      <c r="BM126" s="1017"/>
      <c r="BN126" s="1017"/>
      <c r="BO126" s="1017"/>
      <c r="BP126" s="1017"/>
      <c r="BQ126" s="1017"/>
      <c r="BR126" s="1017"/>
      <c r="BS126" s="1017"/>
    </row>
    <row r="127" spans="1:71" ht="18">
      <c r="A127" s="22"/>
      <c r="B127" s="23"/>
      <c r="C127" s="1086">
        <f>C102+1</f>
        <v>45753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45753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65"/>
      <c r="Y128" s="38"/>
      <c r="Z128" s="1067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65"/>
      <c r="Y129" s="38"/>
      <c r="Z129" s="1063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65"/>
      <c r="Y130" s="38"/>
      <c r="Z130" s="1063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65"/>
      <c r="Y131" s="38"/>
      <c r="Z131" s="1064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65"/>
      <c r="Y132" s="38"/>
      <c r="Z132" s="1063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65"/>
      <c r="Y133" s="38"/>
      <c r="Z133" s="1063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65"/>
      <c r="Z134" s="1063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65"/>
      <c r="Z135" s="1064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8"/>
      <c r="Z136" s="1063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8"/>
      <c r="Z137" s="1063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63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8"/>
      <c r="Z145" s="106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8"/>
      <c r="Z146" s="1063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8"/>
      <c r="Z147" s="1064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63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65"/>
      <c r="Z149" s="1063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65"/>
      <c r="Z150" s="1063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66"/>
      <c r="V151" s="20"/>
      <c r="W151" s="20"/>
      <c r="X151" s="20"/>
      <c r="Y151" s="20"/>
      <c r="Z151" s="1064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49">
        <f>C127+1</f>
        <v>45754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45754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>定期健康診断</v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>助産診断･技術学Ⅰ</v>
      </c>
      <c r="L153" s="1068"/>
      <c r="M153" s="1077" t="str">
        <f>VLOOKUP($C152,'2025年度(M1前期)'!$B$5:$N$208,COLUMN('2025年度(M1前期)'!$C$5),0)&amp;""</f>
        <v>健康診断</v>
      </c>
      <c r="N153" s="1068"/>
      <c r="O153" s="1053" t="str">
        <f>VLOOKUP($C152,'2025年度(M2前期)'!$B$5:$N$208,COLUMN('2025年度(M2前期)'!$C$5),0)&amp;""</f>
        <v>健康診断</v>
      </c>
      <c r="P153" s="1052"/>
      <c r="Q153" s="1053" t="str">
        <f>VLOOKUP($C152,'2025年度(D1前期)'!$B$5:$N$208,COLUMN('2025年度(D1前期)'!$C$5),0)&amp;""</f>
        <v>健康診断</v>
      </c>
      <c r="R153" s="1052"/>
      <c r="S153" s="1044" t="str">
        <f>VLOOKUP($C152,'2025年度(D23前期)'!$B$5:$N$208,COLUMN('2025年度(D23前期)'!$C$5),0)&amp;""</f>
        <v>健康診断</v>
      </c>
      <c r="T153" s="1052"/>
      <c r="U153" s="773" t="s">
        <v>111</v>
      </c>
      <c r="Y153" s="38"/>
      <c r="Z153" s="1067" t="str">
        <f>A153</f>
        <v xml:space="preserve">１時限（09：20～10：50） </v>
      </c>
      <c r="AA153" s="1015" t="s">
        <v>112</v>
      </c>
      <c r="AB153" s="1015" t="s">
        <v>112</v>
      </c>
      <c r="AC153" s="1015" t="s">
        <v>112</v>
      </c>
      <c r="AD153" s="1009"/>
      <c r="AE153" s="1009"/>
      <c r="AF153" s="1009"/>
      <c r="AG153" s="1009"/>
      <c r="AH153" s="1009"/>
      <c r="AI153" s="1009"/>
      <c r="AJ153" s="1009"/>
      <c r="AK153" s="1015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5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52</v>
      </c>
      <c r="Y154" s="38"/>
      <c r="Z154" s="1063"/>
      <c r="AA154" s="1016"/>
      <c r="AB154" s="1016"/>
      <c r="AC154" s="1016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6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>本館1F(101～103･自習室)</v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63"/>
      <c r="AA155" s="1016"/>
      <c r="AB155" s="1016"/>
      <c r="AC155" s="1016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6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39" t="s">
        <v>57</v>
      </c>
      <c r="Y156" s="38"/>
      <c r="Z156" s="1064"/>
      <c r="AA156" s="1017"/>
      <c r="AB156" s="1017"/>
      <c r="AC156" s="1017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7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メール･オンラインガイダンス</v>
      </c>
      <c r="D157" s="1052"/>
      <c r="E157" s="1053" t="str">
        <f>VLOOKUP($C152,'2025年度(2年前期)'!$B$5:$N$208,COLUMN('2025年度(2年前期)'!$E$5),0)&amp;""</f>
        <v>家族看護学</v>
      </c>
      <c r="F157" s="1052"/>
      <c r="G157" s="1053" t="str">
        <f>VLOOKUP($C152,'2025年度(3年前期)'!$B$5:$N$208,COLUMN('2025年度(3年前期)'!$E$5),0)&amp;""</f>
        <v>定期健康診断</v>
      </c>
      <c r="H157" s="1052"/>
      <c r="I157" s="1053" t="str">
        <f>VLOOKUP($C152,'2025年度(4年前期)'!$B$5:$N$208,COLUMN('2025年度(4年前期)'!$E$5),0)&amp;""</f>
        <v>卒業研究Ⅱ
図書館講座②</v>
      </c>
      <c r="J157" s="1052"/>
      <c r="K157" s="1044" t="str">
        <f>VLOOKUP($C152,'2025年度(助産前期)'!$B$5:$N$208,COLUMN('2025年度(助産前期)'!$E$5),0)&amp;""</f>
        <v>助産学演習Ⅰ</v>
      </c>
      <c r="L157" s="1068"/>
      <c r="M157" s="1051" t="str">
        <f>VLOOKUP($C152,'2025年度(M1前期)'!$B$5:$N$208,COLUMN('2025年度(M1前期)'!$E$5),0)&amp;""</f>
        <v>健康診断</v>
      </c>
      <c r="N157" s="1052"/>
      <c r="O157" s="1044" t="str">
        <f>VLOOKUP($C152,'2025年度(M2前期)'!$B$5:$N$208,COLUMN('2025年度(M2前期)'!$E$5),0)&amp;""</f>
        <v>健康診断</v>
      </c>
      <c r="P157" s="1052"/>
      <c r="Q157" s="1044" t="str">
        <f>VLOOKUP($C152,'2025年度(D1前期)'!$B$5:$N$208,COLUMN('2025年度(D1前期)'!$E$5),0)&amp;""</f>
        <v>健康診断</v>
      </c>
      <c r="R157" s="1052"/>
      <c r="S157" s="1044" t="str">
        <f>VLOOKUP($C152,'2025年度(D23前期)'!$B$5:$N$208,COLUMN('2025年度(D23前期)'!$E$5),0)&amp;""</f>
        <v>健康診断</v>
      </c>
      <c r="T157" s="1052"/>
      <c r="U157" s="65"/>
      <c r="Y157" s="38"/>
      <c r="Z157" s="1063" t="str">
        <f>A157</f>
        <v>２時限（11：00～12：30）</v>
      </c>
      <c r="AA157" s="1015" t="s">
        <v>112</v>
      </c>
      <c r="AB157" s="1015" t="s">
        <v>112</v>
      </c>
      <c r="AC157" s="1015" t="s">
        <v>112</v>
      </c>
      <c r="AD157" s="1009"/>
      <c r="AE157" s="1009"/>
      <c r="AF157" s="1009"/>
      <c r="AG157" s="1015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5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5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>藤田　淳子</v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>日置　智華子</v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65"/>
      <c r="Y158" s="38"/>
      <c r="Z158" s="1063"/>
      <c r="AA158" s="1016"/>
      <c r="AB158" s="1016"/>
      <c r="AC158" s="1016"/>
      <c r="AD158" s="1010"/>
      <c r="AE158" s="1010"/>
      <c r="AF158" s="1010"/>
      <c r="AG158" s="1016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6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6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201</v>
      </c>
      <c r="D159" s="1038"/>
      <c r="E159" s="1039" t="str">
        <f>VLOOKUP($C152,'2025年度(2年前期)'!$B$5:$N$208,COLUMN('2025年度(2年前期)'!$E$5)+1,0)&amp;""</f>
        <v>301</v>
      </c>
      <c r="F159" s="1038"/>
      <c r="G159" s="1039" t="str">
        <f>VLOOKUP($C152,'2025年度(3年前期)'!$B$5:$N$208,COLUMN('2025年度(3年前期)'!$E$5)+1,0)&amp;""</f>
        <v>本館1F(101～103･自習室)</v>
      </c>
      <c r="H159" s="1038"/>
      <c r="I159" s="1039" t="str">
        <f>VLOOKUP($C152,'2025年度(4年前期)'!$B$5:$N$208,COLUMN('2025年度(4年前期)'!$E$5)+1,0)&amp;""</f>
        <v>大講義室</v>
      </c>
      <c r="J159" s="1038"/>
      <c r="K159" s="1040" t="str">
        <f>VLOOKUP($C152,'2025年度(助産前期)'!$B$5:$N$208,COLUMN('2025年度(助産前期)'!$E$5)+1,0)&amp;""</f>
        <v>304</v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65"/>
      <c r="Z159" s="1063"/>
      <c r="AA159" s="1016"/>
      <c r="AB159" s="1016"/>
      <c r="AC159" s="1016"/>
      <c r="AD159" s="1010"/>
      <c r="AE159" s="1010"/>
      <c r="AF159" s="1010"/>
      <c r="AG159" s="1016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6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6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65"/>
      <c r="Z160" s="1064"/>
      <c r="AA160" s="1017"/>
      <c r="AB160" s="1017"/>
      <c r="AC160" s="1017"/>
      <c r="AD160" s="1011"/>
      <c r="AE160" s="1011"/>
      <c r="AF160" s="1011"/>
      <c r="AG160" s="1017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7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7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8"/>
      <c r="Z161" s="1063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8"/>
      <c r="Z162" s="1063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1･2年合同グループワーク</v>
      </c>
      <c r="D165" s="1044"/>
      <c r="E165" s="1062" t="str">
        <f>VLOOKUP($C152,'2025年度(2年前期)'!$B$5:$N$208,COLUMN('2025年度(2年前期)'!$G$5),0)&amp;""</f>
        <v>1･2年合同グループワーク</v>
      </c>
      <c r="F165" s="1044"/>
      <c r="G165" s="1062" t="str">
        <f>VLOOKUP($C152,'2025年度(3年前期)'!$B$5:$N$208,COLUMN('2025年度(3年前期)'!$G$5),0)&amp;""</f>
        <v>精神看護援助論</v>
      </c>
      <c r="H165" s="1044"/>
      <c r="I165" s="1062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63" t="str">
        <f>A165</f>
        <v>３時限（13：30～15：00）</v>
      </c>
      <c r="AA165" s="1015" t="s">
        <v>112</v>
      </c>
      <c r="AB165" s="1015" t="s">
        <v>112</v>
      </c>
      <c r="AC165" s="1015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5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5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>松浦　佳代</v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65"/>
      <c r="V166" s="798" t="s">
        <v>81</v>
      </c>
      <c r="Z166" s="1063"/>
      <c r="AA166" s="1016"/>
      <c r="AB166" s="1016"/>
      <c r="AC166" s="1016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6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6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63"/>
      <c r="B167" s="15" t="s">
        <v>59</v>
      </c>
      <c r="C167" s="1073" t="str">
        <f>VLOOKUP($C152,'2025年度(1年前期)'!$B$5:$N$208,COLUMN('2025年度(1年前期)'!$G$5)+1,0)&amp;""</f>
        <v>アリーナ</v>
      </c>
      <c r="D167" s="1040"/>
      <c r="E167" s="1045" t="str">
        <f>VLOOKUP($C152,'2025年度(2年前期)'!$B$5:$N$208,COLUMN('2025年度(2年前期)'!$G$5)+1,0)&amp;""</f>
        <v>アリーナ</v>
      </c>
      <c r="F167" s="1040"/>
      <c r="G167" s="1045" t="str">
        <f>VLOOKUP($C152,'2025年度(3年前期)'!$B$5:$N$208,COLUMN('2025年度(3年前期)'!$G$5)+1,0)&amp;""</f>
        <v>301</v>
      </c>
      <c r="H167" s="1040"/>
      <c r="I167" s="1045" t="str">
        <f>VLOOKUP($C152,'2025年度(4年前期)'!$B$5:$N$208,COLUMN('2025年度(4年前期)'!$G$5)+1,0)&amp;""</f>
        <v>本館1F (101～103･自習室)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63"/>
      <c r="AA167" s="1016"/>
      <c r="AB167" s="1016"/>
      <c r="AC167" s="1016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6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6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65"/>
      <c r="V168" s="798" t="s">
        <v>118</v>
      </c>
      <c r="Z168" s="1064"/>
      <c r="AA168" s="1017"/>
      <c r="AB168" s="1017"/>
      <c r="AC168" s="1017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7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7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学生保険受付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精神看護援助論</v>
      </c>
      <c r="H169" s="1044"/>
      <c r="I169" s="1062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63" t="str">
        <f>A169</f>
        <v>４時限（15：10～16：40）</v>
      </c>
      <c r="AA169" s="1015" t="s">
        <v>112</v>
      </c>
      <c r="AB169" s="1015" t="s">
        <v>112</v>
      </c>
      <c r="AC169" s="1015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5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5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松浦　佳代</v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68"/>
      <c r="V170" s="798"/>
      <c r="Z170" s="1063"/>
      <c r="AA170" s="1016"/>
      <c r="AB170" s="1016"/>
      <c r="AC170" s="1016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6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6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63"/>
      <c r="B171" s="15" t="s">
        <v>59</v>
      </c>
      <c r="C171" s="1073" t="str">
        <f>VLOOKUP($C152,'2025年度(1年前期)'!$B$5:$N$208,COLUMN('2025年度(1年前期)'!$I$5)+1,0)&amp;""</f>
        <v>大講義室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301</v>
      </c>
      <c r="H171" s="1040"/>
      <c r="I171" s="1045" t="str">
        <f>VLOOKUP($C152,'2025年度(4年前期)'!$B$5:$N$208,COLUMN('2025年度(4年前期)'!$I$5)+1,0)&amp;""</f>
        <v>本館1F (101～103･自習室)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68"/>
      <c r="V171" s="798"/>
      <c r="Z171" s="1063"/>
      <c r="AA171" s="1016"/>
      <c r="AB171" s="1016"/>
      <c r="AC171" s="1016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6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6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68"/>
      <c r="V172" s="798"/>
      <c r="Z172" s="1064"/>
      <c r="AA172" s="1017"/>
      <c r="AB172" s="1017"/>
      <c r="AC172" s="1017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7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7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63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5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>各担当教員</v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787" t="s">
        <v>123</v>
      </c>
      <c r="Z174" s="1063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6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787" t="s">
        <v>124</v>
      </c>
      <c r="Z175" s="1063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6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788" t="s">
        <v>125</v>
      </c>
      <c r="V176" s="20"/>
      <c r="W176" s="20"/>
      <c r="X176" s="20"/>
      <c r="Y176" s="20"/>
      <c r="Z176" s="1064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7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49">
        <f>C152+1</f>
        <v>45755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45755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定期健康診断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小児看護援助論Ⅱ</v>
      </c>
      <c r="H178" s="1052"/>
      <c r="I178" s="1053" t="str">
        <f>VLOOKUP($C177,'2025年度(4年前期)'!$B$5:$N$208,COLUMN('2025年度(4年前期)'!$C$5),0)&amp;""</f>
        <v>高度先駆的医療看護Ⅰ(がん看護)</v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健康診断</v>
      </c>
      <c r="N178" s="1068"/>
      <c r="O178" s="1053" t="str">
        <f>VLOOKUP($C177,'2025年度(M2前期)'!$B$5:$N$208,COLUMN('2025年度(M2前期)'!$C$5),0)&amp;""</f>
        <v>健康診断</v>
      </c>
      <c r="P178" s="1052"/>
      <c r="Q178" s="1053" t="str">
        <f>VLOOKUP($C177,'2025年度(D1前期)'!$B$5:$N$208,COLUMN('2025年度(D1前期)'!$C$5),0)&amp;""</f>
        <v>健康診断</v>
      </c>
      <c r="R178" s="1052"/>
      <c r="S178" s="1044" t="str">
        <f>VLOOKUP($C177,'2025年度(D23前期)'!$B$5:$N$208,COLUMN('2025年度(D23前期)'!$C$5),0)&amp;""</f>
        <v>健康診断</v>
      </c>
      <c r="T178" s="1052"/>
      <c r="U178" s="63"/>
      <c r="Y178" s="38"/>
      <c r="Z178" s="1067" t="str">
        <f>A178</f>
        <v xml:space="preserve">１時限（09：20～10：50） </v>
      </c>
      <c r="AA178" s="1015" t="s">
        <v>112</v>
      </c>
      <c r="AB178" s="1015" t="s">
        <v>112</v>
      </c>
      <c r="AC178" s="1015" t="s">
        <v>112</v>
      </c>
      <c r="AD178" s="1015"/>
      <c r="AE178" s="1015"/>
      <c r="AF178" s="1015"/>
      <c r="AG178" s="1015"/>
      <c r="AH178" s="1015"/>
      <c r="AI178" s="1015"/>
      <c r="AJ178" s="1015"/>
      <c r="AK178" s="1015"/>
      <c r="AL178" s="1015"/>
      <c r="AM178" s="1015"/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126</v>
      </c>
      <c r="AX178" s="1015"/>
      <c r="AY178" s="1015"/>
      <c r="AZ178" s="1015"/>
      <c r="BA178" s="1015"/>
      <c r="BB178" s="1015"/>
      <c r="BC178" s="1015"/>
      <c r="BD178" s="1015"/>
      <c r="BE178" s="1015"/>
      <c r="BF178" s="1015"/>
      <c r="BG178" s="1015"/>
      <c r="BH178" s="1015"/>
      <c r="BI178" s="1015"/>
      <c r="BJ178" s="1015"/>
      <c r="BK178" s="1015" t="s">
        <v>87</v>
      </c>
      <c r="BL178" s="1015"/>
      <c r="BM178" s="1015"/>
      <c r="BN178" s="1015"/>
      <c r="BO178" s="1015"/>
      <c r="BP178" s="1015"/>
      <c r="BQ178" s="1015"/>
      <c r="BR178" s="1015"/>
      <c r="BS178" s="1015"/>
    </row>
    <row r="179" spans="1:71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遠藤　数江</v>
      </c>
      <c r="H179" s="1038"/>
      <c r="I179" s="1039" t="str">
        <f>IFERROR(VLOOKUP(I178,科目・教員!$A$1:$B$357,2,0),"")</f>
        <v>飯野　京子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63"/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</row>
    <row r="180" spans="1:71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>本館1F(101～103・自習室)</v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301</v>
      </c>
      <c r="H180" s="1038"/>
      <c r="I180" s="1039" t="str">
        <f>VLOOKUP($C177,'2025年度(4年前期)'!$B$5:$N$208,COLUMN('2025年度(4年前期)'!$C$5)+1,0)&amp;""</f>
        <v>大講義室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63"/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</row>
    <row r="181" spans="1:71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63"/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</row>
    <row r="182" spans="1:71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定期健康診断
必修科目教科書販売</v>
      </c>
      <c r="D182" s="1052"/>
      <c r="E182" s="1053" t="str">
        <f>VLOOKUP($C177,'2025年度(2年前期)'!$B$5:$N$208,COLUMN('2025年度(2年前期)'!$E$5),0)&amp;""</f>
        <v>生活援助論Ⅲ</v>
      </c>
      <c r="F182" s="1052"/>
      <c r="G182" s="1053" t="str">
        <f>VLOOKUP($C177,'2025年度(3年前期)'!$B$5:$N$208,COLUMN('2025年度(3年前期)'!$E$5),0)&amp;""</f>
        <v>3･4年合同グループワーク</v>
      </c>
      <c r="H182" s="1052"/>
      <c r="I182" s="1053" t="str">
        <f>VLOOKUP($C177,'2025年度(4年前期)'!$B$5:$N$208,COLUMN('2025年度(4年前期)'!$E$5),0)&amp;""</f>
        <v>3･4年合同
グループワーク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健康診断</v>
      </c>
      <c r="N182" s="1052"/>
      <c r="O182" s="1044" t="str">
        <f>VLOOKUP($C177,'2025年度(M2前期)'!$B$5:$N$208,COLUMN('2025年度(M2前期)'!$E$5),0)&amp;""</f>
        <v>健康診断</v>
      </c>
      <c r="P182" s="1052"/>
      <c r="Q182" s="1044" t="str">
        <f>VLOOKUP($C177,'2025年度(D1前期)'!$B$5:$N$208,COLUMN('2025年度(D1前期)'!$E$5),0)&amp;""</f>
        <v>健康診断</v>
      </c>
      <c r="R182" s="1052"/>
      <c r="S182" s="1044" t="str">
        <f>VLOOKUP($C177,'2025年度(D23前期)'!$B$5:$N$208,COLUMN('2025年度(D23前期)'!$E$5),0)&amp;""</f>
        <v>健康診断</v>
      </c>
      <c r="T182" s="1052"/>
      <c r="U182" s="65"/>
      <c r="Y182" s="38"/>
      <c r="Z182" s="1063" t="str">
        <f>A182</f>
        <v>２時限（11：00～12：30）</v>
      </c>
      <c r="AA182" s="1015" t="s">
        <v>112</v>
      </c>
      <c r="AB182" s="1015" t="s">
        <v>112</v>
      </c>
      <c r="AC182" s="1015" t="s">
        <v>112</v>
      </c>
      <c r="AD182" s="1015"/>
      <c r="AE182" s="1015"/>
      <c r="AF182" s="1015"/>
      <c r="AG182" s="1015" t="s">
        <v>127</v>
      </c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/>
      <c r="AX182" s="1015"/>
      <c r="AY182" s="1015"/>
      <c r="AZ182" s="1015"/>
      <c r="BA182" s="1015"/>
      <c r="BB182" s="1015"/>
      <c r="BC182" s="1015"/>
      <c r="BD182" s="1015"/>
      <c r="BE182" s="1015"/>
      <c r="BF182" s="1015"/>
      <c r="BG182" s="1015"/>
      <c r="BH182" s="1015"/>
      <c r="BI182" s="1015"/>
      <c r="BJ182" s="1015"/>
      <c r="BK182" s="1015"/>
      <c r="BL182" s="1015" t="s">
        <v>128</v>
      </c>
      <c r="BM182" s="1015"/>
      <c r="BN182" s="1015"/>
      <c r="BO182" s="1015"/>
      <c r="BP182" s="1015"/>
      <c r="BQ182" s="1015"/>
      <c r="BR182" s="1015"/>
      <c r="BS182" s="1015"/>
    </row>
    <row r="183" spans="1:71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>矢富　有見子</v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65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</row>
    <row r="184" spans="1:71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健診:本館1F(101～103・自習室)　販売:講堂前ロビー</v>
      </c>
      <c r="D184" s="1038"/>
      <c r="E184" s="1039" t="str">
        <f>VLOOKUP($C177,'2025年度(2年前期)'!$B$5:$N$208,COLUMN('2025年度(2年前期)'!$E$5)+1,0)&amp;""</f>
        <v>201</v>
      </c>
      <c r="F184" s="1038"/>
      <c r="G184" s="1039" t="str">
        <f>VLOOKUP($C177,'2025年度(3年前期)'!$B$5:$N$208,COLUMN('2025年度(3年前期)'!$E$5)+1,0)&amp;""</f>
        <v>アリーナ</v>
      </c>
      <c r="H184" s="1038"/>
      <c r="I184" s="1039" t="str">
        <f>VLOOKUP($C177,'2025年度(4年前期)'!$B$5:$N$208,COLUMN('2025年度(4年前期)'!$E$5)+1,0)&amp;""</f>
        <v>アリーナ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65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</row>
    <row r="185" spans="1:71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65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</row>
    <row r="186" spans="1:71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8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/>
      <c r="BK186" s="1015"/>
      <c r="BL186" s="1015"/>
      <c r="BM186" s="1015"/>
      <c r="BN186" s="1015"/>
      <c r="BO186" s="1015"/>
      <c r="BP186" s="1015"/>
      <c r="BQ186" s="1015"/>
      <c r="BR186" s="1015"/>
      <c r="BS186" s="1015"/>
    </row>
    <row r="187" spans="1:71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</row>
    <row r="188" spans="1:71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8"/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</row>
    <row r="189" spans="1:71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8"/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</row>
    <row r="190" spans="1:71" ht="13.5" customHeight="1">
      <c r="A190" s="1063" t="s">
        <v>129</v>
      </c>
      <c r="B190" s="15" t="s">
        <v>50</v>
      </c>
      <c r="C190" s="1061" t="str">
        <f>VLOOKUP($C177,'2025年度(1年前期)'!$B$5:$N$208,COLUMN('2025年度(1年前期)'!$G$5),0)&amp;""</f>
        <v>キャリアガイダンス
(入学式説明)</v>
      </c>
      <c r="D190" s="1044"/>
      <c r="E190" s="1062" t="str">
        <f>VLOOKUP($C177,'2025年度(2年前期)'!$B$5:$N$208,COLUMN('2025年度(2年前期)'!$G$5),0)&amp;""</f>
        <v>定期健康診断</v>
      </c>
      <c r="F190" s="1044"/>
      <c r="G190" s="1062" t="str">
        <f>VLOOKUP($C177,'2025年度(3年前期)'!$B$5:$N$208,COLUMN('2025年度(3年前期)'!$G$5),0)&amp;""</f>
        <v>英語V</v>
      </c>
      <c r="H190" s="1044"/>
      <c r="I190" s="1062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63" t="str">
        <f>A190</f>
        <v>３時限（13：30～15：00）</v>
      </c>
      <c r="AA190" s="1015" t="s">
        <v>112</v>
      </c>
      <c r="AB190" s="1015" t="s">
        <v>112</v>
      </c>
      <c r="AC190" s="1015" t="s">
        <v>112</v>
      </c>
      <c r="AD190" s="1015"/>
      <c r="AE190" s="1015"/>
      <c r="AF190" s="1015"/>
      <c r="AG190" s="1015" t="s">
        <v>130</v>
      </c>
      <c r="AH190" s="1015"/>
      <c r="AI190" s="1015"/>
      <c r="AJ190" s="1015"/>
      <c r="AK190" s="1015"/>
      <c r="AL190" s="1015"/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131</v>
      </c>
      <c r="AX190" s="1015"/>
      <c r="AY190" s="1015"/>
      <c r="AZ190" s="1015"/>
      <c r="BA190" s="1015"/>
      <c r="BB190" s="1015"/>
      <c r="BC190" s="1015"/>
      <c r="BD190" s="1015"/>
      <c r="BE190" s="1015"/>
      <c r="BF190" s="1015"/>
      <c r="BG190" s="1015"/>
      <c r="BH190" s="1015"/>
      <c r="BI190" s="1015"/>
      <c r="BJ190" s="1015"/>
      <c r="BK190" s="1015" t="s">
        <v>93</v>
      </c>
      <c r="BL190" s="1015"/>
      <c r="BM190" s="1015"/>
      <c r="BN190" s="1015"/>
      <c r="BO190" s="1015"/>
      <c r="BP190" s="1015"/>
      <c r="BQ190" s="1015"/>
      <c r="BR190" s="1015"/>
      <c r="BS190" s="1015"/>
    </row>
    <row r="191" spans="1:71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 xml:space="preserve">ｽﾃｨｰﾌﾞﾝ･ﾗｯｾﾙ </v>
      </c>
      <c r="H191" s="1040"/>
      <c r="I191" s="1045" t="str">
        <f>IFERROR(VLOOKUP(I190,科目・教員!$A$1:$B$357,2,0),"")</f>
        <v>遠藤　晶子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65"/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</row>
    <row r="192" spans="1:71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>201</v>
      </c>
      <c r="D192" s="1040"/>
      <c r="E192" s="1045" t="str">
        <f>VLOOKUP($C177,'2025年度(2年前期)'!$B$5:$N$208,COLUMN('2025年度(2年前期)'!$G$5)+1,0)&amp;""</f>
        <v>本館1F(101～103･自習室)</v>
      </c>
      <c r="F192" s="1040"/>
      <c r="G192" s="1045" t="str">
        <f>VLOOKUP($C177,'2025年度(3年前期)'!$B$5:$N$208,COLUMN('2025年度(3年前期)'!$G$5)+1,0)&amp;""</f>
        <v>301</v>
      </c>
      <c r="H192" s="1040"/>
      <c r="I192" s="1045" t="str">
        <f>VLOOKUP($C177,'2025年度(4年前期)'!$B$5:$N$208,COLUMN('2025年度(4年前期)'!$G$5)+1,0)&amp;""</f>
        <v>大講義室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68"/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</row>
    <row r="193" spans="1:71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69"/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</row>
    <row r="194" spans="1:71" ht="13.5" customHeight="1">
      <c r="A194" s="1063" t="s">
        <v>132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>定期健康診断</v>
      </c>
      <c r="F194" s="1044"/>
      <c r="G194" s="1062" t="str">
        <f>VLOOKUP($C177,'2025年度(3年前期)'!$B$5:$N$208,COLUMN('2025年度(3年前期)'!$I$5),0)&amp;""</f>
        <v>老年看護援助論</v>
      </c>
      <c r="H194" s="1044"/>
      <c r="I194" s="1062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63" t="str">
        <f>A194</f>
        <v>４時限（15：10～16：40）</v>
      </c>
      <c r="AA194" s="1015" t="s">
        <v>112</v>
      </c>
      <c r="AB194" s="1015" t="s">
        <v>112</v>
      </c>
      <c r="AC194" s="1015" t="s">
        <v>112</v>
      </c>
      <c r="AD194" s="1015"/>
      <c r="AE194" s="1015"/>
      <c r="AF194" s="1015"/>
      <c r="AG194" s="1015"/>
      <c r="AH194" s="1015"/>
      <c r="AI194" s="1015"/>
      <c r="AJ194" s="1015"/>
      <c r="AK194" s="1015"/>
      <c r="AL194" s="1015"/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85</v>
      </c>
      <c r="AX194" s="1015"/>
      <c r="AY194" s="1015"/>
      <c r="AZ194" s="1015"/>
      <c r="BA194" s="1015"/>
      <c r="BB194" s="1015"/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133</v>
      </c>
      <c r="BL194" s="1015" t="s">
        <v>134</v>
      </c>
      <c r="BM194" s="1015"/>
      <c r="BN194" s="1015"/>
      <c r="BO194" s="1015"/>
      <c r="BP194" s="1015"/>
      <c r="BQ194" s="1015"/>
      <c r="BR194" s="1015"/>
      <c r="BS194" s="1015"/>
    </row>
    <row r="195" spans="1:71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野中　千春</v>
      </c>
      <c r="H195" s="1040"/>
      <c r="I195" s="1045" t="str">
        <f>IFERROR(VLOOKUP(I194,科目・教員!$A$1:$B$357,2,0),"")</f>
        <v>来生　奈巳子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8"/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</row>
    <row r="196" spans="1:71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>本館1F(101～103･自習室)</v>
      </c>
      <c r="F196" s="1040"/>
      <c r="G196" s="1045" t="str">
        <f>VLOOKUP($C177,'2025年度(3年前期)'!$B$5:$N$208,COLUMN('2025年度(3年前期)'!$I$5)+1,0)&amp;""</f>
        <v>301</v>
      </c>
      <c r="H196" s="1040"/>
      <c r="I196" s="1045" t="str">
        <f>VLOOKUP($C177,'2025年度(4年前期)'!$B$5:$N$208,COLUMN('2025年度(4年前期)'!$I$5)+1,0)&amp;""</f>
        <v>大講義室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68"/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</row>
    <row r="197" spans="1:71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8"/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</row>
    <row r="198" spans="1:71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15"/>
      <c r="AB198" s="1015"/>
      <c r="AC198" s="1015"/>
      <c r="AD198" s="1015"/>
      <c r="AE198" s="1015"/>
      <c r="AF198" s="1015"/>
      <c r="AG198" s="1015"/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/>
      <c r="AX198" s="1015"/>
      <c r="AY198" s="1015"/>
      <c r="AZ198" s="1015"/>
      <c r="BA198" s="1015"/>
      <c r="BB198" s="1015"/>
      <c r="BC198" s="1015"/>
      <c r="BD198" s="1015"/>
      <c r="BE198" s="1015"/>
      <c r="BF198" s="1015"/>
      <c r="BG198" s="1015" t="s">
        <v>135</v>
      </c>
      <c r="BH198" s="1015"/>
      <c r="BI198" s="1015" t="s">
        <v>136</v>
      </c>
      <c r="BJ198" s="1015"/>
      <c r="BK198" s="1015"/>
      <c r="BL198" s="1015" t="s">
        <v>134</v>
      </c>
      <c r="BM198" s="1015"/>
      <c r="BN198" s="1015"/>
      <c r="BO198" s="1015"/>
      <c r="BP198" s="1015"/>
      <c r="BQ198" s="1015"/>
      <c r="BR198" s="1015"/>
      <c r="BS198" s="1015"/>
    </row>
    <row r="199" spans="1:71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</row>
    <row r="200" spans="1:71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</row>
    <row r="201" spans="1:71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772" t="s">
        <v>136</v>
      </c>
      <c r="V201" s="819"/>
      <c r="W201" s="20"/>
      <c r="X201" s="20"/>
      <c r="Y201" s="813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</row>
    <row r="202" spans="1:71" ht="18">
      <c r="A202" s="5"/>
      <c r="B202" s="6"/>
      <c r="C202" s="1049">
        <f>C177+1</f>
        <v>45756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45756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入学式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入学式</v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>入学式</v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71"/>
      <c r="X203" s="17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 t="s">
        <v>141</v>
      </c>
      <c r="AG203" s="1015"/>
      <c r="AH203" s="1015"/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/>
      <c r="AX203" s="1015"/>
      <c r="AY203" s="1015"/>
      <c r="AZ203" s="1015"/>
      <c r="BA203" s="1015"/>
      <c r="BB203" s="1015"/>
      <c r="BC203" s="1015"/>
      <c r="BD203" s="1015"/>
      <c r="BE203" s="1015"/>
      <c r="BF203" s="1015"/>
      <c r="BG203" s="1015"/>
      <c r="BH203" s="1015"/>
      <c r="BI203" s="1015"/>
      <c r="BJ203" s="1015"/>
      <c r="BK203" s="1015"/>
      <c r="BL203" s="1015"/>
      <c r="BM203" s="1015"/>
      <c r="BN203" s="1015"/>
      <c r="BO203" s="1015"/>
      <c r="BP203" s="1015"/>
      <c r="BQ203" s="1015"/>
      <c r="BR203" s="1015"/>
      <c r="BS203" s="1015"/>
    </row>
    <row r="204" spans="1:71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13"/>
      <c r="X204" s="17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</row>
    <row r="205" spans="1:71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>講堂</v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講堂</v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>講堂</v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13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</row>
    <row r="206" spans="1:71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13"/>
      <c r="Z206" s="1064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</row>
    <row r="207" spans="1:71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図書館利用について
Q＆A・同窓会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図書館利用について</v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>図書館利用について</v>
      </c>
      <c r="R207" s="1052"/>
      <c r="S207" s="1044" t="str">
        <f>VLOOKUP($C202,'2025年度(D23前期)'!$B$5:$N$208,COLUMN('2025年度(D23前期)'!$E$5),0)&amp;""</f>
        <v/>
      </c>
      <c r="T207" s="1052"/>
      <c r="U207" s="65"/>
      <c r="W207" s="13"/>
      <c r="Z207" s="1063" t="str">
        <f>A207</f>
        <v>２時限（11：00～12：30）</v>
      </c>
      <c r="AA207" s="1015"/>
      <c r="AB207" s="1015"/>
      <c r="AC207" s="1015"/>
      <c r="AD207" s="1015"/>
      <c r="AE207" s="1015"/>
      <c r="AF207" s="1015"/>
      <c r="AG207" s="1015"/>
      <c r="AH207" s="1015"/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/>
      <c r="AX207" s="1015"/>
      <c r="AY207" s="1015"/>
      <c r="AZ207" s="1015"/>
      <c r="BA207" s="1015"/>
      <c r="BB207" s="1015"/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142</v>
      </c>
      <c r="BL207" s="1015"/>
      <c r="BM207" s="1015"/>
      <c r="BN207" s="1015"/>
      <c r="BO207" s="1015"/>
      <c r="BP207" s="1015"/>
      <c r="BQ207" s="1015"/>
      <c r="BR207" s="1015"/>
      <c r="BS207" s="1015"/>
    </row>
    <row r="208" spans="1:71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65"/>
      <c r="W208" s="13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</row>
    <row r="209" spans="1:71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大講義室</v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大講義室・図書館</v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>大講義室・図書館</v>
      </c>
      <c r="R209" s="1038"/>
      <c r="S209" s="1040" t="str">
        <f>VLOOKUP($C202,'2025年度(D23前期)'!$B$5:$N$208,COLUMN('2025年度(D23前期)'!$E$5)+1,0)&amp;""</f>
        <v/>
      </c>
      <c r="T209" s="1038"/>
      <c r="U209" s="65"/>
      <c r="W209" s="13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</row>
    <row r="210" spans="1:71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65"/>
      <c r="W210" s="13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</row>
    <row r="211" spans="1:71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65"/>
      <c r="W211" s="13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</row>
    <row r="212" spans="1:71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65"/>
      <c r="W212" s="13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</row>
    <row r="213" spans="1:71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65"/>
      <c r="W213" s="13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</row>
    <row r="214" spans="1:71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</row>
    <row r="215" spans="1:71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63" t="str">
        <f>A215</f>
        <v>３時限（13：30～15：00）</v>
      </c>
      <c r="AA215" s="1015"/>
      <c r="AB215" s="1015"/>
      <c r="AC215" s="1015"/>
      <c r="AD215" s="1015"/>
      <c r="AE215" s="1015"/>
      <c r="AF215" s="1015"/>
      <c r="AG215" s="1015"/>
      <c r="AH215" s="1015"/>
      <c r="AI215" s="1015"/>
      <c r="AJ215" s="1015"/>
      <c r="AK215" s="1015"/>
      <c r="AL215" s="1015"/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143</v>
      </c>
      <c r="AX215" s="1015"/>
      <c r="AY215" s="1015"/>
      <c r="AZ215" s="1015"/>
      <c r="BA215" s="1015"/>
      <c r="BB215" s="1015"/>
      <c r="BC215" s="1015"/>
      <c r="BD215" s="1015"/>
      <c r="BE215" s="1015"/>
      <c r="BF215" s="1015" t="s">
        <v>143</v>
      </c>
      <c r="BG215" s="1015"/>
      <c r="BH215" s="1015"/>
      <c r="BI215" s="1015"/>
      <c r="BJ215" s="1015"/>
      <c r="BK215" s="1015"/>
      <c r="BL215" s="1015"/>
      <c r="BM215" s="1015"/>
      <c r="BN215" s="1015"/>
      <c r="BO215" s="1015"/>
      <c r="BP215" s="1015"/>
      <c r="BQ215" s="1015"/>
      <c r="BR215" s="1015"/>
      <c r="BS215" s="1015"/>
    </row>
    <row r="216" spans="1:71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2"/>
      <c r="V216" s="73"/>
      <c r="W216" s="13"/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</row>
    <row r="217" spans="1:71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301</v>
      </c>
      <c r="N217" s="1040"/>
      <c r="O217" s="1046" t="str">
        <f>VLOOKUP($C202,'2025年度(M2前期)'!$B$5:$N$208,COLUMN('2025年度(M2前期)'!$G$5)+1,0)&amp;""</f>
        <v>301</v>
      </c>
      <c r="P217" s="1040"/>
      <c r="Q217" s="1046" t="str">
        <f>VLOOKUP($C202,'2025年度(D1前期)'!$B$5:$N$208,COLUMN('2025年度(D1前期)'!$G$5)+1,0)&amp;""</f>
        <v>301</v>
      </c>
      <c r="R217" s="1040"/>
      <c r="S217" s="1046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</row>
    <row r="218" spans="1:71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8"/>
      <c r="V218" s="17"/>
      <c r="W218" s="13"/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</row>
    <row r="219" spans="1:71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 t="s">
        <v>52</v>
      </c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/>
      <c r="AX219" s="1015"/>
      <c r="AY219" s="1015"/>
      <c r="AZ219" s="1015"/>
      <c r="BA219" s="1015" t="s">
        <v>145</v>
      </c>
      <c r="BB219" s="1015"/>
      <c r="BC219" s="1015"/>
      <c r="BD219" s="1015"/>
      <c r="BE219" s="1015"/>
      <c r="BF219" s="1015"/>
      <c r="BG219" s="1015"/>
      <c r="BH219" s="1015"/>
      <c r="BI219" s="1015"/>
      <c r="BJ219" s="1015"/>
      <c r="BK219" s="1015"/>
      <c r="BL219" s="1015"/>
      <c r="BM219" s="1015"/>
      <c r="BN219" s="1015"/>
      <c r="BO219" s="1015"/>
      <c r="BP219" s="1015"/>
      <c r="BQ219" s="1015"/>
      <c r="BR219" s="1015"/>
      <c r="BS219" s="1015"/>
    </row>
    <row r="220" spans="1:71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</row>
    <row r="221" spans="1:71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情報処理室・301</v>
      </c>
      <c r="N221" s="1040"/>
      <c r="O221" s="1046" t="str">
        <f>VLOOKUP($C202,'2025年度(M2前期)'!$B$5:$N$208,COLUMN('2025年度(M2前期)'!$I$5)+1,0)&amp;""</f>
        <v>情報処理室・301</v>
      </c>
      <c r="P221" s="1040"/>
      <c r="Q221" s="1046" t="str">
        <f>VLOOKUP($C202,'2025年度(D1前期)'!$B$5:$N$208,COLUMN('2025年度(D1前期)'!$I$5)+1,0)&amp;""</f>
        <v>情報処理室・301</v>
      </c>
      <c r="R221" s="1040"/>
      <c r="S221" s="1046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016"/>
      <c r="BM221" s="1016"/>
      <c r="BN221" s="1016"/>
      <c r="BO221" s="1016"/>
      <c r="BP221" s="1016"/>
      <c r="BQ221" s="1016"/>
      <c r="BR221" s="1016"/>
      <c r="BS221" s="1016"/>
    </row>
    <row r="222" spans="1:71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739" t="s">
        <v>57</v>
      </c>
      <c r="V222" s="780" t="s">
        <v>147</v>
      </c>
      <c r="W222" s="13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017"/>
      <c r="BM222" s="1017"/>
      <c r="BN222" s="1017"/>
      <c r="BO222" s="1017"/>
      <c r="BP222" s="1017"/>
      <c r="BQ222" s="1017"/>
      <c r="BR222" s="1017"/>
      <c r="BS222" s="1017"/>
    </row>
    <row r="223" spans="1:71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/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/>
      <c r="AY223" s="1015"/>
      <c r="AZ223" s="1015"/>
      <c r="BA223" s="1015" t="s">
        <v>145</v>
      </c>
      <c r="BB223" s="1015"/>
      <c r="BC223" s="1015"/>
      <c r="BD223" s="1015"/>
      <c r="BE223" s="1015"/>
      <c r="BF223" s="1015"/>
      <c r="BG223" s="1015"/>
      <c r="BH223" s="1015"/>
      <c r="BI223" s="1015"/>
      <c r="BJ223" s="1015"/>
      <c r="BK223" s="1015"/>
      <c r="BL223" s="1015"/>
      <c r="BM223" s="1015"/>
      <c r="BN223" s="1015"/>
      <c r="BO223" s="1015"/>
      <c r="BP223" s="1015"/>
      <c r="BQ223" s="1015"/>
      <c r="BR223" s="1015"/>
      <c r="BS223" s="1015"/>
    </row>
    <row r="224" spans="1:71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68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016"/>
      <c r="BM224" s="1016"/>
      <c r="BN224" s="1016"/>
      <c r="BO224" s="1016"/>
      <c r="BP224" s="1016"/>
      <c r="BQ224" s="1016"/>
      <c r="BR224" s="1016"/>
      <c r="BS224" s="1016"/>
    </row>
    <row r="225" spans="1:71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>第１会議室</v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>第１会議室</v>
      </c>
      <c r="R225" s="1040"/>
      <c r="S225" s="1046" t="str">
        <f>VLOOKUP($C202,'2025年度(D23前期)'!$B$5:$N$208,COLUMN('2025年度(D23前期)'!$K$5)+1,0)&amp;""</f>
        <v/>
      </c>
      <c r="T225" s="1040"/>
      <c r="U225" s="68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016"/>
      <c r="BM225" s="1016"/>
      <c r="BN225" s="1016"/>
      <c r="BO225" s="1016"/>
      <c r="BP225" s="1016"/>
      <c r="BQ225" s="1016"/>
      <c r="BR225" s="1016"/>
      <c r="BS225" s="1016"/>
    </row>
    <row r="226" spans="1:71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"/>
      <c r="W226" s="20"/>
      <c r="X226" s="20"/>
      <c r="Y226" s="2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017"/>
      <c r="BM226" s="1017"/>
      <c r="BN226" s="1017"/>
      <c r="BO226" s="1017"/>
      <c r="BP226" s="1017"/>
      <c r="BQ226" s="1017"/>
      <c r="BR226" s="1017"/>
      <c r="BS226" s="1017"/>
    </row>
    <row r="227" spans="1:71" ht="18">
      <c r="A227" s="5"/>
      <c r="B227" s="6"/>
      <c r="C227" s="1049">
        <f>C202+1</f>
        <v>45757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45757</v>
      </c>
      <c r="V227" s="1022"/>
      <c r="W227" s="1022"/>
      <c r="X227" s="1022"/>
      <c r="Y227" s="1022"/>
      <c r="Z227" s="10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看護学概論</v>
      </c>
      <c r="D228" s="1052"/>
      <c r="E228" s="1053" t="str">
        <f>VLOOKUP($C227,'2025年度(2年前期)'!$B$5:$N$208,COLUMN('2025年度(2年前期)'!$C$5),0)&amp;""</f>
        <v>看護過程原論</v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助産診断･技術学Ⅰ</v>
      </c>
      <c r="L228" s="1068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>質的看護学研究法</v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73" t="s">
        <v>111</v>
      </c>
      <c r="V228" s="798" t="s">
        <v>148</v>
      </c>
      <c r="Y228" s="38"/>
      <c r="Z228" s="1067" t="str">
        <f>A228</f>
        <v xml:space="preserve">１時限（09：20～10：50） </v>
      </c>
      <c r="AA228" s="1015" t="s">
        <v>149</v>
      </c>
      <c r="AB228" s="1015"/>
      <c r="AC228" s="1015"/>
      <c r="AD228" s="1015"/>
      <c r="AE228" s="1015"/>
      <c r="AF228" s="1015"/>
      <c r="AG228" s="1015" t="s">
        <v>150</v>
      </c>
      <c r="AH228" s="1015"/>
      <c r="AI228" s="1015"/>
      <c r="AJ228" s="1015"/>
      <c r="AK228" s="1015" t="s">
        <v>52</v>
      </c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 t="s">
        <v>97</v>
      </c>
      <c r="BA228" s="1015" t="s">
        <v>151</v>
      </c>
      <c r="BB228" s="1015" t="s">
        <v>152</v>
      </c>
      <c r="BC228" s="1015"/>
      <c r="BD228" s="1015"/>
      <c r="BE228" s="1015"/>
      <c r="BF228" s="1015"/>
      <c r="BG228" s="1015"/>
      <c r="BH228" s="1015"/>
      <c r="BI228" s="1015" t="s">
        <v>153</v>
      </c>
      <c r="BJ228" s="1015" t="s">
        <v>154</v>
      </c>
      <c r="BK228" s="1015"/>
      <c r="BL228" s="1015"/>
      <c r="BM228" s="1015"/>
      <c r="BN228" s="1015"/>
      <c r="BO228" s="1015"/>
      <c r="BP228" s="1015"/>
      <c r="BQ228" s="1015"/>
      <c r="BR228" s="1015"/>
      <c r="BS228" s="1015"/>
    </row>
    <row r="229" spans="1:71" ht="13.5" customHeight="1">
      <c r="A229" s="1063"/>
      <c r="B229" s="15" t="s">
        <v>53</v>
      </c>
      <c r="C229" s="1037" t="str">
        <f>IFERROR(VLOOKUP(C228,科目・教員!$A$1:$B$357,2,0),"")</f>
        <v>矢富　有見子</v>
      </c>
      <c r="D229" s="1038"/>
      <c r="E229" s="1039" t="str">
        <f>IFERROR(VLOOKUP(E228,科目・教員!$A$1:$B$357,2,0),"")</f>
        <v>亀岡　智美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>萱間　真美</v>
      </c>
      <c r="R229" s="1038"/>
      <c r="S229" s="1040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</row>
    <row r="230" spans="1:71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>101</v>
      </c>
      <c r="D230" s="1038"/>
      <c r="E230" s="1039" t="str">
        <f>VLOOKUP($C227,'2025年度(2年前期)'!$B$5:$N$208,COLUMN('2025年度(2年前期)'!$C$5)+1,0)&amp;""</f>
        <v>201</v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>304</v>
      </c>
      <c r="L230" s="1042"/>
      <c r="M230" s="1076" t="str">
        <f>VLOOKUP($C227,'2025年度(M1前期)'!$B$5:$N$208,COLUMN('2025年度(M1前期)'!C$5)+1,0)&amp;""</f>
        <v>成育:臨床講義室2
感染：別途指定
精神:セミナールーム1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>臨床講義室1</v>
      </c>
      <c r="R230" s="1038"/>
      <c r="S230" s="1040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</row>
    <row r="231" spans="1:71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41"/>
      <c r="U231" s="775" t="s">
        <v>57</v>
      </c>
      <c r="V231" s="798" t="s">
        <v>154</v>
      </c>
      <c r="Y231" s="38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87"/>
      <c r="BK231" s="1017"/>
      <c r="BL231" s="1017"/>
      <c r="BM231" s="1017"/>
      <c r="BN231" s="1017"/>
      <c r="BO231" s="1017"/>
      <c r="BP231" s="1017"/>
      <c r="BQ231" s="1017"/>
      <c r="BR231" s="1017"/>
      <c r="BS231" s="1017"/>
    </row>
    <row r="232" spans="1:71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生命科学ガイダンス</v>
      </c>
      <c r="D232" s="1052"/>
      <c r="E232" s="1053" t="str">
        <f>VLOOKUP($C227,'2025年度(2年前期)'!$B$5:$N$208,COLUMN('2025年度(2年前期)'!$E$5),0)&amp;""</f>
        <v>生活援助論Ⅲ(ABCD)</v>
      </c>
      <c r="F232" s="1052"/>
      <c r="G232" s="1053" t="str">
        <f>VLOOKUP($C227,'2025年度(3年前期)'!$B$5:$N$208,COLUMN('2025年度(3年前期)'!$E$5),0)&amp;""</f>
        <v>看護倫理</v>
      </c>
      <c r="H232" s="1052"/>
      <c r="I232" s="1053" t="str">
        <f>VLOOKUP($C227,'2025年度(4年前期)'!$B$5:$N$208,COLUMN('2025年度(4年前期)'!$E$5),0)&amp;""</f>
        <v>卒業研究Ⅱ</v>
      </c>
      <c r="J232" s="1052"/>
      <c r="K232" s="1044" t="str">
        <f>VLOOKUP($C227,'2025年度(助産前期)'!$B$5:$N$208,COLUMN('2025年度(助産前期)'!$E$5),0)&amp;""</f>
        <v>助産診断･技術学Ⅰ</v>
      </c>
      <c r="L232" s="1068"/>
      <c r="M232" s="1051" t="str">
        <f>VLOOKUP($C227,'2025年度(M1前期)'!$B$5:$N$208,COLUMN('2025年度(M1前期)'!$E$5),0)&amp;""</f>
        <v>成育看護学特論Ａ－Ⅰ
感染管理看護学特論Ａ－Ⅱ
精神看護学特論Ａ－Ⅱ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>質的看護学研究法</v>
      </c>
      <c r="R232" s="1052"/>
      <c r="S232" s="1044" t="str">
        <f>VLOOKUP($C227,'2025年度(D23前期)'!$B$5:$N$208,COLUMN('2025年度(D23前期)'!$E$5),0)&amp;""</f>
        <v>特別研究</v>
      </c>
      <c r="T232" s="1052"/>
      <c r="U232" s="68"/>
      <c r="V232" s="798"/>
      <c r="Y232" s="38"/>
      <c r="Z232" s="1063" t="str">
        <f>A232</f>
        <v>２時限（11：00～12：30）</v>
      </c>
      <c r="AA232" s="1015" t="s">
        <v>156</v>
      </c>
      <c r="AB232" s="1015"/>
      <c r="AC232" s="1015"/>
      <c r="AD232" s="1015"/>
      <c r="AE232" s="1015"/>
      <c r="AF232" s="1015"/>
      <c r="AG232" s="1015" t="s">
        <v>114</v>
      </c>
      <c r="AH232" s="1015" t="s">
        <v>114</v>
      </c>
      <c r="AI232" s="1015"/>
      <c r="AJ232" s="1015"/>
      <c r="AK232" s="1015"/>
      <c r="AL232" s="1015" t="s">
        <v>114</v>
      </c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 t="s">
        <v>157</v>
      </c>
      <c r="AX232" s="1015" t="s">
        <v>157</v>
      </c>
      <c r="AY232" s="1015" t="s">
        <v>157</v>
      </c>
      <c r="AZ232" s="1015" t="s">
        <v>97</v>
      </c>
      <c r="BA232" s="1015" t="s">
        <v>151</v>
      </c>
      <c r="BB232" s="1015" t="s">
        <v>152</v>
      </c>
      <c r="BC232" s="1015"/>
      <c r="BD232" s="1015"/>
      <c r="BE232" s="1015"/>
      <c r="BF232" s="1015"/>
      <c r="BG232" s="1015"/>
      <c r="BH232" s="1015"/>
      <c r="BI232" s="1015" t="s">
        <v>153</v>
      </c>
      <c r="BJ232" s="1083" t="s">
        <v>154</v>
      </c>
      <c r="BK232" s="1015"/>
      <c r="BL232" s="1015"/>
      <c r="BM232" s="1015"/>
      <c r="BN232" s="1015"/>
      <c r="BO232" s="1015"/>
      <c r="BP232" s="1015"/>
      <c r="BQ232" s="1015"/>
      <c r="BR232" s="1015"/>
      <c r="BS232" s="1015"/>
    </row>
    <row r="233" spans="1:71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>矢富　有見子</v>
      </c>
      <c r="F233" s="1038"/>
      <c r="G233" s="1039" t="str">
        <f>IFERROR(VLOOKUP(G232,科目・教員!$A$1:$B$357,2,0),"")</f>
        <v>清水　陽一</v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>萱間　真美</v>
      </c>
      <c r="R233" s="1038"/>
      <c r="S233" s="1040" t="str">
        <f>IFERROR(VLOOKUP(S232,科目・教員!$A$1:$B$357,2,0),"")</f>
        <v/>
      </c>
      <c r="T233" s="1038"/>
      <c r="U233" s="68"/>
      <c r="V233" s="798"/>
      <c r="Y233" s="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83"/>
      <c r="BK233" s="1016"/>
      <c r="BL233" s="1016"/>
      <c r="BM233" s="1016"/>
      <c r="BN233" s="1016"/>
      <c r="BO233" s="1016"/>
      <c r="BP233" s="1016"/>
      <c r="BQ233" s="1016"/>
      <c r="BR233" s="1016"/>
      <c r="BS233" s="1016"/>
    </row>
    <row r="234" spans="1:71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>101</v>
      </c>
      <c r="D234" s="1038"/>
      <c r="E234" s="1039" t="str">
        <f>VLOOKUP($C227,'2025年度(2年前期)'!$B$5:$N$208,COLUMN('2025年度(2年前期)'!$E$5)+1,0)&amp;""</f>
        <v>201･202･基礎実</v>
      </c>
      <c r="F234" s="1038"/>
      <c r="G234" s="1039" t="str">
        <f>VLOOKUP($C227,'2025年度(3年前期)'!$B$5:$N$208,COLUMN('2025年度(3年前期)'!$E$5)+1,0)&amp;""</f>
        <v>301･302･303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>304</v>
      </c>
      <c r="L234" s="1042"/>
      <c r="M234" s="1037" t="str">
        <f>VLOOKUP($C227,'2025年度(M1前期)'!$B$5:$N$208,COLUMN('2025年度(M1前期)'!$E$5)+1,0)&amp;""</f>
        <v>成育:臨床講義室2
感染：別途指定
精神:セミナールーム1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>臨床講義室1</v>
      </c>
      <c r="R234" s="1038"/>
      <c r="S234" s="1040" t="str">
        <f>VLOOKUP($C227,'2025年度(D23前期)'!$B$5:$N$208,COLUMN('2025年度(D23前期)'!$E$5)+1,0)&amp;""</f>
        <v/>
      </c>
      <c r="T234" s="1038"/>
      <c r="U234" s="68"/>
      <c r="V234" s="79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83"/>
      <c r="BK234" s="1016"/>
      <c r="BL234" s="1016"/>
      <c r="BM234" s="1016"/>
      <c r="BN234" s="1016"/>
      <c r="BO234" s="1016"/>
      <c r="BP234" s="1016"/>
      <c r="BQ234" s="1016"/>
      <c r="BR234" s="1016"/>
      <c r="BS234" s="1016"/>
    </row>
    <row r="235" spans="1:71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36"/>
      <c r="U235" s="46"/>
      <c r="V235" s="798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84"/>
      <c r="BK235" s="1017"/>
      <c r="BL235" s="1017"/>
      <c r="BM235" s="1017"/>
      <c r="BN235" s="1017"/>
      <c r="BO235" s="1017"/>
      <c r="BP235" s="1017"/>
      <c r="BQ235" s="1017"/>
      <c r="BR235" s="1017"/>
      <c r="BS235" s="1017"/>
    </row>
    <row r="236" spans="1:71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8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</row>
    <row r="237" spans="1:71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</row>
    <row r="238" spans="1:71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</row>
    <row r="239" spans="1:71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</row>
    <row r="240" spans="1:71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英語V</v>
      </c>
      <c r="H240" s="1044"/>
      <c r="I240" s="1062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63" t="str">
        <f>A240</f>
        <v>３時限（13：30～15：00）</v>
      </c>
      <c r="AA240" s="1015" t="s">
        <v>158</v>
      </c>
      <c r="AB240" s="1015"/>
      <c r="AC240" s="1015"/>
      <c r="AD240" s="1015"/>
      <c r="AE240" s="1015"/>
      <c r="AF240" s="1015"/>
      <c r="AG240" s="1015" t="s">
        <v>159</v>
      </c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 t="s">
        <v>131</v>
      </c>
      <c r="AX240" s="1015"/>
      <c r="AY240" s="1015"/>
      <c r="AZ240" s="1015"/>
      <c r="BA240" s="1015" t="s">
        <v>160</v>
      </c>
      <c r="BB240" s="1015" t="s">
        <v>161</v>
      </c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</row>
    <row r="241" spans="1:71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 xml:space="preserve">ｽﾃｨｰﾌﾞﾝ･ﾗｯｾﾙ 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</row>
    <row r="242" spans="1:71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>101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長寿:臨床講義室1
感染:別途指定
精神:臨床講義室2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</row>
    <row r="243" spans="1:71" ht="13.5" customHeight="1">
      <c r="A243" s="1072"/>
      <c r="B243" s="16" t="s">
        <v>56</v>
      </c>
      <c r="C243" s="1033"/>
      <c r="D243" s="1047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</row>
    <row r="244" spans="1:71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>英語Ⅳ(AB)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63" t="str">
        <f>A244</f>
        <v>４時限（15：10～16：40）</v>
      </c>
      <c r="AA244" s="1015"/>
      <c r="AB244" s="1015" t="s">
        <v>162</v>
      </c>
      <c r="AC244" s="1015"/>
      <c r="AD244" s="1015"/>
      <c r="AE244" s="1015"/>
      <c r="AF244" s="1015"/>
      <c r="AG244" s="1015" t="s">
        <v>91</v>
      </c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 t="s">
        <v>163</v>
      </c>
      <c r="AY244" s="1015"/>
      <c r="AZ244" s="1015"/>
      <c r="BA244" s="1015" t="s">
        <v>160</v>
      </c>
      <c r="BB244" s="1015" t="s">
        <v>161</v>
      </c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 t="s">
        <v>134</v>
      </c>
      <c r="BM244" s="1015"/>
      <c r="BN244" s="1015"/>
      <c r="BO244" s="1015"/>
      <c r="BP244" s="1015"/>
      <c r="BQ244" s="1015"/>
      <c r="BR244" s="1015"/>
      <c r="BS244" s="1015"/>
    </row>
    <row r="245" spans="1:71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 xml:space="preserve">ｽﾃｨｰﾌﾞﾝ･ﾗｯｾﾙ  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</row>
    <row r="246" spans="1:71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>201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長寿:臨床講義室1
感染:別途指定
精神:臨床講義室2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</row>
    <row r="247" spans="1:71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780" t="s">
        <v>167</v>
      </c>
      <c r="V247" s="509" t="s">
        <v>168</v>
      </c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</row>
    <row r="248" spans="1:71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 t="s">
        <v>163</v>
      </c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 t="s">
        <v>134</v>
      </c>
      <c r="BM248" s="1015"/>
      <c r="BN248" s="1015"/>
      <c r="BO248" s="1015"/>
      <c r="BP248" s="1015"/>
      <c r="BQ248" s="1015"/>
      <c r="BR248" s="1015"/>
      <c r="BS248" s="1015"/>
    </row>
    <row r="249" spans="1:71" ht="13.5" customHeight="1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68"/>
      <c r="Y249" s="812" t="s">
        <v>139</v>
      </c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</row>
    <row r="250" spans="1:71" ht="13.5" customHeight="1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</row>
    <row r="251" spans="1:71" ht="13.5" customHeight="1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46"/>
      <c r="V251" s="20"/>
      <c r="W251" s="20"/>
      <c r="X251" s="20"/>
      <c r="Y251" s="813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</row>
    <row r="252" spans="1:71" ht="18">
      <c r="A252" s="5"/>
      <c r="B252" s="6"/>
      <c r="C252" s="1049">
        <f>C227+1</f>
        <v>45758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45758</v>
      </c>
      <c r="V252" s="1022"/>
      <c r="W252" s="1022"/>
      <c r="X252" s="1022"/>
      <c r="Y252" s="1022"/>
      <c r="Z252" s="10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094" t="str">
        <f>VLOOKUP($C252,'2025年度(1年前期)'!$B$5:$N$208,COLUMN('2025年度(1年前期)'!$C$5),0)&amp;""</f>
        <v>英語Ⅱ(A)
情報リテラシー(CD)</v>
      </c>
      <c r="D253" s="1095"/>
      <c r="E253" s="1053" t="str">
        <f>VLOOKUP($C252,'2025年度(2年前期)'!$B$5:$N$208,COLUMN('2025年度(2年前期)'!$C$5),0)&amp;""</f>
        <v>生活援助論Ⅲ</v>
      </c>
      <c r="F253" s="1052"/>
      <c r="G253" s="1053" t="str">
        <f>VLOOKUP($C252,'2025年度(3年前期)'!$B$5:$N$208,COLUMN('2025年度(3年前期)'!$C$5),0)&amp;""</f>
        <v>看護実践と研究成果の活用</v>
      </c>
      <c r="H253" s="1052"/>
      <c r="I253" s="1053" t="str">
        <f>VLOOKUP($C252,'2025年度(4年前期)'!$B$5:$N$208,COLUMN('2025年度(4年前期)'!$C$5),0)&amp;""</f>
        <v>高度先駆的医療看護Ⅱ(循環器病看護)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>政策医療看護学特論Ⅰ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65"/>
      <c r="Y253" s="38"/>
      <c r="Z253" s="1067" t="str">
        <f>A253</f>
        <v xml:space="preserve">１時限（09：20～10：50） </v>
      </c>
      <c r="AA253" s="1015" t="s">
        <v>114</v>
      </c>
      <c r="AB253" s="1015"/>
      <c r="AC253" s="1015"/>
      <c r="AD253" s="1015"/>
      <c r="AE253" s="1015"/>
      <c r="AF253" s="1015"/>
      <c r="AG253" s="1015" t="s">
        <v>169</v>
      </c>
      <c r="AH253" s="1015" t="s">
        <v>170</v>
      </c>
      <c r="AI253" s="1015"/>
      <c r="AJ253" s="1015"/>
      <c r="AK253" s="1015"/>
      <c r="AL253" s="1015"/>
      <c r="AM253" s="1015"/>
      <c r="AN253" s="1015"/>
      <c r="AO253" s="1015"/>
      <c r="AP253" s="1015"/>
      <c r="AQ253" s="1015"/>
      <c r="AR253" s="1015"/>
      <c r="AS253" s="1015"/>
      <c r="AT253" s="1015"/>
      <c r="AU253" s="1015"/>
      <c r="AV253" s="1015"/>
      <c r="AW253" s="1016" t="s">
        <v>104</v>
      </c>
      <c r="AX253" s="1016"/>
      <c r="AY253" s="1016"/>
      <c r="AZ253" s="1015"/>
      <c r="BA253" s="1015" t="s">
        <v>171</v>
      </c>
      <c r="BB253" s="1015"/>
      <c r="BC253" s="1015"/>
      <c r="BD253" s="1015"/>
      <c r="BE253" s="1015"/>
      <c r="BF253" s="1015"/>
      <c r="BG253" s="1015"/>
      <c r="BH253" s="1015"/>
      <c r="BI253" s="1015"/>
      <c r="BJ253" s="1015"/>
      <c r="BK253" s="1015" t="s">
        <v>93</v>
      </c>
      <c r="BL253" s="1015"/>
      <c r="BM253" s="1015"/>
      <c r="BN253" s="1015"/>
      <c r="BO253" s="1015"/>
      <c r="BP253" s="1015"/>
      <c r="BQ253" s="1015"/>
      <c r="BR253" s="1015"/>
      <c r="BS253" s="1015"/>
    </row>
    <row r="254" spans="1:71" ht="13.5" customHeight="1">
      <c r="A254" s="1063"/>
      <c r="B254" s="15" t="s">
        <v>53</v>
      </c>
      <c r="C254" s="1090" t="str">
        <f>IFERROR(VLOOKUP(C253,科目・教員!$A$1:$B$357,2,0),"")</f>
        <v/>
      </c>
      <c r="D254" s="1091"/>
      <c r="E254" s="1039" t="str">
        <f>IFERROR(VLOOKUP(E253,科目・教員!$A$1:$B$357,2,0),"")</f>
        <v>矢富　有見子</v>
      </c>
      <c r="F254" s="1038"/>
      <c r="G254" s="1039" t="str">
        <f>IFERROR(VLOOKUP(G253,科目・教員!$A$1:$B$357,2,0),"")</f>
        <v>西岡　みどり</v>
      </c>
      <c r="H254" s="1038"/>
      <c r="I254" s="1039" t="str">
        <f>IFERROR(VLOOKUP(I253,科目・教員!$A$1:$B$357,2,0),"")</f>
        <v>遠藤　晶子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綿貫　成明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65"/>
      <c r="Y254" s="38"/>
      <c r="Z254" s="1063"/>
      <c r="AA254" s="1016"/>
      <c r="AB254" s="1016"/>
      <c r="AC254" s="1016"/>
      <c r="AD254" s="1016"/>
      <c r="AE254" s="1016"/>
      <c r="AF254" s="1016"/>
      <c r="AG254" s="1016"/>
      <c r="AH254" s="1016"/>
      <c r="AI254" s="1016"/>
      <c r="AJ254" s="1016"/>
      <c r="AK254" s="1016"/>
      <c r="AL254" s="1016"/>
      <c r="AM254" s="1016"/>
      <c r="AN254" s="1016"/>
      <c r="AO254" s="1016"/>
      <c r="AP254" s="1016"/>
      <c r="AQ254" s="1016"/>
      <c r="AR254" s="1016"/>
      <c r="AS254" s="1016"/>
      <c r="AT254" s="1016"/>
      <c r="AU254" s="1016"/>
      <c r="AV254" s="1016"/>
      <c r="AW254" s="1016"/>
      <c r="AX254" s="1016"/>
      <c r="AY254" s="1016"/>
      <c r="AZ254" s="1016"/>
      <c r="BA254" s="1016"/>
      <c r="BB254" s="1016"/>
      <c r="BC254" s="1016"/>
      <c r="BD254" s="1016"/>
      <c r="BE254" s="1016"/>
      <c r="BF254" s="1016"/>
      <c r="BG254" s="1016"/>
      <c r="BH254" s="1016"/>
      <c r="BI254" s="1016"/>
      <c r="BJ254" s="1016"/>
      <c r="BK254" s="1016"/>
      <c r="BL254" s="1016"/>
      <c r="BM254" s="1016"/>
      <c r="BN254" s="1016"/>
      <c r="BO254" s="1016"/>
      <c r="BP254" s="1016"/>
      <c r="BQ254" s="1016"/>
      <c r="BR254" s="1016"/>
      <c r="BS254" s="1016"/>
    </row>
    <row r="255" spans="1:71" ht="13.5" customHeight="1">
      <c r="A255" s="1063"/>
      <c r="B255" s="15" t="s">
        <v>59</v>
      </c>
      <c r="C255" s="1090" t="str">
        <f>VLOOKUP($C252,'2025年度(1年前期)'!$B$5:$N$208,COLUMN('2025年度(1年前期)'!$C$5)+1,0)&amp;""</f>
        <v>英A:202  情報:201</v>
      </c>
      <c r="D255" s="1091"/>
      <c r="E255" s="1039" t="str">
        <f>VLOOKUP($C252,'2025年度(2年前期)'!$B$5:$N$208,COLUMN('2025年度(2年前期)'!$C$5)+1,0)&amp;""</f>
        <v>101</v>
      </c>
      <c r="F255" s="1038"/>
      <c r="G255" s="1039" t="str">
        <f>VLOOKUP($C252,'2025年度(3年前期)'!$B$5:$N$208,COLUMN('2025年度(3年前期)'!$C$5)+1,0)&amp;""</f>
        <v>301</v>
      </c>
      <c r="H255" s="1038"/>
      <c r="I255" s="1039" t="str">
        <f>VLOOKUP($C252,'2025年度(4年前期)'!$B$5:$N$208,COLUMN('2025年度(4年前期)'!$C$5)+1,0)&amp;""</f>
        <v>大講義室</v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65"/>
      <c r="Y255" s="38"/>
      <c r="Z255" s="1063"/>
      <c r="AA255" s="1016"/>
      <c r="AB255" s="1016"/>
      <c r="AC255" s="1016"/>
      <c r="AD255" s="1016"/>
      <c r="AE255" s="1016"/>
      <c r="AF255" s="1016"/>
      <c r="AG255" s="1016"/>
      <c r="AH255" s="1016"/>
      <c r="AI255" s="1016"/>
      <c r="AJ255" s="1016"/>
      <c r="AK255" s="1016"/>
      <c r="AL255" s="1016"/>
      <c r="AM255" s="1016"/>
      <c r="AN255" s="1016"/>
      <c r="AO255" s="1016"/>
      <c r="AP255" s="1016"/>
      <c r="AQ255" s="1016"/>
      <c r="AR255" s="1016"/>
      <c r="AS255" s="1016"/>
      <c r="AT255" s="1016"/>
      <c r="AU255" s="1016"/>
      <c r="AV255" s="1016"/>
      <c r="AW255" s="1016"/>
      <c r="AX255" s="1016"/>
      <c r="AY255" s="1016"/>
      <c r="AZ255" s="1016"/>
      <c r="BA255" s="1016"/>
      <c r="BB255" s="1016"/>
      <c r="BC255" s="1016"/>
      <c r="BD255" s="1016"/>
      <c r="BE255" s="1016"/>
      <c r="BF255" s="1016"/>
      <c r="BG255" s="1016"/>
      <c r="BH255" s="1016"/>
      <c r="BI255" s="1016"/>
      <c r="BJ255" s="1016"/>
      <c r="BK255" s="1016"/>
      <c r="BL255" s="1016"/>
      <c r="BM255" s="1016"/>
      <c r="BN255" s="1016"/>
      <c r="BO255" s="1016"/>
      <c r="BP255" s="1016"/>
      <c r="BQ255" s="1016"/>
      <c r="BR255" s="1016"/>
      <c r="BS255" s="1016"/>
    </row>
    <row r="256" spans="1:71" ht="13.5" customHeight="1">
      <c r="A256" s="1064"/>
      <c r="B256" s="16" t="s">
        <v>56</v>
      </c>
      <c r="C256" s="1092" t="s">
        <v>172</v>
      </c>
      <c r="D256" s="1093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65"/>
      <c r="Y256" s="38"/>
      <c r="Z256" s="1064"/>
      <c r="AA256" s="1017"/>
      <c r="AB256" s="1017"/>
      <c r="AC256" s="1017"/>
      <c r="AD256" s="1017"/>
      <c r="AE256" s="1017"/>
      <c r="AF256" s="1017"/>
      <c r="AG256" s="1017"/>
      <c r="AH256" s="1017"/>
      <c r="AI256" s="1017"/>
      <c r="AJ256" s="1017"/>
      <c r="AK256" s="1017"/>
      <c r="AL256" s="1017"/>
      <c r="AM256" s="1017"/>
      <c r="AN256" s="1017"/>
      <c r="AO256" s="1017"/>
      <c r="AP256" s="1017"/>
      <c r="AQ256" s="1017"/>
      <c r="AR256" s="1017"/>
      <c r="AS256" s="1017"/>
      <c r="AT256" s="1017"/>
      <c r="AU256" s="1017"/>
      <c r="AV256" s="1017"/>
      <c r="AW256" s="1017"/>
      <c r="AX256" s="1017"/>
      <c r="AY256" s="1017"/>
      <c r="AZ256" s="1017"/>
      <c r="BA256" s="1017"/>
      <c r="BB256" s="1017"/>
      <c r="BC256" s="1017"/>
      <c r="BD256" s="1017"/>
      <c r="BE256" s="1017"/>
      <c r="BF256" s="1017"/>
      <c r="BG256" s="1017"/>
      <c r="BH256" s="1017"/>
      <c r="BI256" s="1017"/>
      <c r="BJ256" s="1017"/>
      <c r="BK256" s="1017"/>
      <c r="BL256" s="1017"/>
      <c r="BM256" s="1017"/>
      <c r="BN256" s="1017"/>
      <c r="BO256" s="1017"/>
      <c r="BP256" s="1017"/>
      <c r="BQ256" s="1017"/>
      <c r="BR256" s="1017"/>
      <c r="BS256" s="1017"/>
    </row>
    <row r="257" spans="1:71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英語Ⅱ(CD)
情報リテラシー(AB)</v>
      </c>
      <c r="D257" s="1095"/>
      <c r="E257" s="1053" t="str">
        <f>VLOOKUP($C252,'2025年度(2年前期)'!$B$5:$N$208,COLUMN('2025年度(2年前期)'!$E$5),0)&amp;""</f>
        <v>母性看護学概論</v>
      </c>
      <c r="F257" s="1052"/>
      <c r="G257" s="1053" t="str">
        <f>VLOOKUP($C252,'2025年度(3年前期)'!$B$5:$N$208,COLUMN('2025年度(3年前期)'!$E$5),0)&amp;""</f>
        <v>老年看護援助論</v>
      </c>
      <c r="H257" s="1052"/>
      <c r="I257" s="1053" t="str">
        <f>VLOOKUP($C252,'2025年度(4年前期)'!$B$5:$N$208,COLUMN('2025年度(4年前期)'!$E$5),0)&amp;""</f>
        <v>高度先駆的医療看護Ⅲ(精神看護)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>政策医療看護学特論Ⅰ</v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65"/>
      <c r="Y257" s="38"/>
      <c r="Z257" s="1063" t="str">
        <f>A257</f>
        <v>２時限（11：00～12：30）</v>
      </c>
      <c r="AA257" s="1015" t="s">
        <v>173</v>
      </c>
      <c r="AB257" s="1015"/>
      <c r="AC257" s="1015"/>
      <c r="AD257" s="1015"/>
      <c r="AE257" s="1015"/>
      <c r="AF257" s="1015"/>
      <c r="AG257" s="1015" t="s">
        <v>169</v>
      </c>
      <c r="AH257" s="1015" t="s">
        <v>174</v>
      </c>
      <c r="AI257" s="1015"/>
      <c r="AJ257" s="1015"/>
      <c r="AK257" s="1015"/>
      <c r="AL257" s="1015"/>
      <c r="AM257" s="1015"/>
      <c r="AN257" s="1015"/>
      <c r="AO257" s="1015"/>
      <c r="AP257" s="1015"/>
      <c r="AQ257" s="1015"/>
      <c r="AR257" s="1015"/>
      <c r="AS257" s="1015"/>
      <c r="AT257" s="1015"/>
      <c r="AU257" s="1015"/>
      <c r="AV257" s="1015"/>
      <c r="AW257" s="1015" t="s">
        <v>85</v>
      </c>
      <c r="AX257" s="1015"/>
      <c r="AY257" s="1015"/>
      <c r="AZ257" s="1015"/>
      <c r="BA257" s="1015" t="s">
        <v>171</v>
      </c>
      <c r="BB257" s="1015"/>
      <c r="BC257" s="1015"/>
      <c r="BD257" s="1015" t="s">
        <v>175</v>
      </c>
      <c r="BE257" s="1015"/>
      <c r="BF257" s="1015"/>
      <c r="BG257" s="1015"/>
      <c r="BH257" s="1015"/>
      <c r="BI257" s="1015"/>
      <c r="BJ257" s="1015"/>
      <c r="BK257" s="1015" t="s">
        <v>105</v>
      </c>
      <c r="BL257" s="1015"/>
      <c r="BM257" s="1015"/>
      <c r="BN257" s="1015"/>
      <c r="BO257" s="1015"/>
      <c r="BP257" s="1015"/>
      <c r="BQ257" s="1015"/>
      <c r="BR257" s="1015"/>
      <c r="BS257" s="1015"/>
    </row>
    <row r="258" spans="1:71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日置　智華子</v>
      </c>
      <c r="F258" s="1038"/>
      <c r="G258" s="1039" t="str">
        <f>IFERROR(VLOOKUP(G257,科目・教員!$A$1:$B$357,2,0),"")</f>
        <v>野中　千春</v>
      </c>
      <c r="H258" s="1038"/>
      <c r="I258" s="1039" t="str">
        <f>IFERROR(VLOOKUP(I257,科目・教員!$A$1:$B$357,2,0),"")</f>
        <v>森　　真喜子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>綿貫　成明</v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65"/>
      <c r="Y258" s="38"/>
      <c r="Z258" s="1063"/>
      <c r="AA258" s="1016"/>
      <c r="AB258" s="1016"/>
      <c r="AC258" s="1016"/>
      <c r="AD258" s="1016"/>
      <c r="AE258" s="1016"/>
      <c r="AF258" s="1016"/>
      <c r="AG258" s="1016"/>
      <c r="AH258" s="1016"/>
      <c r="AI258" s="1016"/>
      <c r="AJ258" s="1016"/>
      <c r="AK258" s="1016"/>
      <c r="AL258" s="1016"/>
      <c r="AM258" s="1016"/>
      <c r="AN258" s="1016"/>
      <c r="AO258" s="1016"/>
      <c r="AP258" s="1016"/>
      <c r="AQ258" s="1016"/>
      <c r="AR258" s="1016"/>
      <c r="AS258" s="1016"/>
      <c r="AT258" s="1016"/>
      <c r="AU258" s="1016"/>
      <c r="AV258" s="1016"/>
      <c r="AW258" s="1016"/>
      <c r="AX258" s="1016"/>
      <c r="AY258" s="1016"/>
      <c r="AZ258" s="1016"/>
      <c r="BA258" s="1016"/>
      <c r="BB258" s="1016"/>
      <c r="BC258" s="1016"/>
      <c r="BD258" s="1016"/>
      <c r="BE258" s="1016"/>
      <c r="BF258" s="1016"/>
      <c r="BG258" s="1016"/>
      <c r="BH258" s="1016"/>
      <c r="BI258" s="1016"/>
      <c r="BJ258" s="1016"/>
      <c r="BK258" s="1016"/>
      <c r="BL258" s="1016"/>
      <c r="BM258" s="1016"/>
      <c r="BN258" s="1016"/>
      <c r="BO258" s="1016"/>
      <c r="BP258" s="1016"/>
      <c r="BQ258" s="1016"/>
      <c r="BR258" s="1016"/>
      <c r="BS258" s="1016"/>
    </row>
    <row r="259" spans="1:71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英C:202 英D:LL2 情報:201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</v>
      </c>
      <c r="H259" s="1038"/>
      <c r="I259" s="1039" t="str">
        <f>VLOOKUP($C252,'2025年度(4年前期)'!$B$5:$N$208,COLUMN('2025年度(4年前期)'!$E$5)+1,0)&amp;""</f>
        <v>大講義室</v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>臨床講義室1</v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65"/>
      <c r="Z259" s="1063"/>
      <c r="AA259" s="1016"/>
      <c r="AB259" s="1016"/>
      <c r="AC259" s="1016"/>
      <c r="AD259" s="1016"/>
      <c r="AE259" s="1016"/>
      <c r="AF259" s="1016"/>
      <c r="AG259" s="1016"/>
      <c r="AH259" s="1016"/>
      <c r="AI259" s="1016"/>
      <c r="AJ259" s="1016"/>
      <c r="AK259" s="1016"/>
      <c r="AL259" s="1016"/>
      <c r="AM259" s="1016"/>
      <c r="AN259" s="1016"/>
      <c r="AO259" s="1016"/>
      <c r="AP259" s="1016"/>
      <c r="AQ259" s="1016"/>
      <c r="AR259" s="1016"/>
      <c r="AS259" s="1016"/>
      <c r="AT259" s="1016"/>
      <c r="AU259" s="1016"/>
      <c r="AV259" s="1016"/>
      <c r="AW259" s="1016"/>
      <c r="AX259" s="1016"/>
      <c r="AY259" s="1016"/>
      <c r="AZ259" s="1016"/>
      <c r="BA259" s="1016"/>
      <c r="BB259" s="1016"/>
      <c r="BC259" s="1016"/>
      <c r="BD259" s="1016"/>
      <c r="BE259" s="1016"/>
      <c r="BF259" s="1016"/>
      <c r="BG259" s="1016"/>
      <c r="BH259" s="1016"/>
      <c r="BI259" s="1016"/>
      <c r="BJ259" s="1016"/>
      <c r="BK259" s="1016"/>
      <c r="BL259" s="1016"/>
      <c r="BM259" s="1016"/>
      <c r="BN259" s="1016"/>
      <c r="BO259" s="1016"/>
      <c r="BP259" s="1016"/>
      <c r="BQ259" s="1016"/>
      <c r="BR259" s="1016"/>
      <c r="BS259" s="1016"/>
    </row>
    <row r="260" spans="1:71" ht="13.5" customHeight="1">
      <c r="A260" s="1072"/>
      <c r="B260" s="16" t="s">
        <v>56</v>
      </c>
      <c r="C260" s="1092" t="s">
        <v>172</v>
      </c>
      <c r="D260" s="1093"/>
      <c r="E260" s="1035"/>
      <c r="F260" s="1047"/>
      <c r="G260" s="1035"/>
      <c r="H260" s="1047"/>
      <c r="I260" s="1088"/>
      <c r="J260" s="1089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65"/>
      <c r="Z260" s="1064"/>
      <c r="AA260" s="1017"/>
      <c r="AB260" s="1017"/>
      <c r="AC260" s="1017"/>
      <c r="AD260" s="1017"/>
      <c r="AE260" s="1017"/>
      <c r="AF260" s="1017"/>
      <c r="AG260" s="1017"/>
      <c r="AH260" s="1017"/>
      <c r="AI260" s="1017"/>
      <c r="AJ260" s="1017"/>
      <c r="AK260" s="1017"/>
      <c r="AL260" s="1017"/>
      <c r="AM260" s="1017"/>
      <c r="AN260" s="1017"/>
      <c r="AO260" s="1017"/>
      <c r="AP260" s="1017"/>
      <c r="AQ260" s="1017"/>
      <c r="AR260" s="1017"/>
      <c r="AS260" s="1017"/>
      <c r="AT260" s="1017"/>
      <c r="AU260" s="1017"/>
      <c r="AV260" s="1017"/>
      <c r="AW260" s="1017"/>
      <c r="AX260" s="1017"/>
      <c r="AY260" s="1017"/>
      <c r="AZ260" s="1017"/>
      <c r="BA260" s="1017"/>
      <c r="BB260" s="1017"/>
      <c r="BC260" s="1017"/>
      <c r="BD260" s="1017"/>
      <c r="BE260" s="1017"/>
      <c r="BF260" s="1017"/>
      <c r="BG260" s="1017"/>
      <c r="BH260" s="1017"/>
      <c r="BI260" s="1017"/>
      <c r="BJ260" s="1017"/>
      <c r="BK260" s="1017"/>
      <c r="BL260" s="1017"/>
      <c r="BM260" s="1017"/>
      <c r="BN260" s="1017"/>
      <c r="BO260" s="1017"/>
      <c r="BP260" s="1017"/>
      <c r="BQ260" s="1017"/>
      <c r="BR260" s="1017"/>
      <c r="BS260" s="1017"/>
    </row>
    <row r="261" spans="1:71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68"/>
      <c r="Z261" s="1063" t="str">
        <f>A261</f>
        <v>昼休み（12：30～13：30）</v>
      </c>
      <c r="AA261" s="1015"/>
      <c r="AB261" s="1015"/>
      <c r="AC261" s="1015"/>
      <c r="AD261" s="1015"/>
      <c r="AE261" s="1015"/>
      <c r="AF261" s="1015"/>
      <c r="AG261" s="1015"/>
      <c r="AH261" s="1015"/>
      <c r="AI261" s="1015"/>
      <c r="AJ261" s="1015"/>
      <c r="AK261" s="1015"/>
      <c r="AL261" s="1015"/>
      <c r="AM261" s="1015"/>
      <c r="AN261" s="1015"/>
      <c r="AO261" s="1015"/>
      <c r="AP261" s="1015"/>
      <c r="AQ261" s="1015"/>
      <c r="AR261" s="1015"/>
      <c r="AS261" s="1015"/>
      <c r="AT261" s="1015"/>
      <c r="AU261" s="1015"/>
      <c r="AV261" s="1015"/>
      <c r="AW261" s="1015"/>
      <c r="AX261" s="1015"/>
      <c r="AY261" s="1015"/>
      <c r="AZ261" s="1015"/>
      <c r="BA261" s="1015"/>
      <c r="BB261" s="1015"/>
      <c r="BC261" s="1015"/>
      <c r="BD261" s="1015"/>
      <c r="BE261" s="1015"/>
      <c r="BF261" s="1015"/>
      <c r="BG261" s="1015"/>
      <c r="BH261" s="1015"/>
      <c r="BI261" s="1015"/>
      <c r="BJ261" s="1015"/>
      <c r="BK261" s="1015"/>
      <c r="BL261" s="1015"/>
      <c r="BM261" s="1015"/>
      <c r="BN261" s="1015"/>
      <c r="BO261" s="1015"/>
      <c r="BP261" s="1015"/>
      <c r="BQ261" s="1015"/>
      <c r="BR261" s="1015"/>
      <c r="BS261" s="1015"/>
    </row>
    <row r="262" spans="1:71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68"/>
      <c r="Z262" s="1063"/>
      <c r="AA262" s="1016"/>
      <c r="AB262" s="1016"/>
      <c r="AC262" s="1016"/>
      <c r="AD262" s="1016"/>
      <c r="AE262" s="1016"/>
      <c r="AF262" s="1016"/>
      <c r="AG262" s="1016"/>
      <c r="AH262" s="1016"/>
      <c r="AI262" s="1016"/>
      <c r="AJ262" s="1016"/>
      <c r="AK262" s="1016"/>
      <c r="AL262" s="1016"/>
      <c r="AM262" s="1016"/>
      <c r="AN262" s="1016"/>
      <c r="AO262" s="1016"/>
      <c r="AP262" s="1016"/>
      <c r="AQ262" s="1016"/>
      <c r="AR262" s="1016"/>
      <c r="AS262" s="1016"/>
      <c r="AT262" s="1016"/>
      <c r="AU262" s="1016"/>
      <c r="AV262" s="1016"/>
      <c r="AW262" s="1016"/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1016"/>
      <c r="BH262" s="1016"/>
      <c r="BI262" s="1016"/>
      <c r="BJ262" s="1016"/>
      <c r="BK262" s="1016"/>
      <c r="BL262" s="1016"/>
      <c r="BM262" s="1016"/>
      <c r="BN262" s="1016"/>
      <c r="BO262" s="1016"/>
      <c r="BP262" s="1016"/>
      <c r="BQ262" s="1016"/>
      <c r="BR262" s="1016"/>
      <c r="BS262" s="1016"/>
    </row>
    <row r="263" spans="1:71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65"/>
      <c r="Z263" s="1063"/>
      <c r="AA263" s="1016"/>
      <c r="AB263" s="1016"/>
      <c r="AC263" s="1016"/>
      <c r="AD263" s="1016"/>
      <c r="AE263" s="1016"/>
      <c r="AF263" s="1016"/>
      <c r="AG263" s="1016"/>
      <c r="AH263" s="1016"/>
      <c r="AI263" s="1016"/>
      <c r="AJ263" s="1016"/>
      <c r="AK263" s="1016"/>
      <c r="AL263" s="1016"/>
      <c r="AM263" s="1016"/>
      <c r="AN263" s="1016"/>
      <c r="AO263" s="1016"/>
      <c r="AP263" s="1016"/>
      <c r="AQ263" s="1016"/>
      <c r="AR263" s="1016"/>
      <c r="AS263" s="1016"/>
      <c r="AT263" s="1016"/>
      <c r="AU263" s="1016"/>
      <c r="AV263" s="1016"/>
      <c r="AW263" s="1016"/>
      <c r="AX263" s="1016"/>
      <c r="AY263" s="1016"/>
      <c r="AZ263" s="1016"/>
      <c r="BA263" s="1016"/>
      <c r="BB263" s="1016"/>
      <c r="BC263" s="1016"/>
      <c r="BD263" s="1016"/>
      <c r="BE263" s="1016"/>
      <c r="BF263" s="1016"/>
      <c r="BG263" s="1016"/>
      <c r="BH263" s="1016"/>
      <c r="BI263" s="1016"/>
      <c r="BJ263" s="1016"/>
      <c r="BK263" s="1016"/>
      <c r="BL263" s="1016"/>
      <c r="BM263" s="1016"/>
      <c r="BN263" s="1016"/>
      <c r="BO263" s="1016"/>
      <c r="BP263" s="1016"/>
      <c r="BQ263" s="1016"/>
      <c r="BR263" s="1016"/>
      <c r="BS263" s="1016"/>
    </row>
    <row r="264" spans="1:71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65"/>
      <c r="Z264" s="1064"/>
      <c r="AA264" s="1017"/>
      <c r="AB264" s="1017"/>
      <c r="AC264" s="1017"/>
      <c r="AD264" s="1017"/>
      <c r="AE264" s="1017"/>
      <c r="AF264" s="1017"/>
      <c r="AG264" s="1017"/>
      <c r="AH264" s="1017"/>
      <c r="AI264" s="1017"/>
      <c r="AJ264" s="1017"/>
      <c r="AK264" s="1017"/>
      <c r="AL264" s="1017"/>
      <c r="AM264" s="1017"/>
      <c r="AN264" s="1017"/>
      <c r="AO264" s="1017"/>
      <c r="AP264" s="1017"/>
      <c r="AQ264" s="1017"/>
      <c r="AR264" s="1017"/>
      <c r="AS264" s="1017"/>
      <c r="AT264" s="1017"/>
      <c r="AU264" s="1017"/>
      <c r="AV264" s="1017"/>
      <c r="AW264" s="1017"/>
      <c r="AX264" s="1017"/>
      <c r="AY264" s="1017"/>
      <c r="AZ264" s="1017"/>
      <c r="BA264" s="1017"/>
      <c r="BB264" s="1017"/>
      <c r="BC264" s="1017"/>
      <c r="BD264" s="1017"/>
      <c r="BE264" s="1017"/>
      <c r="BF264" s="1017"/>
      <c r="BG264" s="1017"/>
      <c r="BH264" s="1017"/>
      <c r="BI264" s="1017"/>
      <c r="BJ264" s="1017"/>
      <c r="BK264" s="1017"/>
      <c r="BL264" s="1017"/>
      <c r="BM264" s="1017"/>
      <c r="BN264" s="1017"/>
      <c r="BO264" s="1017"/>
      <c r="BP264" s="1017"/>
      <c r="BQ264" s="1017"/>
      <c r="BR264" s="1017"/>
      <c r="BS264" s="1017"/>
    </row>
    <row r="265" spans="1:71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感染防止･ワクチン接種説明</v>
      </c>
      <c r="D265" s="1044"/>
      <c r="E265" s="1062" t="str">
        <f>VLOOKUP($C252,'2025年度(2年前期)'!$B$5:$N$208,COLUMN('2025年度(2年前期)'!$G$5),0)&amp;""</f>
        <v>新歓･サークル紹介準備</v>
      </c>
      <c r="F265" s="1044"/>
      <c r="G265" s="1062" t="str">
        <f>VLOOKUP($C252,'2025年度(3年前期)'!$B$5:$N$208,COLUMN('2025年度(3年前期)'!$G$5),0)&amp;""</f>
        <v>精神看護援助論</v>
      </c>
      <c r="H265" s="1044"/>
      <c r="I265" s="1062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63" t="str">
        <f>A265</f>
        <v>３時限（13：30～15：00）</v>
      </c>
      <c r="AA265" s="1015"/>
      <c r="AB265" s="1015"/>
      <c r="AC265" s="1015"/>
      <c r="AD265" s="1015"/>
      <c r="AE265" s="1015"/>
      <c r="AF265" s="1015"/>
      <c r="AG265" s="1015" t="s">
        <v>177</v>
      </c>
      <c r="AH265" s="1015"/>
      <c r="AI265" s="1015"/>
      <c r="AJ265" s="1015"/>
      <c r="AK265" s="1015"/>
      <c r="AL265" s="1015"/>
      <c r="AM265" s="1015"/>
      <c r="AN265" s="1015"/>
      <c r="AO265" s="1015"/>
      <c r="AP265" s="1015"/>
      <c r="AQ265" s="1015"/>
      <c r="AR265" s="1015"/>
      <c r="AS265" s="1015"/>
      <c r="AT265" s="1015"/>
      <c r="AU265" s="1015"/>
      <c r="AV265" s="1015"/>
      <c r="AW265" s="1015" t="s">
        <v>96</v>
      </c>
      <c r="AX265" s="1015"/>
      <c r="AY265" s="1015"/>
      <c r="AZ265" s="1015"/>
      <c r="BA265" s="1015" t="s">
        <v>178</v>
      </c>
      <c r="BB265" s="1015"/>
      <c r="BC265" s="1015"/>
      <c r="BD265" s="1015"/>
      <c r="BE265" s="1015"/>
      <c r="BF265" s="1015"/>
      <c r="BG265" s="1015"/>
      <c r="BH265" s="1015"/>
      <c r="BI265" s="1015"/>
      <c r="BJ265" s="1015"/>
      <c r="BK265" s="1015" t="s">
        <v>179</v>
      </c>
      <c r="BL265" s="1015" t="s">
        <v>180</v>
      </c>
      <c r="BM265" s="1015"/>
      <c r="BN265" s="1015"/>
      <c r="BO265" s="1015"/>
      <c r="BP265" s="1015"/>
      <c r="BQ265" s="1015"/>
      <c r="BR265" s="1015"/>
      <c r="BS265" s="1015"/>
    </row>
    <row r="266" spans="1:71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>松浦　佳代</v>
      </c>
      <c r="H266" s="1040"/>
      <c r="I266" s="1045" t="str">
        <f>IFERROR(VLOOKUP(I265,科目・教員!$A$1:$B$357,2,0),"")</f>
        <v>綿貫　成明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>萱間　真美</v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65"/>
      <c r="V266" s="790" t="s">
        <v>181</v>
      </c>
      <c r="Z266" s="1063"/>
      <c r="AA266" s="1016"/>
      <c r="AB266" s="1016"/>
      <c r="AC266" s="1016"/>
      <c r="AD266" s="1016"/>
      <c r="AE266" s="1016"/>
      <c r="AF266" s="1016"/>
      <c r="AG266" s="1016"/>
      <c r="AH266" s="1016"/>
      <c r="AI266" s="1016"/>
      <c r="AJ266" s="1016"/>
      <c r="AK266" s="1016"/>
      <c r="AL266" s="1016"/>
      <c r="AM266" s="1016"/>
      <c r="AN266" s="1016"/>
      <c r="AO266" s="1016"/>
      <c r="AP266" s="1016"/>
      <c r="AQ266" s="1016"/>
      <c r="AR266" s="1016"/>
      <c r="AS266" s="1016"/>
      <c r="AT266" s="1016"/>
      <c r="AU266" s="1016"/>
      <c r="AV266" s="1016"/>
      <c r="AW266" s="1016"/>
      <c r="AX266" s="1016"/>
      <c r="AY266" s="1016"/>
      <c r="AZ266" s="1016"/>
      <c r="BA266" s="1016"/>
      <c r="BB266" s="1016"/>
      <c r="BC266" s="1016"/>
      <c r="BD266" s="1016"/>
      <c r="BE266" s="1016"/>
      <c r="BF266" s="1016"/>
      <c r="BG266" s="1016"/>
      <c r="BH266" s="1016"/>
      <c r="BI266" s="1016"/>
      <c r="BJ266" s="1016"/>
      <c r="BK266" s="1016"/>
      <c r="BL266" s="1016"/>
      <c r="BM266" s="1016"/>
      <c r="BN266" s="1016"/>
      <c r="BO266" s="1016"/>
      <c r="BP266" s="1016"/>
      <c r="BQ266" s="1016"/>
      <c r="BR266" s="1016"/>
      <c r="BS266" s="1016"/>
    </row>
    <row r="267" spans="1:71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</v>
      </c>
      <c r="D267" s="1040"/>
      <c r="E267" s="1045" t="str">
        <f>VLOOKUP($C252,'2025年度(2年前期)'!$B$5:$N$208,COLUMN('2025年度(2年前期)'!$G$5)+1,0)&amp;""</f>
        <v>アリーナ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>大講義室</v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臨床講義室1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63"/>
      <c r="AA267" s="1016"/>
      <c r="AB267" s="1016"/>
      <c r="AC267" s="1016"/>
      <c r="AD267" s="1016"/>
      <c r="AE267" s="1016"/>
      <c r="AF267" s="1016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6"/>
      <c r="AV267" s="1016"/>
      <c r="AW267" s="1016"/>
      <c r="AX267" s="1016"/>
      <c r="AY267" s="1016"/>
      <c r="AZ267" s="1016"/>
      <c r="BA267" s="1016"/>
      <c r="BB267" s="1016"/>
      <c r="BC267" s="1016"/>
      <c r="BD267" s="1016"/>
      <c r="BE267" s="1016"/>
      <c r="BF267" s="1016"/>
      <c r="BG267" s="1016"/>
      <c r="BH267" s="1016"/>
      <c r="BI267" s="1016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</row>
    <row r="268" spans="1:71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65"/>
      <c r="V268" s="790" t="s">
        <v>183</v>
      </c>
      <c r="Z268" s="1064"/>
      <c r="AA268" s="1017"/>
      <c r="AB268" s="1017"/>
      <c r="AC268" s="1017"/>
      <c r="AD268" s="1017"/>
      <c r="AE268" s="1017"/>
      <c r="AF268" s="1017"/>
      <c r="AG268" s="1017"/>
      <c r="AH268" s="1017"/>
      <c r="AI268" s="1017"/>
      <c r="AJ268" s="1017"/>
      <c r="AK268" s="1017"/>
      <c r="AL268" s="1017"/>
      <c r="AM268" s="1017"/>
      <c r="AN268" s="1017"/>
      <c r="AO268" s="1017"/>
      <c r="AP268" s="1017"/>
      <c r="AQ268" s="1017"/>
      <c r="AR268" s="1017"/>
      <c r="AS268" s="1017"/>
      <c r="AT268" s="1017"/>
      <c r="AU268" s="1017"/>
      <c r="AV268" s="1017"/>
      <c r="AW268" s="1017"/>
      <c r="AX268" s="1017"/>
      <c r="AY268" s="1017"/>
      <c r="AZ268" s="1017"/>
      <c r="BA268" s="1017"/>
      <c r="BB268" s="1017"/>
      <c r="BC268" s="1017"/>
      <c r="BD268" s="1017"/>
      <c r="BE268" s="1017"/>
      <c r="BF268" s="1017"/>
      <c r="BG268" s="1017"/>
      <c r="BH268" s="1017"/>
      <c r="BI268" s="1017"/>
      <c r="BJ268" s="1017"/>
      <c r="BK268" s="1017"/>
      <c r="BL268" s="1017"/>
      <c r="BM268" s="1017"/>
      <c r="BN268" s="1017"/>
      <c r="BO268" s="1017"/>
      <c r="BP268" s="1017"/>
      <c r="BQ268" s="1017"/>
      <c r="BR268" s="1017"/>
      <c r="BS268" s="1017"/>
    </row>
    <row r="269" spans="1:71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新入生歓迎会
サークル紹介</v>
      </c>
      <c r="D269" s="1044"/>
      <c r="E269" s="1062" t="str">
        <f>VLOOKUP($C252,'2025年度(2年前期)'!$B$5:$N$208,COLUMN('2025年度(2年前期)'!$I$5),0)&amp;""</f>
        <v>新入生歓迎会・サークル紹介</v>
      </c>
      <c r="F269" s="1044"/>
      <c r="G269" s="1062" t="str">
        <f>VLOOKUP($C252,'2025年度(3年前期)'!$B$5:$N$208,COLUMN('2025年度(3年前期)'!$I$5),0)&amp;""</f>
        <v>新入生歓迎会･サークル紹介</v>
      </c>
      <c r="H269" s="1044"/>
      <c r="I269" s="1062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15"/>
      <c r="AB269" s="1015"/>
      <c r="AC269" s="1015"/>
      <c r="AD269" s="1015"/>
      <c r="AE269" s="1015"/>
      <c r="AF269" s="1015"/>
      <c r="AG269" s="1015"/>
      <c r="AH269" s="1015"/>
      <c r="AI269" s="1015"/>
      <c r="AJ269" s="1015"/>
      <c r="AK269" s="1015"/>
      <c r="AL269" s="1015"/>
      <c r="AM269" s="1015"/>
      <c r="AN269" s="1015"/>
      <c r="AO269" s="1015"/>
      <c r="AP269" s="1015"/>
      <c r="AQ269" s="1015"/>
      <c r="AR269" s="1015"/>
      <c r="AS269" s="1015"/>
      <c r="AT269" s="1015"/>
      <c r="AU269" s="1015"/>
      <c r="AV269" s="1015"/>
      <c r="AW269" s="1015"/>
      <c r="AX269" s="1015"/>
      <c r="AY269" s="1015"/>
      <c r="AZ269" s="1015"/>
      <c r="BA269" s="1015" t="s">
        <v>178</v>
      </c>
      <c r="BB269" s="1015"/>
      <c r="BC269" s="1015"/>
      <c r="BD269" s="1015"/>
      <c r="BE269" s="1015"/>
      <c r="BF269" s="1015"/>
      <c r="BG269" s="1015" t="s">
        <v>135</v>
      </c>
      <c r="BH269" s="1015"/>
      <c r="BI269" s="1015" t="s">
        <v>80</v>
      </c>
      <c r="BJ269" s="1015"/>
      <c r="BK269" s="1015" t="s">
        <v>184</v>
      </c>
      <c r="BL269" s="1015" t="s">
        <v>184</v>
      </c>
      <c r="BM269" s="1015"/>
      <c r="BN269" s="1015"/>
      <c r="BO269" s="1015"/>
      <c r="BP269" s="1015"/>
      <c r="BQ269" s="1015"/>
      <c r="BR269" s="1015"/>
      <c r="BS269" s="1015"/>
    </row>
    <row r="270" spans="1:71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>萱間　真美</v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63"/>
      <c r="AA270" s="1016"/>
      <c r="AB270" s="1016"/>
      <c r="AC270" s="1016"/>
      <c r="AD270" s="1016"/>
      <c r="AE270" s="1016"/>
      <c r="AF270" s="1016"/>
      <c r="AG270" s="1016"/>
      <c r="AH270" s="1016"/>
      <c r="AI270" s="1016"/>
      <c r="AJ270" s="1016"/>
      <c r="AK270" s="1016"/>
      <c r="AL270" s="1016"/>
      <c r="AM270" s="1016"/>
      <c r="AN270" s="1016"/>
      <c r="AO270" s="1016"/>
      <c r="AP270" s="1016"/>
      <c r="AQ270" s="1016"/>
      <c r="AR270" s="1016"/>
      <c r="AS270" s="1016"/>
      <c r="AT270" s="1016"/>
      <c r="AU270" s="1016"/>
      <c r="AV270" s="1016"/>
      <c r="AW270" s="1016"/>
      <c r="AX270" s="1016"/>
      <c r="AY270" s="1016"/>
      <c r="AZ270" s="1016"/>
      <c r="BA270" s="1016"/>
      <c r="BB270" s="1016"/>
      <c r="BC270" s="1016"/>
      <c r="BD270" s="1016"/>
      <c r="BE270" s="1016"/>
      <c r="BF270" s="1016"/>
      <c r="BG270" s="1016"/>
      <c r="BH270" s="1016"/>
      <c r="BI270" s="1016"/>
      <c r="BJ270" s="1016"/>
      <c r="BK270" s="1016"/>
      <c r="BL270" s="1016"/>
      <c r="BM270" s="1016"/>
      <c r="BN270" s="1016"/>
      <c r="BO270" s="1016"/>
      <c r="BP270" s="1016"/>
      <c r="BQ270" s="1016"/>
      <c r="BR270" s="1016"/>
      <c r="BS270" s="1016"/>
    </row>
    <row r="271" spans="1:71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>アリーナ･大講義室</v>
      </c>
      <c r="D271" s="1040"/>
      <c r="E271" s="1045" t="str">
        <f>VLOOKUP($C252,'2025年度(2年前期)'!$B$5:$N$208,COLUMN('2025年度(2年前期)'!$I$5)+1,0)&amp;""</f>
        <v>アリーナ･大講義室</v>
      </c>
      <c r="F271" s="1040"/>
      <c r="G271" s="1045" t="str">
        <f>VLOOKUP($C252,'2025年度(3年前期)'!$B$5:$N$208,COLUMN('2025年度(3年前期)'!$I$5)+1,0)&amp;""</f>
        <v>アリーナ･大講義室</v>
      </c>
      <c r="H271" s="1040"/>
      <c r="I271" s="1045" t="str">
        <f>VLOOKUP($C252,'2025年度(4年前期)'!$B$5:$N$208,COLUMN('2025年度(4年前期)'!$I$5)+1,0)&amp;""</f>
        <v>アリーナ･大講義室</v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臨床講義室1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63"/>
      <c r="AA271" s="1016"/>
      <c r="AB271" s="1016"/>
      <c r="AC271" s="1016"/>
      <c r="AD271" s="1016"/>
      <c r="AE271" s="1016"/>
      <c r="AF271" s="1016"/>
      <c r="AG271" s="1016"/>
      <c r="AH271" s="1016"/>
      <c r="AI271" s="1016"/>
      <c r="AJ271" s="1016"/>
      <c r="AK271" s="1016"/>
      <c r="AL271" s="1016"/>
      <c r="AM271" s="1016"/>
      <c r="AN271" s="1016"/>
      <c r="AO271" s="1016"/>
      <c r="AP271" s="1016"/>
      <c r="AQ271" s="1016"/>
      <c r="AR271" s="1016"/>
      <c r="AS271" s="1016"/>
      <c r="AT271" s="1016"/>
      <c r="AU271" s="1016"/>
      <c r="AV271" s="1016"/>
      <c r="AW271" s="1016"/>
      <c r="AX271" s="1016"/>
      <c r="AY271" s="1016"/>
      <c r="AZ271" s="1016"/>
      <c r="BA271" s="1016"/>
      <c r="BB271" s="1016"/>
      <c r="BC271" s="1016"/>
      <c r="BD271" s="1016"/>
      <c r="BE271" s="1016"/>
      <c r="BF271" s="1016"/>
      <c r="BG271" s="1016"/>
      <c r="BH271" s="1016"/>
      <c r="BI271" s="1016"/>
      <c r="BJ271" s="1016"/>
      <c r="BK271" s="1016"/>
      <c r="BL271" s="1016"/>
      <c r="BM271" s="1016"/>
      <c r="BN271" s="1016"/>
      <c r="BO271" s="1016"/>
      <c r="BP271" s="1016"/>
      <c r="BQ271" s="1016"/>
      <c r="BR271" s="1016"/>
      <c r="BS271" s="1016"/>
    </row>
    <row r="272" spans="1:71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96"/>
      <c r="U272" s="778" t="s">
        <v>82</v>
      </c>
      <c r="V272" s="790"/>
      <c r="W272" s="820"/>
      <c r="Z272" s="1064"/>
      <c r="AA272" s="1017"/>
      <c r="AB272" s="1017"/>
      <c r="AC272" s="1017"/>
      <c r="AD272" s="1017"/>
      <c r="AE272" s="1017"/>
      <c r="AF272" s="1017"/>
      <c r="AG272" s="1017"/>
      <c r="AH272" s="1017"/>
      <c r="AI272" s="1017"/>
      <c r="AJ272" s="1017"/>
      <c r="AK272" s="1017"/>
      <c r="AL272" s="1017"/>
      <c r="AM272" s="1017"/>
      <c r="AN272" s="1017"/>
      <c r="AO272" s="1017"/>
      <c r="AP272" s="1017"/>
      <c r="AQ272" s="1017"/>
      <c r="AR272" s="1017"/>
      <c r="AS272" s="1017"/>
      <c r="AT272" s="1017"/>
      <c r="AU272" s="1017"/>
      <c r="AV272" s="1017"/>
      <c r="AW272" s="1017"/>
      <c r="AX272" s="1017"/>
      <c r="AY272" s="1017"/>
      <c r="AZ272" s="1017"/>
      <c r="BA272" s="1017"/>
      <c r="BB272" s="1017"/>
      <c r="BC272" s="1017"/>
      <c r="BD272" s="1017"/>
      <c r="BE272" s="1017"/>
      <c r="BF272" s="1017"/>
      <c r="BG272" s="1017"/>
      <c r="BH272" s="1017"/>
      <c r="BI272" s="1017"/>
      <c r="BJ272" s="1017"/>
      <c r="BK272" s="1017"/>
      <c r="BL272" s="1017"/>
      <c r="BM272" s="1017"/>
      <c r="BN272" s="1017"/>
      <c r="BO272" s="1017"/>
      <c r="BP272" s="1017"/>
      <c r="BQ272" s="1017"/>
      <c r="BR272" s="1017"/>
      <c r="BS272" s="1017"/>
    </row>
    <row r="273" spans="1:71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15"/>
      <c r="AB273" s="1015"/>
      <c r="AC273" s="1015"/>
      <c r="AD273" s="1015"/>
      <c r="AE273" s="1015"/>
      <c r="AF273" s="1015"/>
      <c r="AG273" s="1015"/>
      <c r="AH273" s="1015"/>
      <c r="AI273" s="1015"/>
      <c r="AJ273" s="1015"/>
      <c r="AK273" s="1015"/>
      <c r="AL273" s="1015"/>
      <c r="AM273" s="1015"/>
      <c r="AN273" s="1015"/>
      <c r="AO273" s="1015"/>
      <c r="AP273" s="1015"/>
      <c r="AQ273" s="1015"/>
      <c r="AR273" s="1015"/>
      <c r="AS273" s="1015"/>
      <c r="AT273" s="1015"/>
      <c r="AU273" s="1015"/>
      <c r="AV273" s="1015"/>
      <c r="AW273" s="1015"/>
      <c r="AX273" s="1015"/>
      <c r="AY273" s="1015"/>
      <c r="AZ273" s="1015"/>
      <c r="BA273" s="1015"/>
      <c r="BB273" s="1015"/>
      <c r="BC273" s="1015"/>
      <c r="BD273" s="1015"/>
      <c r="BE273" s="1015"/>
      <c r="BF273" s="1015"/>
      <c r="BG273" s="1015"/>
      <c r="BH273" s="1015"/>
      <c r="BI273" s="1015" t="s">
        <v>145</v>
      </c>
      <c r="BJ273" s="1015" t="s">
        <v>108</v>
      </c>
      <c r="BK273" s="1015"/>
      <c r="BL273" s="1015" t="s">
        <v>184</v>
      </c>
      <c r="BM273" s="1015"/>
      <c r="BN273" s="1015"/>
      <c r="BO273" s="1015"/>
      <c r="BP273" s="1015"/>
      <c r="BQ273" s="1015"/>
      <c r="BR273" s="1015"/>
      <c r="BS273" s="1015"/>
    </row>
    <row r="274" spans="1:71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63"/>
      <c r="AA274" s="1016"/>
      <c r="AB274" s="1016"/>
      <c r="AC274" s="1016"/>
      <c r="AD274" s="1016"/>
      <c r="AE274" s="1016"/>
      <c r="AF274" s="1016"/>
      <c r="AG274" s="1016"/>
      <c r="AH274" s="1016"/>
      <c r="AI274" s="1016"/>
      <c r="AJ274" s="1016"/>
      <c r="AK274" s="1016"/>
      <c r="AL274" s="1016"/>
      <c r="AM274" s="1016"/>
      <c r="AN274" s="1016"/>
      <c r="AO274" s="1016"/>
      <c r="AP274" s="1016"/>
      <c r="AQ274" s="1016"/>
      <c r="AR274" s="1016"/>
      <c r="AS274" s="1016"/>
      <c r="AT274" s="1016"/>
      <c r="AU274" s="1016"/>
      <c r="AV274" s="1016"/>
      <c r="AW274" s="1016"/>
      <c r="AX274" s="1016"/>
      <c r="AY274" s="1016"/>
      <c r="AZ274" s="1016"/>
      <c r="BA274" s="1016"/>
      <c r="BB274" s="1016"/>
      <c r="BC274" s="1016"/>
      <c r="BD274" s="1016"/>
      <c r="BE274" s="1016"/>
      <c r="BF274" s="1016"/>
      <c r="BG274" s="1016"/>
      <c r="BH274" s="1016"/>
      <c r="BI274" s="1016"/>
      <c r="BJ274" s="1016"/>
      <c r="BK274" s="1016"/>
      <c r="BL274" s="1016"/>
      <c r="BM274" s="1016"/>
      <c r="BN274" s="1016"/>
      <c r="BO274" s="1016"/>
      <c r="BP274" s="1016"/>
      <c r="BQ274" s="1016"/>
      <c r="BR274" s="1016"/>
      <c r="BS274" s="1016"/>
    </row>
    <row r="275" spans="1:71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63"/>
      <c r="AA275" s="1016"/>
      <c r="AB275" s="1016"/>
      <c r="AC275" s="1016"/>
      <c r="AD275" s="1016"/>
      <c r="AE275" s="1016"/>
      <c r="AF275" s="1016"/>
      <c r="AG275" s="1016"/>
      <c r="AH275" s="1016"/>
      <c r="AI275" s="1016"/>
      <c r="AJ275" s="1016"/>
      <c r="AK275" s="1016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16"/>
      <c r="BD275" s="1016"/>
      <c r="BE275" s="1016"/>
      <c r="BF275" s="1016"/>
      <c r="BG275" s="1016"/>
      <c r="BH275" s="1016"/>
      <c r="BI275" s="1016"/>
      <c r="BJ275" s="1016"/>
      <c r="BK275" s="1016"/>
      <c r="BL275" s="1016"/>
      <c r="BM275" s="1016"/>
      <c r="BN275" s="1016"/>
      <c r="BO275" s="1016"/>
      <c r="BP275" s="1016"/>
      <c r="BQ275" s="1016"/>
      <c r="BR275" s="1016"/>
      <c r="BS275" s="1016"/>
    </row>
    <row r="276" spans="1:71" ht="13.5" customHeight="1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01" t="s">
        <v>82</v>
      </c>
      <c r="V276" s="791"/>
      <c r="W276" s="510" t="s">
        <v>110</v>
      </c>
      <c r="X276" s="20"/>
      <c r="Y276" s="20"/>
      <c r="Z276" s="1064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7"/>
      <c r="AM276" s="1017"/>
      <c r="AN276" s="1017"/>
      <c r="AO276" s="1017"/>
      <c r="AP276" s="1017"/>
      <c r="AQ276" s="1017"/>
      <c r="AR276" s="1017"/>
      <c r="AS276" s="1017"/>
      <c r="AT276" s="1017"/>
      <c r="AU276" s="1017"/>
      <c r="AV276" s="1017"/>
      <c r="AW276" s="1017"/>
      <c r="AX276" s="1017"/>
      <c r="AY276" s="1017"/>
      <c r="AZ276" s="1017"/>
      <c r="BA276" s="1017"/>
      <c r="BB276" s="1017"/>
      <c r="BC276" s="1017"/>
      <c r="BD276" s="1017"/>
      <c r="BE276" s="1017"/>
      <c r="BF276" s="1017"/>
      <c r="BG276" s="1017"/>
      <c r="BH276" s="1017"/>
      <c r="BI276" s="1017"/>
      <c r="BJ276" s="1017"/>
      <c r="BK276" s="1017"/>
      <c r="BL276" s="1017"/>
      <c r="BM276" s="1017"/>
      <c r="BN276" s="1017"/>
      <c r="BO276" s="1017"/>
      <c r="BP276" s="1017"/>
      <c r="BQ276" s="1017"/>
      <c r="BR276" s="1017"/>
      <c r="BS276" s="1017"/>
    </row>
    <row r="277" spans="1:71" ht="18">
      <c r="A277" s="29"/>
      <c r="B277" s="30"/>
      <c r="C277" s="1085">
        <f>C252+1</f>
        <v>45759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45759</v>
      </c>
      <c r="V277" s="1025"/>
      <c r="W277" s="1025"/>
      <c r="X277" s="1025"/>
      <c r="Y277" s="1025"/>
      <c r="Z277" s="102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65"/>
      <c r="Y278" s="38"/>
      <c r="Z278" s="1067" t="str">
        <f>A278</f>
        <v xml:space="preserve">１時限（09：20～10：50） </v>
      </c>
      <c r="AA278" s="1015"/>
      <c r="AB278" s="1015"/>
      <c r="AC278" s="1015"/>
      <c r="AD278" s="1015"/>
      <c r="AE278" s="1015"/>
      <c r="AF278" s="1015"/>
      <c r="AG278" s="1015"/>
      <c r="AH278" s="1015"/>
      <c r="AI278" s="1015"/>
      <c r="AJ278" s="1015"/>
      <c r="AK278" s="1015"/>
      <c r="AL278" s="1015"/>
      <c r="AM278" s="1015"/>
      <c r="AN278" s="1015"/>
      <c r="AO278" s="1015"/>
      <c r="AP278" s="1015"/>
      <c r="AQ278" s="1015"/>
      <c r="AR278" s="1015"/>
      <c r="AS278" s="1015"/>
      <c r="AT278" s="1015"/>
      <c r="AU278" s="1015"/>
      <c r="AV278" s="1015"/>
      <c r="AW278" s="1015"/>
      <c r="AX278" s="1015"/>
      <c r="AY278" s="1015"/>
      <c r="AZ278" s="1015"/>
      <c r="BA278" s="1015"/>
      <c r="BB278" s="1015"/>
      <c r="BC278" s="1015"/>
      <c r="BD278" s="1015"/>
      <c r="BE278" s="1015"/>
      <c r="BF278" s="1015"/>
      <c r="BG278" s="1015"/>
      <c r="BH278" s="1015"/>
      <c r="BI278" s="1015"/>
      <c r="BJ278" s="1015"/>
      <c r="BK278" s="1015"/>
      <c r="BL278" s="1015"/>
      <c r="BM278" s="1015"/>
      <c r="BN278" s="1015"/>
      <c r="BO278" s="1015"/>
      <c r="BP278" s="1015"/>
      <c r="BQ278" s="1015"/>
      <c r="BR278" s="1015"/>
      <c r="BS278" s="1015"/>
    </row>
    <row r="279" spans="1:71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65"/>
      <c r="Y279" s="38"/>
      <c r="Z279" s="1063"/>
      <c r="AA279" s="1016"/>
      <c r="AB279" s="1016"/>
      <c r="AC279" s="1016"/>
      <c r="AD279" s="1016"/>
      <c r="AE279" s="1016"/>
      <c r="AF279" s="1016"/>
      <c r="AG279" s="1016"/>
      <c r="AH279" s="1016"/>
      <c r="AI279" s="1016"/>
      <c r="AJ279" s="1016"/>
      <c r="AK279" s="1016"/>
      <c r="AL279" s="1016"/>
      <c r="AM279" s="1016"/>
      <c r="AN279" s="1016"/>
      <c r="AO279" s="1016"/>
      <c r="AP279" s="1016"/>
      <c r="AQ279" s="1016"/>
      <c r="AR279" s="1016"/>
      <c r="AS279" s="1016"/>
      <c r="AT279" s="1016"/>
      <c r="AU279" s="1016"/>
      <c r="AV279" s="1016"/>
      <c r="AW279" s="1016"/>
      <c r="AX279" s="1016"/>
      <c r="AY279" s="1016"/>
      <c r="AZ279" s="1016"/>
      <c r="BA279" s="1016"/>
      <c r="BB279" s="1016"/>
      <c r="BC279" s="1016"/>
      <c r="BD279" s="1016"/>
      <c r="BE279" s="1016"/>
      <c r="BF279" s="1016"/>
      <c r="BG279" s="1016"/>
      <c r="BH279" s="1016"/>
      <c r="BI279" s="1016"/>
      <c r="BJ279" s="1016"/>
      <c r="BK279" s="1016"/>
      <c r="BL279" s="1016"/>
      <c r="BM279" s="1016"/>
      <c r="BN279" s="1016"/>
      <c r="BO279" s="1016"/>
      <c r="BP279" s="1016"/>
      <c r="BQ279" s="1016"/>
      <c r="BR279" s="1016"/>
      <c r="BS279" s="1016"/>
    </row>
    <row r="280" spans="1:71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65"/>
      <c r="Y280" s="38"/>
      <c r="Z280" s="1063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6"/>
      <c r="AM280" s="1016"/>
      <c r="AN280" s="1016"/>
      <c r="AO280" s="1016"/>
      <c r="AP280" s="1016"/>
      <c r="AQ280" s="1016"/>
      <c r="AR280" s="1016"/>
      <c r="AS280" s="1016"/>
      <c r="AT280" s="1016"/>
      <c r="AU280" s="1016"/>
      <c r="AV280" s="1016"/>
      <c r="AW280" s="1016"/>
      <c r="AX280" s="1016"/>
      <c r="AY280" s="1016"/>
      <c r="AZ280" s="1016"/>
      <c r="BA280" s="1016"/>
      <c r="BB280" s="1016"/>
      <c r="BC280" s="1016"/>
      <c r="BD280" s="1016"/>
      <c r="BE280" s="1016"/>
      <c r="BF280" s="1016"/>
      <c r="BG280" s="1016"/>
      <c r="BH280" s="1016"/>
      <c r="BI280" s="1016"/>
      <c r="BJ280" s="1016"/>
      <c r="BK280" s="1016"/>
      <c r="BL280" s="1016"/>
      <c r="BM280" s="1016"/>
      <c r="BN280" s="1016"/>
      <c r="BO280" s="1016"/>
      <c r="BP280" s="1016"/>
      <c r="BQ280" s="1016"/>
      <c r="BR280" s="1016"/>
      <c r="BS280" s="1016"/>
    </row>
    <row r="281" spans="1:71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65"/>
      <c r="Y281" s="38"/>
      <c r="Z281" s="1064"/>
      <c r="AA281" s="1017"/>
      <c r="AB281" s="1017"/>
      <c r="AC281" s="1017"/>
      <c r="AD281" s="1017"/>
      <c r="AE281" s="1017"/>
      <c r="AF281" s="1017"/>
      <c r="AG281" s="1017"/>
      <c r="AH281" s="1017"/>
      <c r="AI281" s="1017"/>
      <c r="AJ281" s="1017"/>
      <c r="AK281" s="1017"/>
      <c r="AL281" s="1017"/>
      <c r="AM281" s="1017"/>
      <c r="AN281" s="1017"/>
      <c r="AO281" s="1017"/>
      <c r="AP281" s="1017"/>
      <c r="AQ281" s="1017"/>
      <c r="AR281" s="1017"/>
      <c r="AS281" s="1017"/>
      <c r="AT281" s="1017"/>
      <c r="AU281" s="1017"/>
      <c r="AV281" s="1017"/>
      <c r="AW281" s="1017"/>
      <c r="AX281" s="1017"/>
      <c r="AY281" s="1017"/>
      <c r="AZ281" s="1017"/>
      <c r="BA281" s="1017"/>
      <c r="BB281" s="1017"/>
      <c r="BC281" s="1017"/>
      <c r="BD281" s="1017"/>
      <c r="BE281" s="1017"/>
      <c r="BF281" s="1017"/>
      <c r="BG281" s="1017"/>
      <c r="BH281" s="1017"/>
      <c r="BI281" s="1017"/>
      <c r="BJ281" s="1017"/>
      <c r="BK281" s="1017"/>
      <c r="BL281" s="1017"/>
      <c r="BM281" s="1017"/>
      <c r="BN281" s="1017"/>
      <c r="BO281" s="1017"/>
      <c r="BP281" s="1017"/>
      <c r="BQ281" s="1017"/>
      <c r="BR281" s="1017"/>
      <c r="BS281" s="1017"/>
    </row>
    <row r="282" spans="1:71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65"/>
      <c r="Y282" s="38"/>
      <c r="Z282" s="1063" t="str">
        <f>A282</f>
        <v>２時限（11：00～12：30）</v>
      </c>
      <c r="AA282" s="1015"/>
      <c r="AB282" s="1015"/>
      <c r="AC282" s="1015"/>
      <c r="AD282" s="1015"/>
      <c r="AE282" s="1015"/>
      <c r="AF282" s="1015"/>
      <c r="AG282" s="1015"/>
      <c r="AH282" s="1015"/>
      <c r="AI282" s="1015"/>
      <c r="AJ282" s="1015"/>
      <c r="AK282" s="1015"/>
      <c r="AL282" s="1015"/>
      <c r="AM282" s="1015"/>
      <c r="AN282" s="1015"/>
      <c r="AO282" s="1015"/>
      <c r="AP282" s="1015"/>
      <c r="AQ282" s="1015"/>
      <c r="AR282" s="1015"/>
      <c r="AS282" s="1015"/>
      <c r="AT282" s="1015"/>
      <c r="AU282" s="1015"/>
      <c r="AV282" s="1015"/>
      <c r="AW282" s="1015"/>
      <c r="AX282" s="1015"/>
      <c r="AY282" s="1015"/>
      <c r="AZ282" s="1015"/>
      <c r="BA282" s="1015"/>
      <c r="BB282" s="1015"/>
      <c r="BC282" s="1015"/>
      <c r="BD282" s="1015"/>
      <c r="BE282" s="1015"/>
      <c r="BF282" s="1015"/>
      <c r="BG282" s="1015"/>
      <c r="BH282" s="1015"/>
      <c r="BI282" s="1015"/>
      <c r="BJ282" s="1015"/>
      <c r="BK282" s="1015"/>
      <c r="BL282" s="1015"/>
      <c r="BM282" s="1015"/>
      <c r="BN282" s="1015"/>
      <c r="BO282" s="1015"/>
      <c r="BP282" s="1015"/>
      <c r="BQ282" s="1015"/>
      <c r="BR282" s="1015"/>
      <c r="BS282" s="1015"/>
    </row>
    <row r="283" spans="1:71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65"/>
      <c r="Y283" s="38"/>
      <c r="Z283" s="1063"/>
      <c r="AA283" s="1016"/>
      <c r="AB283" s="1016"/>
      <c r="AC283" s="1016"/>
      <c r="AD283" s="1016"/>
      <c r="AE283" s="1016"/>
      <c r="AF283" s="1016"/>
      <c r="AG283" s="1016"/>
      <c r="AH283" s="1016"/>
      <c r="AI283" s="1016"/>
      <c r="AJ283" s="1016"/>
      <c r="AK283" s="1016"/>
      <c r="AL283" s="1016"/>
      <c r="AM283" s="1016"/>
      <c r="AN283" s="1016"/>
      <c r="AO283" s="1016"/>
      <c r="AP283" s="1016"/>
      <c r="AQ283" s="1016"/>
      <c r="AR283" s="1016"/>
      <c r="AS283" s="1016"/>
      <c r="AT283" s="1016"/>
      <c r="AU283" s="1016"/>
      <c r="AV283" s="1016"/>
      <c r="AW283" s="1016"/>
      <c r="AX283" s="1016"/>
      <c r="AY283" s="1016"/>
      <c r="AZ283" s="1016"/>
      <c r="BA283" s="1016"/>
      <c r="BB283" s="1016"/>
      <c r="BC283" s="1016"/>
      <c r="BD283" s="1016"/>
      <c r="BE283" s="1016"/>
      <c r="BF283" s="1016"/>
      <c r="BG283" s="1016"/>
      <c r="BH283" s="1016"/>
      <c r="BI283" s="1016"/>
      <c r="BJ283" s="1016"/>
      <c r="BK283" s="1016"/>
      <c r="BL283" s="1016"/>
      <c r="BM283" s="1016"/>
      <c r="BN283" s="1016"/>
      <c r="BO283" s="1016"/>
      <c r="BP283" s="1016"/>
      <c r="BQ283" s="1016"/>
      <c r="BR283" s="1016"/>
      <c r="BS283" s="1016"/>
    </row>
    <row r="284" spans="1:71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65"/>
      <c r="Z284" s="1063"/>
      <c r="AA284" s="1016"/>
      <c r="AB284" s="1016"/>
      <c r="AC284" s="1016"/>
      <c r="AD284" s="1016"/>
      <c r="AE284" s="1016"/>
      <c r="AF284" s="1016"/>
      <c r="AG284" s="1016"/>
      <c r="AH284" s="1016"/>
      <c r="AI284" s="1016"/>
      <c r="AJ284" s="1016"/>
      <c r="AK284" s="1016"/>
      <c r="AL284" s="1016"/>
      <c r="AM284" s="1016"/>
      <c r="AN284" s="1016"/>
      <c r="AO284" s="1016"/>
      <c r="AP284" s="1016"/>
      <c r="AQ284" s="1016"/>
      <c r="AR284" s="1016"/>
      <c r="AS284" s="1016"/>
      <c r="AT284" s="1016"/>
      <c r="AU284" s="1016"/>
      <c r="AV284" s="1016"/>
      <c r="AW284" s="1016"/>
      <c r="AX284" s="1016"/>
      <c r="AY284" s="1016"/>
      <c r="AZ284" s="1016"/>
      <c r="BA284" s="1016"/>
      <c r="BB284" s="1016"/>
      <c r="BC284" s="1016"/>
      <c r="BD284" s="1016"/>
      <c r="BE284" s="1016"/>
      <c r="BF284" s="1016"/>
      <c r="BG284" s="1016"/>
      <c r="BH284" s="1016"/>
      <c r="BI284" s="1016"/>
      <c r="BJ284" s="1016"/>
      <c r="BK284" s="1016"/>
      <c r="BL284" s="1016"/>
      <c r="BM284" s="1016"/>
      <c r="BN284" s="1016"/>
      <c r="BO284" s="1016"/>
      <c r="BP284" s="1016"/>
      <c r="BQ284" s="1016"/>
      <c r="BR284" s="1016"/>
      <c r="BS284" s="1016"/>
    </row>
    <row r="285" spans="1:71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65"/>
      <c r="Z285" s="1064"/>
      <c r="AA285" s="1017"/>
      <c r="AB285" s="1017"/>
      <c r="AC285" s="1017"/>
      <c r="AD285" s="1017"/>
      <c r="AE285" s="1017"/>
      <c r="AF285" s="1017"/>
      <c r="AG285" s="1017"/>
      <c r="AH285" s="1017"/>
      <c r="AI285" s="1017"/>
      <c r="AJ285" s="1017"/>
      <c r="AK285" s="1017"/>
      <c r="AL285" s="1017"/>
      <c r="AM285" s="1017"/>
      <c r="AN285" s="1017"/>
      <c r="AO285" s="1017"/>
      <c r="AP285" s="1017"/>
      <c r="AQ285" s="1017"/>
      <c r="AR285" s="1017"/>
      <c r="AS285" s="1017"/>
      <c r="AT285" s="1017"/>
      <c r="AU285" s="1017"/>
      <c r="AV285" s="1017"/>
      <c r="AW285" s="1017"/>
      <c r="AX285" s="1017"/>
      <c r="AY285" s="1017"/>
      <c r="AZ285" s="1017"/>
      <c r="BA285" s="1017"/>
      <c r="BB285" s="1017"/>
      <c r="BC285" s="1017"/>
      <c r="BD285" s="1017"/>
      <c r="BE285" s="1017"/>
      <c r="BF285" s="1017"/>
      <c r="BG285" s="1017"/>
      <c r="BH285" s="1017"/>
      <c r="BI285" s="1017"/>
      <c r="BJ285" s="1017"/>
      <c r="BK285" s="1017"/>
      <c r="BL285" s="1017"/>
      <c r="BM285" s="1017"/>
      <c r="BN285" s="1017"/>
      <c r="BO285" s="1017"/>
      <c r="BP285" s="1017"/>
      <c r="BQ285" s="1017"/>
      <c r="BR285" s="1017"/>
      <c r="BS285" s="1017"/>
    </row>
    <row r="286" spans="1:71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8"/>
      <c r="Z286" s="1063" t="str">
        <f>A286</f>
        <v>昼休み（12：30～13：30）</v>
      </c>
      <c r="AA286" s="1015"/>
      <c r="AB286" s="1015"/>
      <c r="AC286" s="1015"/>
      <c r="AD286" s="1015"/>
      <c r="AE286" s="1015"/>
      <c r="AF286" s="1015"/>
      <c r="AG286" s="1015"/>
      <c r="AH286" s="1015"/>
      <c r="AI286" s="1015"/>
      <c r="AJ286" s="1015"/>
      <c r="AK286" s="1015"/>
      <c r="AL286" s="1015"/>
      <c r="AM286" s="1015"/>
      <c r="AN286" s="1015"/>
      <c r="AO286" s="1015"/>
      <c r="AP286" s="1015"/>
      <c r="AQ286" s="1015"/>
      <c r="AR286" s="1015"/>
      <c r="AS286" s="1015"/>
      <c r="AT286" s="1015"/>
      <c r="AU286" s="1015"/>
      <c r="AV286" s="1015"/>
      <c r="AW286" s="1015"/>
      <c r="AX286" s="1015"/>
      <c r="AY286" s="1015"/>
      <c r="AZ286" s="1015"/>
      <c r="BA286" s="1015"/>
      <c r="BB286" s="1015"/>
      <c r="BC286" s="1015"/>
      <c r="BD286" s="1015"/>
      <c r="BE286" s="1015"/>
      <c r="BF286" s="1015"/>
      <c r="BG286" s="1015"/>
      <c r="BH286" s="1015"/>
      <c r="BI286" s="1015"/>
      <c r="BJ286" s="1015"/>
      <c r="BK286" s="1015"/>
      <c r="BL286" s="1015"/>
      <c r="BM286" s="1015"/>
      <c r="BN286" s="1015"/>
      <c r="BO286" s="1015"/>
      <c r="BP286" s="1015"/>
      <c r="BQ286" s="1015"/>
      <c r="BR286" s="1015"/>
      <c r="BS286" s="1015"/>
    </row>
    <row r="287" spans="1:71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8"/>
      <c r="Z287" s="1063"/>
      <c r="AA287" s="1016"/>
      <c r="AB287" s="1016"/>
      <c r="AC287" s="1016"/>
      <c r="AD287" s="1016"/>
      <c r="AE287" s="1016"/>
      <c r="AF287" s="1016"/>
      <c r="AG287" s="1016"/>
      <c r="AH287" s="1016"/>
      <c r="AI287" s="1016"/>
      <c r="AJ287" s="1016"/>
      <c r="AK287" s="1016"/>
      <c r="AL287" s="1016"/>
      <c r="AM287" s="1016"/>
      <c r="AN287" s="1016"/>
      <c r="AO287" s="1016"/>
      <c r="AP287" s="1016"/>
      <c r="AQ287" s="1016"/>
      <c r="AR287" s="1016"/>
      <c r="AS287" s="1016"/>
      <c r="AT287" s="1016"/>
      <c r="AU287" s="1016"/>
      <c r="AV287" s="1016"/>
      <c r="AW287" s="1016"/>
      <c r="AX287" s="1016"/>
      <c r="AY287" s="1016"/>
      <c r="AZ287" s="1016"/>
      <c r="BA287" s="1016"/>
      <c r="BB287" s="1016"/>
      <c r="BC287" s="1016"/>
      <c r="BD287" s="1016"/>
      <c r="BE287" s="1016"/>
      <c r="BF287" s="1016"/>
      <c r="BG287" s="1016"/>
      <c r="BH287" s="1016"/>
      <c r="BI287" s="1016"/>
      <c r="BJ287" s="1016"/>
      <c r="BK287" s="1016"/>
      <c r="BL287" s="1016"/>
      <c r="BM287" s="1016"/>
      <c r="BN287" s="1016"/>
      <c r="BO287" s="1016"/>
      <c r="BP287" s="1016"/>
      <c r="BQ287" s="1016"/>
      <c r="BR287" s="1016"/>
      <c r="BS287" s="1016"/>
    </row>
    <row r="288" spans="1:71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016"/>
      <c r="AB288" s="1016"/>
      <c r="AC288" s="1016"/>
      <c r="AD288" s="1016"/>
      <c r="AE288" s="1016"/>
      <c r="AF288" s="1016"/>
      <c r="AG288" s="1016"/>
      <c r="AH288" s="1016"/>
      <c r="AI288" s="1016"/>
      <c r="AJ288" s="1016"/>
      <c r="AK288" s="1016"/>
      <c r="AL288" s="1016"/>
      <c r="AM288" s="1016"/>
      <c r="AN288" s="1016"/>
      <c r="AO288" s="1016"/>
      <c r="AP288" s="1016"/>
      <c r="AQ288" s="1016"/>
      <c r="AR288" s="1016"/>
      <c r="AS288" s="1016"/>
      <c r="AT288" s="1016"/>
      <c r="AU288" s="1016"/>
      <c r="AV288" s="1016"/>
      <c r="AW288" s="1016"/>
      <c r="AX288" s="1016"/>
      <c r="AY288" s="1016"/>
      <c r="AZ288" s="1016"/>
      <c r="BA288" s="1016"/>
      <c r="BB288" s="1016"/>
      <c r="BC288" s="1016"/>
      <c r="BD288" s="1016"/>
      <c r="BE288" s="1016"/>
      <c r="BF288" s="1016"/>
      <c r="BG288" s="1016"/>
      <c r="BH288" s="1016"/>
      <c r="BI288" s="1016"/>
      <c r="BJ288" s="1016"/>
      <c r="BK288" s="1016"/>
      <c r="BL288" s="1016"/>
      <c r="BM288" s="1016"/>
      <c r="BN288" s="1016"/>
      <c r="BO288" s="1016"/>
      <c r="BP288" s="1016"/>
      <c r="BQ288" s="1016"/>
      <c r="BR288" s="1016"/>
      <c r="BS288" s="1016"/>
    </row>
    <row r="289" spans="1:71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017"/>
      <c r="AB289" s="1017"/>
      <c r="AC289" s="1017"/>
      <c r="AD289" s="1017"/>
      <c r="AE289" s="1017"/>
      <c r="AF289" s="1017"/>
      <c r="AG289" s="1017"/>
      <c r="AH289" s="1017"/>
      <c r="AI289" s="1017"/>
      <c r="AJ289" s="1017"/>
      <c r="AK289" s="1017"/>
      <c r="AL289" s="1017"/>
      <c r="AM289" s="1017"/>
      <c r="AN289" s="1017"/>
      <c r="AO289" s="1017"/>
      <c r="AP289" s="1017"/>
      <c r="AQ289" s="1017"/>
      <c r="AR289" s="1017"/>
      <c r="AS289" s="1017"/>
      <c r="AT289" s="1017"/>
      <c r="AU289" s="1017"/>
      <c r="AV289" s="1017"/>
      <c r="AW289" s="1017"/>
      <c r="AX289" s="1017"/>
      <c r="AY289" s="1017"/>
      <c r="AZ289" s="1017"/>
      <c r="BA289" s="1017"/>
      <c r="BB289" s="1017"/>
      <c r="BC289" s="1017"/>
      <c r="BD289" s="1017"/>
      <c r="BE289" s="1017"/>
      <c r="BF289" s="1017"/>
      <c r="BG289" s="1017"/>
      <c r="BH289" s="1017"/>
      <c r="BI289" s="1017"/>
      <c r="BJ289" s="1017"/>
      <c r="BK289" s="1017"/>
      <c r="BL289" s="1017"/>
      <c r="BM289" s="1017"/>
      <c r="BN289" s="1017"/>
      <c r="BO289" s="1017"/>
      <c r="BP289" s="1017"/>
      <c r="BQ289" s="1017"/>
      <c r="BR289" s="1017"/>
      <c r="BS289" s="1017"/>
    </row>
    <row r="290" spans="1:71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63" t="str">
        <f>A290</f>
        <v>３時限（13：30～15：00）</v>
      </c>
      <c r="AA290" s="1015"/>
      <c r="AB290" s="1015"/>
      <c r="AC290" s="1015"/>
      <c r="AD290" s="1015"/>
      <c r="AE290" s="1015"/>
      <c r="AF290" s="1015"/>
      <c r="AG290" s="1015"/>
      <c r="AH290" s="1015"/>
      <c r="AI290" s="1015"/>
      <c r="AJ290" s="1015"/>
      <c r="AK290" s="1015"/>
      <c r="AL290" s="1015"/>
      <c r="AM290" s="1015"/>
      <c r="AN290" s="1015"/>
      <c r="AO290" s="1015"/>
      <c r="AP290" s="1015"/>
      <c r="AQ290" s="1015"/>
      <c r="AR290" s="1015"/>
      <c r="AS290" s="1015"/>
      <c r="AT290" s="1015"/>
      <c r="AU290" s="1015"/>
      <c r="AV290" s="1015"/>
      <c r="AW290" s="1015"/>
      <c r="AX290" s="1015"/>
      <c r="AY290" s="1015"/>
      <c r="AZ290" s="1015"/>
      <c r="BA290" s="1015"/>
      <c r="BB290" s="1015"/>
      <c r="BC290" s="1015"/>
      <c r="BD290" s="1015"/>
      <c r="BE290" s="1015"/>
      <c r="BF290" s="1015"/>
      <c r="BG290" s="1015"/>
      <c r="BH290" s="1015"/>
      <c r="BI290" s="1015"/>
      <c r="BJ290" s="1015"/>
      <c r="BK290" s="1015"/>
      <c r="BL290" s="1015"/>
      <c r="BM290" s="1015"/>
      <c r="BN290" s="1015"/>
      <c r="BO290" s="1015"/>
      <c r="BP290" s="1015"/>
      <c r="BQ290" s="1015"/>
      <c r="BR290" s="1015"/>
      <c r="BS290" s="1015"/>
    </row>
    <row r="291" spans="1:71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8"/>
      <c r="Z291" s="1063"/>
      <c r="AA291" s="1016"/>
      <c r="AB291" s="1016"/>
      <c r="AC291" s="1016"/>
      <c r="AD291" s="1016"/>
      <c r="AE291" s="1016"/>
      <c r="AF291" s="1016"/>
      <c r="AG291" s="1016"/>
      <c r="AH291" s="1016"/>
      <c r="AI291" s="1016"/>
      <c r="AJ291" s="1016"/>
      <c r="AK291" s="1016"/>
      <c r="AL291" s="1016"/>
      <c r="AM291" s="1016"/>
      <c r="AN291" s="1016"/>
      <c r="AO291" s="1016"/>
      <c r="AP291" s="1016"/>
      <c r="AQ291" s="1016"/>
      <c r="AR291" s="1016"/>
      <c r="AS291" s="1016"/>
      <c r="AT291" s="1016"/>
      <c r="AU291" s="1016"/>
      <c r="AV291" s="1016"/>
      <c r="AW291" s="1016"/>
      <c r="AX291" s="1016"/>
      <c r="AY291" s="1016"/>
      <c r="AZ291" s="1016"/>
      <c r="BA291" s="1016"/>
      <c r="BB291" s="1016"/>
      <c r="BC291" s="1016"/>
      <c r="BD291" s="1016"/>
      <c r="BE291" s="1016"/>
      <c r="BF291" s="1016"/>
      <c r="BG291" s="1016"/>
      <c r="BH291" s="1016"/>
      <c r="BI291" s="1016"/>
      <c r="BJ291" s="1016"/>
      <c r="BK291" s="1016"/>
      <c r="BL291" s="1016"/>
      <c r="BM291" s="1016"/>
      <c r="BN291" s="1016"/>
      <c r="BO291" s="1016"/>
      <c r="BP291" s="1016"/>
      <c r="BQ291" s="1016"/>
      <c r="BR291" s="1016"/>
      <c r="BS291" s="1016"/>
    </row>
    <row r="292" spans="1:71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8"/>
      <c r="Z292" s="1063"/>
      <c r="AA292" s="1016"/>
      <c r="AB292" s="1016"/>
      <c r="AC292" s="1016"/>
      <c r="AD292" s="1016"/>
      <c r="AE292" s="1016"/>
      <c r="AF292" s="1016"/>
      <c r="AG292" s="1016"/>
      <c r="AH292" s="1016"/>
      <c r="AI292" s="1016"/>
      <c r="AJ292" s="1016"/>
      <c r="AK292" s="1016"/>
      <c r="AL292" s="1016"/>
      <c r="AM292" s="1016"/>
      <c r="AN292" s="1016"/>
      <c r="AO292" s="1016"/>
      <c r="AP292" s="1016"/>
      <c r="AQ292" s="1016"/>
      <c r="AR292" s="1016"/>
      <c r="AS292" s="1016"/>
      <c r="AT292" s="1016"/>
      <c r="AU292" s="1016"/>
      <c r="AV292" s="1016"/>
      <c r="AW292" s="1016"/>
      <c r="AX292" s="1016"/>
      <c r="AY292" s="1016"/>
      <c r="AZ292" s="1016"/>
      <c r="BA292" s="1016"/>
      <c r="BB292" s="1016"/>
      <c r="BC292" s="1016"/>
      <c r="BD292" s="1016"/>
      <c r="BE292" s="1016"/>
      <c r="BF292" s="1016"/>
      <c r="BG292" s="1016"/>
      <c r="BH292" s="1016"/>
      <c r="BI292" s="1016"/>
      <c r="BJ292" s="1016"/>
      <c r="BK292" s="1016"/>
      <c r="BL292" s="1016"/>
      <c r="BM292" s="1016"/>
      <c r="BN292" s="1016"/>
      <c r="BO292" s="1016"/>
      <c r="BP292" s="1016"/>
      <c r="BQ292" s="1016"/>
      <c r="BR292" s="1016"/>
      <c r="BS292" s="1016"/>
    </row>
    <row r="293" spans="1:71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8"/>
      <c r="Z293" s="1064"/>
      <c r="AA293" s="1017"/>
      <c r="AB293" s="1017"/>
      <c r="AC293" s="1017"/>
      <c r="AD293" s="1017"/>
      <c r="AE293" s="1017"/>
      <c r="AF293" s="1017"/>
      <c r="AG293" s="1017"/>
      <c r="AH293" s="1017"/>
      <c r="AI293" s="1017"/>
      <c r="AJ293" s="1017"/>
      <c r="AK293" s="1017"/>
      <c r="AL293" s="1017"/>
      <c r="AM293" s="1017"/>
      <c r="AN293" s="1017"/>
      <c r="AO293" s="1017"/>
      <c r="AP293" s="1017"/>
      <c r="AQ293" s="1017"/>
      <c r="AR293" s="1017"/>
      <c r="AS293" s="1017"/>
      <c r="AT293" s="1017"/>
      <c r="AU293" s="1017"/>
      <c r="AV293" s="1017"/>
      <c r="AW293" s="1017"/>
      <c r="AX293" s="1017"/>
      <c r="AY293" s="1017"/>
      <c r="AZ293" s="1017"/>
      <c r="BA293" s="1017"/>
      <c r="BB293" s="1017"/>
      <c r="BC293" s="1017"/>
      <c r="BD293" s="1017"/>
      <c r="BE293" s="1017"/>
      <c r="BF293" s="1017"/>
      <c r="BG293" s="1017"/>
      <c r="BH293" s="1017"/>
      <c r="BI293" s="1017"/>
      <c r="BJ293" s="1017"/>
      <c r="BK293" s="1017"/>
      <c r="BL293" s="1017"/>
      <c r="BM293" s="1017"/>
      <c r="BN293" s="1017"/>
      <c r="BO293" s="1017"/>
      <c r="BP293" s="1017"/>
      <c r="BQ293" s="1017"/>
      <c r="BR293" s="1017"/>
      <c r="BS293" s="1017"/>
    </row>
    <row r="294" spans="1:71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63" t="str">
        <f>A294</f>
        <v>４時限（15：10～16：40）</v>
      </c>
      <c r="AA294" s="1015"/>
      <c r="AB294" s="1015"/>
      <c r="AC294" s="1015"/>
      <c r="AD294" s="1015"/>
      <c r="AE294" s="1015"/>
      <c r="AF294" s="1015"/>
      <c r="AG294" s="1015"/>
      <c r="AH294" s="1015"/>
      <c r="AI294" s="1015"/>
      <c r="AJ294" s="1015"/>
      <c r="AK294" s="1015"/>
      <c r="AL294" s="1015"/>
      <c r="AM294" s="1015"/>
      <c r="AN294" s="1015"/>
      <c r="AO294" s="1015"/>
      <c r="AP294" s="1015"/>
      <c r="AQ294" s="1015"/>
      <c r="AR294" s="1015"/>
      <c r="AS294" s="1015"/>
      <c r="AT294" s="1015"/>
      <c r="AU294" s="1015"/>
      <c r="AV294" s="1015"/>
      <c r="AW294" s="1015"/>
      <c r="AX294" s="1015"/>
      <c r="AY294" s="1015"/>
      <c r="AZ294" s="1015"/>
      <c r="BA294" s="1015"/>
      <c r="BB294" s="1015"/>
      <c r="BC294" s="1015"/>
      <c r="BD294" s="1015"/>
      <c r="BE294" s="1015"/>
      <c r="BF294" s="1015"/>
      <c r="BG294" s="1015"/>
      <c r="BH294" s="1015"/>
      <c r="BI294" s="1015"/>
      <c r="BJ294" s="1015"/>
      <c r="BK294" s="1015"/>
      <c r="BL294" s="1015"/>
      <c r="BM294" s="1015"/>
      <c r="BN294" s="1015"/>
      <c r="BO294" s="1015"/>
      <c r="BP294" s="1015"/>
      <c r="BQ294" s="1015"/>
      <c r="BR294" s="1015"/>
      <c r="BS294" s="1015"/>
    </row>
    <row r="295" spans="1:71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8"/>
      <c r="Z295" s="1063"/>
      <c r="AA295" s="1016"/>
      <c r="AB295" s="1016"/>
      <c r="AC295" s="1016"/>
      <c r="AD295" s="1016"/>
      <c r="AE295" s="1016"/>
      <c r="AF295" s="1016"/>
      <c r="AG295" s="1016"/>
      <c r="AH295" s="1016"/>
      <c r="AI295" s="1016"/>
      <c r="AJ295" s="1016"/>
      <c r="AK295" s="1016"/>
      <c r="AL295" s="1016"/>
      <c r="AM295" s="1016"/>
      <c r="AN295" s="1016"/>
      <c r="AO295" s="1016"/>
      <c r="AP295" s="1016"/>
      <c r="AQ295" s="1016"/>
      <c r="AR295" s="1016"/>
      <c r="AS295" s="1016"/>
      <c r="AT295" s="1016"/>
      <c r="AU295" s="1016"/>
      <c r="AV295" s="1016"/>
      <c r="AW295" s="1016"/>
      <c r="AX295" s="1016"/>
      <c r="AY295" s="1016"/>
      <c r="AZ295" s="1016"/>
      <c r="BA295" s="1016"/>
      <c r="BB295" s="1016"/>
      <c r="BC295" s="1016"/>
      <c r="BD295" s="1016"/>
      <c r="BE295" s="1016"/>
      <c r="BF295" s="1016"/>
      <c r="BG295" s="1016"/>
      <c r="BH295" s="1016"/>
      <c r="BI295" s="1016"/>
      <c r="BJ295" s="1016"/>
      <c r="BK295" s="1016"/>
      <c r="BL295" s="1016"/>
      <c r="BM295" s="1016"/>
      <c r="BN295" s="1016"/>
      <c r="BO295" s="1016"/>
      <c r="BP295" s="1016"/>
      <c r="BQ295" s="1016"/>
      <c r="BR295" s="1016"/>
      <c r="BS295" s="1016"/>
    </row>
    <row r="296" spans="1:71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8"/>
      <c r="Z296" s="1063"/>
      <c r="AA296" s="1016"/>
      <c r="AB296" s="1016"/>
      <c r="AC296" s="1016"/>
      <c r="AD296" s="1016"/>
      <c r="AE296" s="1016"/>
      <c r="AF296" s="1016"/>
      <c r="AG296" s="1016"/>
      <c r="AH296" s="1016"/>
      <c r="AI296" s="1016"/>
      <c r="AJ296" s="1016"/>
      <c r="AK296" s="1016"/>
      <c r="AL296" s="1016"/>
      <c r="AM296" s="1016"/>
      <c r="AN296" s="1016"/>
      <c r="AO296" s="1016"/>
      <c r="AP296" s="1016"/>
      <c r="AQ296" s="1016"/>
      <c r="AR296" s="1016"/>
      <c r="AS296" s="1016"/>
      <c r="AT296" s="1016"/>
      <c r="AU296" s="1016"/>
      <c r="AV296" s="1016"/>
      <c r="AW296" s="1016"/>
      <c r="AX296" s="1016"/>
      <c r="AY296" s="1016"/>
      <c r="AZ296" s="1016"/>
      <c r="BA296" s="1016"/>
      <c r="BB296" s="1016"/>
      <c r="BC296" s="1016"/>
      <c r="BD296" s="1016"/>
      <c r="BE296" s="1016"/>
      <c r="BF296" s="1016"/>
      <c r="BG296" s="1016"/>
      <c r="BH296" s="1016"/>
      <c r="BI296" s="1016"/>
      <c r="BJ296" s="1016"/>
      <c r="BK296" s="1016"/>
      <c r="BL296" s="1016"/>
      <c r="BM296" s="1016"/>
      <c r="BN296" s="1016"/>
      <c r="BO296" s="1016"/>
      <c r="BP296" s="1016"/>
      <c r="BQ296" s="1016"/>
      <c r="BR296" s="1016"/>
      <c r="BS296" s="1016"/>
    </row>
    <row r="297" spans="1:71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8"/>
      <c r="Z297" s="1064"/>
      <c r="AA297" s="1017"/>
      <c r="AB297" s="1017"/>
      <c r="AC297" s="1017"/>
      <c r="AD297" s="1017"/>
      <c r="AE297" s="1017"/>
      <c r="AF297" s="1017"/>
      <c r="AG297" s="1017"/>
      <c r="AH297" s="1017"/>
      <c r="AI297" s="1017"/>
      <c r="AJ297" s="1017"/>
      <c r="AK297" s="1017"/>
      <c r="AL297" s="1017"/>
      <c r="AM297" s="1017"/>
      <c r="AN297" s="1017"/>
      <c r="AO297" s="1017"/>
      <c r="AP297" s="1017"/>
      <c r="AQ297" s="1017"/>
      <c r="AR297" s="1017"/>
      <c r="AS297" s="1017"/>
      <c r="AT297" s="1017"/>
      <c r="AU297" s="1017"/>
      <c r="AV297" s="1017"/>
      <c r="AW297" s="1017"/>
      <c r="AX297" s="1017"/>
      <c r="AY297" s="1017"/>
      <c r="AZ297" s="1017"/>
      <c r="BA297" s="1017"/>
      <c r="BB297" s="1017"/>
      <c r="BC297" s="1017"/>
      <c r="BD297" s="1017"/>
      <c r="BE297" s="1017"/>
      <c r="BF297" s="1017"/>
      <c r="BG297" s="1017"/>
      <c r="BH297" s="1017"/>
      <c r="BI297" s="1017"/>
      <c r="BJ297" s="1017"/>
      <c r="BK297" s="1017"/>
      <c r="BL297" s="1017"/>
      <c r="BM297" s="1017"/>
      <c r="BN297" s="1017"/>
      <c r="BO297" s="1017"/>
      <c r="BP297" s="1017"/>
      <c r="BQ297" s="1017"/>
      <c r="BR297" s="1017"/>
      <c r="BS297" s="1017"/>
    </row>
    <row r="298" spans="1:71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63" t="str">
        <f>A298</f>
        <v>５時限（16：50～18：20）</v>
      </c>
      <c r="AA298" s="1015"/>
      <c r="AB298" s="1015"/>
      <c r="AC298" s="1015"/>
      <c r="AD298" s="1015"/>
      <c r="AE298" s="1015"/>
      <c r="AF298" s="1015"/>
      <c r="AG298" s="1015"/>
      <c r="AH298" s="1015"/>
      <c r="AI298" s="1015"/>
      <c r="AJ298" s="1015"/>
      <c r="AK298" s="1015"/>
      <c r="AL298" s="1015"/>
      <c r="AM298" s="1015"/>
      <c r="AN298" s="1015"/>
      <c r="AO298" s="1015"/>
      <c r="AP298" s="1015"/>
      <c r="AQ298" s="1015"/>
      <c r="AR298" s="1015"/>
      <c r="AS298" s="1015"/>
      <c r="AT298" s="1015"/>
      <c r="AU298" s="1015"/>
      <c r="AV298" s="1015"/>
      <c r="AW298" s="1015"/>
      <c r="AX298" s="1015"/>
      <c r="AY298" s="1015"/>
      <c r="AZ298" s="1015"/>
      <c r="BA298" s="1015"/>
      <c r="BB298" s="1015"/>
      <c r="BC298" s="1015"/>
      <c r="BD298" s="1015"/>
      <c r="BE298" s="1015"/>
      <c r="BF298" s="1015"/>
      <c r="BG298" s="1015"/>
      <c r="BH298" s="1015"/>
      <c r="BI298" s="1015"/>
      <c r="BJ298" s="1015"/>
      <c r="BK298" s="1015"/>
      <c r="BL298" s="1015"/>
      <c r="BM298" s="1015"/>
      <c r="BN298" s="1015"/>
      <c r="BO298" s="1015"/>
      <c r="BP298" s="1015"/>
      <c r="BQ298" s="1015"/>
      <c r="BR298" s="1015"/>
      <c r="BS298" s="1015"/>
    </row>
    <row r="299" spans="1:71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17"/>
      <c r="W299" s="78"/>
      <c r="Z299" s="1063"/>
      <c r="AA299" s="1016"/>
      <c r="AB299" s="1016"/>
      <c r="AC299" s="1016"/>
      <c r="AD299" s="1016"/>
      <c r="AE299" s="1016"/>
      <c r="AF299" s="1016"/>
      <c r="AG299" s="1016"/>
      <c r="AH299" s="1016"/>
      <c r="AI299" s="1016"/>
      <c r="AJ299" s="1016"/>
      <c r="AK299" s="1016"/>
      <c r="AL299" s="1016"/>
      <c r="AM299" s="1016"/>
      <c r="AN299" s="1016"/>
      <c r="AO299" s="1016"/>
      <c r="AP299" s="1016"/>
      <c r="AQ299" s="1016"/>
      <c r="AR299" s="1016"/>
      <c r="AS299" s="1016"/>
      <c r="AT299" s="1016"/>
      <c r="AU299" s="1016"/>
      <c r="AV299" s="1016"/>
      <c r="AW299" s="1016"/>
      <c r="AX299" s="1016"/>
      <c r="AY299" s="1016"/>
      <c r="AZ299" s="1016"/>
      <c r="BA299" s="1016"/>
      <c r="BB299" s="1016"/>
      <c r="BC299" s="1016"/>
      <c r="BD299" s="1016"/>
      <c r="BE299" s="1016"/>
      <c r="BF299" s="1016"/>
      <c r="BG299" s="1016"/>
      <c r="BH299" s="1016"/>
      <c r="BI299" s="1016"/>
      <c r="BJ299" s="1016"/>
      <c r="BK299" s="1016"/>
      <c r="BL299" s="1016"/>
      <c r="BM299" s="1016"/>
      <c r="BN299" s="1016"/>
      <c r="BO299" s="1016"/>
      <c r="BP299" s="1016"/>
      <c r="BQ299" s="1016"/>
      <c r="BR299" s="1016"/>
      <c r="BS299" s="1016"/>
    </row>
    <row r="300" spans="1:71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17"/>
      <c r="Z300" s="1063"/>
      <c r="AA300" s="1016"/>
      <c r="AB300" s="1016"/>
      <c r="AC300" s="1016"/>
      <c r="AD300" s="1016"/>
      <c r="AE300" s="1016"/>
      <c r="AF300" s="1016"/>
      <c r="AG300" s="1016"/>
      <c r="AH300" s="1016"/>
      <c r="AI300" s="1016"/>
      <c r="AJ300" s="1016"/>
      <c r="AK300" s="1016"/>
      <c r="AL300" s="1016"/>
      <c r="AM300" s="1016"/>
      <c r="AN300" s="1016"/>
      <c r="AO300" s="1016"/>
      <c r="AP300" s="1016"/>
      <c r="AQ300" s="1016"/>
      <c r="AR300" s="1016"/>
      <c r="AS300" s="1016"/>
      <c r="AT300" s="1016"/>
      <c r="AU300" s="1016"/>
      <c r="AV300" s="1016"/>
      <c r="AW300" s="1016"/>
      <c r="AX300" s="1016"/>
      <c r="AY300" s="1016"/>
      <c r="AZ300" s="1016"/>
      <c r="BA300" s="1016"/>
      <c r="BB300" s="1016"/>
      <c r="BC300" s="1016"/>
      <c r="BD300" s="1016"/>
      <c r="BE300" s="1016"/>
      <c r="BF300" s="1016"/>
      <c r="BG300" s="1016"/>
      <c r="BH300" s="1016"/>
      <c r="BI300" s="1016"/>
      <c r="BJ300" s="1016"/>
      <c r="BK300" s="1016"/>
      <c r="BL300" s="1016"/>
      <c r="BM300" s="1016"/>
      <c r="BN300" s="1016"/>
      <c r="BO300" s="1016"/>
      <c r="BP300" s="1016"/>
      <c r="BQ300" s="1016"/>
      <c r="BR300" s="1016"/>
      <c r="BS300" s="1016"/>
    </row>
    <row r="301" spans="1:71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8"/>
      <c r="V301" s="20"/>
      <c r="W301" s="20"/>
      <c r="X301" s="20"/>
      <c r="Y301" s="20"/>
      <c r="Z301" s="1064"/>
      <c r="AA301" s="1017"/>
      <c r="AB301" s="1017"/>
      <c r="AC301" s="1017"/>
      <c r="AD301" s="1017"/>
      <c r="AE301" s="1017"/>
      <c r="AF301" s="1017"/>
      <c r="AG301" s="1017"/>
      <c r="AH301" s="1017"/>
      <c r="AI301" s="1017"/>
      <c r="AJ301" s="1017"/>
      <c r="AK301" s="1017"/>
      <c r="AL301" s="1017"/>
      <c r="AM301" s="1017"/>
      <c r="AN301" s="1017"/>
      <c r="AO301" s="1017"/>
      <c r="AP301" s="1017"/>
      <c r="AQ301" s="1017"/>
      <c r="AR301" s="1017"/>
      <c r="AS301" s="1017"/>
      <c r="AT301" s="1017"/>
      <c r="AU301" s="1017"/>
      <c r="AV301" s="1017"/>
      <c r="AW301" s="1017"/>
      <c r="AX301" s="1017"/>
      <c r="AY301" s="1017"/>
      <c r="AZ301" s="1017"/>
      <c r="BA301" s="1017"/>
      <c r="BB301" s="1017"/>
      <c r="BC301" s="1017"/>
      <c r="BD301" s="1017"/>
      <c r="BE301" s="1017"/>
      <c r="BF301" s="1017"/>
      <c r="BG301" s="1017"/>
      <c r="BH301" s="1017"/>
      <c r="BI301" s="1017"/>
      <c r="BJ301" s="1017"/>
      <c r="BK301" s="1017"/>
      <c r="BL301" s="1017"/>
      <c r="BM301" s="1017"/>
      <c r="BN301" s="1017"/>
      <c r="BO301" s="1017"/>
      <c r="BP301" s="1017"/>
      <c r="BQ301" s="1017"/>
      <c r="BR301" s="1017"/>
      <c r="BS301" s="1017"/>
    </row>
    <row r="302" spans="1:71" ht="18">
      <c r="A302" s="29"/>
      <c r="B302" s="30"/>
      <c r="C302" s="1085">
        <f>C277+1</f>
        <v>45760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45760</v>
      </c>
      <c r="V302" s="1025"/>
      <c r="W302" s="1025"/>
      <c r="X302" s="1025"/>
      <c r="Y302" s="1025"/>
      <c r="Z302" s="102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5"/>
      <c r="Y303" s="38"/>
      <c r="Z303" s="1067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5"/>
      <c r="Y304" s="38"/>
      <c r="Z304" s="1063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5"/>
      <c r="Y305" s="38"/>
      <c r="Z305" s="1063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5"/>
      <c r="Y306" s="38"/>
      <c r="Z306" s="1064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65"/>
      <c r="Y307" s="38"/>
      <c r="Z307" s="1063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65"/>
      <c r="Y308" s="38"/>
      <c r="Z308" s="1063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65"/>
      <c r="Z309" s="1063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65"/>
      <c r="Z310" s="1064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8"/>
      <c r="Z311" s="1063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8"/>
      <c r="Z312" s="1063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63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8"/>
      <c r="Z320" s="1063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8"/>
      <c r="Z321" s="1063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8"/>
      <c r="Z322" s="1064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63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65"/>
      <c r="Z324" s="1063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65"/>
      <c r="Z325" s="1063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66"/>
      <c r="V326" s="20"/>
      <c r="W326" s="20"/>
      <c r="X326" s="20"/>
      <c r="Y326" s="20"/>
      <c r="Z326" s="1064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49">
        <f>C302+1</f>
        <v>45761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45761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>高度先駆的医療看護Ⅱ(循環器病看護)</v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>看護情報・管理学特論Ａ－Ⅰ
看護管理学</v>
      </c>
      <c r="N328" s="106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65"/>
      <c r="Y328" s="38"/>
      <c r="Z328" s="1067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5" t="s">
        <v>93</v>
      </c>
      <c r="AX328" s="1009"/>
      <c r="AY328" s="1009"/>
      <c r="AZ328" s="1009"/>
      <c r="BA328" s="1015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>遠藤　晶子</v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5"/>
      <c r="Y329" s="38"/>
      <c r="Z329" s="1063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6"/>
      <c r="AX329" s="1010"/>
      <c r="AY329" s="1010"/>
      <c r="AZ329" s="1010"/>
      <c r="BA329" s="1016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>301</v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>臨床講義室1(合同)</v>
      </c>
      <c r="N330" s="1038"/>
      <c r="O330" s="1039" t="str">
        <f>VLOOKUP($C327,'2025年度(M2前期)'!$B$5:$N$208,COLUMN('2025年度(M2前期)'!$C$5)+1,0)&amp;""</f>
        <v>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5"/>
      <c r="Y330" s="38"/>
      <c r="Z330" s="1063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6"/>
      <c r="AX330" s="1010"/>
      <c r="AY330" s="1010"/>
      <c r="AZ330" s="1010"/>
      <c r="BA330" s="1016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5"/>
      <c r="Y331" s="38"/>
      <c r="Z331" s="1064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17"/>
      <c r="AX331" s="1011"/>
      <c r="AY331" s="1011"/>
      <c r="AZ331" s="1011"/>
      <c r="BA331" s="1017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>英語Ⅱ(B)</v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>精神看護援助論</v>
      </c>
      <c r="H332" s="1052"/>
      <c r="I332" s="1053" t="str">
        <f>VLOOKUP($C327,'2025年度(4年前期)'!$B$5:$N$208,COLUMN('2025年度(4年前期)'!$E$5),0)&amp;""</f>
        <v>感染症看護論</v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>看護情報・管理学特論Ａ－Ⅰ
看護管理学</v>
      </c>
      <c r="N332" s="1052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827" t="s">
        <v>189</v>
      </c>
      <c r="Y332" s="38"/>
      <c r="Z332" s="1063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5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5" t="s">
        <v>191</v>
      </c>
      <c r="AX332" s="1009"/>
      <c r="AY332" s="1009"/>
      <c r="AZ332" s="1009"/>
      <c r="BA332" s="1015" t="s">
        <v>188</v>
      </c>
      <c r="BB332" s="1009"/>
      <c r="BC332" s="1009"/>
      <c r="BD332" s="1009"/>
      <c r="BE332" s="1009"/>
      <c r="BF332" s="1097" t="s">
        <v>192</v>
      </c>
      <c r="BG332" s="1009"/>
      <c r="BH332" s="1009"/>
      <c r="BI332" s="1009"/>
      <c r="BJ332" s="1009"/>
      <c r="BK332" s="1015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>松浦　佳代</v>
      </c>
      <c r="H333" s="1038"/>
      <c r="I333" s="1039" t="str">
        <f>IFERROR(VLOOKUP(I332,科目・教員!$A$1:$B$357,2,0),"")</f>
        <v>西岡　みどり</v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827" t="s">
        <v>193</v>
      </c>
      <c r="Y333" s="38"/>
      <c r="Z333" s="1063"/>
      <c r="AA333" s="1010"/>
      <c r="AB333" s="1010"/>
      <c r="AC333" s="1010"/>
      <c r="AD333" s="1010"/>
      <c r="AE333" s="1010"/>
      <c r="AF333" s="1010"/>
      <c r="AG333" s="1016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6"/>
      <c r="AX333" s="1010"/>
      <c r="AY333" s="1010"/>
      <c r="AZ333" s="1010"/>
      <c r="BA333" s="1016"/>
      <c r="BB333" s="1010"/>
      <c r="BC333" s="1010"/>
      <c r="BD333" s="1010"/>
      <c r="BE333" s="1010"/>
      <c r="BF333" s="1098"/>
      <c r="BG333" s="1010"/>
      <c r="BH333" s="1010"/>
      <c r="BI333" s="1010"/>
      <c r="BJ333" s="1010"/>
      <c r="BK333" s="1016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>大講義室</v>
      </c>
      <c r="H334" s="1038"/>
      <c r="I334" s="1039" t="str">
        <f>VLOOKUP($C327,'2025年度(4年前期)'!$B$5:$N$208,COLUMN('2025年度(4年前期)'!$E$5)+1,0)&amp;""</f>
        <v>301</v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>臨床講義室1(合同)</v>
      </c>
      <c r="N334" s="1038"/>
      <c r="O334" s="1040" t="str">
        <f>VLOOKUP($C327,'2025年度(M2前期)'!$B$5:$N$208,COLUMN('2025年度(M2前期)'!$E$5)+1,0)&amp;""</f>
        <v>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827" t="s">
        <v>194</v>
      </c>
      <c r="Z334" s="1063"/>
      <c r="AA334" s="1010"/>
      <c r="AB334" s="1010"/>
      <c r="AC334" s="1010"/>
      <c r="AD334" s="1010"/>
      <c r="AE334" s="1010"/>
      <c r="AF334" s="1010"/>
      <c r="AG334" s="1016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6"/>
      <c r="AX334" s="1010"/>
      <c r="AY334" s="1010"/>
      <c r="AZ334" s="1010"/>
      <c r="BA334" s="1016"/>
      <c r="BB334" s="1010"/>
      <c r="BC334" s="1010"/>
      <c r="BD334" s="1010"/>
      <c r="BE334" s="1010"/>
      <c r="BF334" s="1098"/>
      <c r="BG334" s="1010"/>
      <c r="BH334" s="1010"/>
      <c r="BI334" s="1010"/>
      <c r="BJ334" s="1010"/>
      <c r="BK334" s="1016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827" t="s">
        <v>192</v>
      </c>
      <c r="Z335" s="1064"/>
      <c r="AA335" s="1011"/>
      <c r="AB335" s="1011"/>
      <c r="AC335" s="1011"/>
      <c r="AD335" s="1011"/>
      <c r="AE335" s="1011"/>
      <c r="AF335" s="1011"/>
      <c r="AG335" s="1017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17"/>
      <c r="AX335" s="1011"/>
      <c r="AY335" s="1011"/>
      <c r="AZ335" s="1011"/>
      <c r="BA335" s="1017"/>
      <c r="BB335" s="1011"/>
      <c r="BC335" s="1011"/>
      <c r="BD335" s="1011"/>
      <c r="BE335" s="1011"/>
      <c r="BF335" s="1099"/>
      <c r="BG335" s="1011"/>
      <c r="BH335" s="1011"/>
      <c r="BI335" s="1011"/>
      <c r="BJ335" s="1011"/>
      <c r="BK335" s="1017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67" t="s">
        <v>60</v>
      </c>
      <c r="B336" s="18" t="s">
        <v>61</v>
      </c>
      <c r="C336" s="1100" t="s">
        <v>195</v>
      </c>
      <c r="D336" s="1101"/>
      <c r="E336" s="1053" t="s">
        <v>195</v>
      </c>
      <c r="F336" s="1052"/>
      <c r="G336" s="1053"/>
      <c r="H336" s="1052"/>
      <c r="I336" s="1100" t="s">
        <v>195</v>
      </c>
      <c r="J336" s="1101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68"/>
      <c r="Z336" s="1063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63"/>
      <c r="B337" s="18" t="s">
        <v>62</v>
      </c>
      <c r="C337" s="1102"/>
      <c r="D337" s="1103"/>
      <c r="E337" s="1039"/>
      <c r="F337" s="1038"/>
      <c r="G337" s="1039"/>
      <c r="H337" s="1038"/>
      <c r="I337" s="1102"/>
      <c r="J337" s="1103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68"/>
      <c r="Z337" s="1063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63"/>
      <c r="B338" s="18" t="s">
        <v>59</v>
      </c>
      <c r="C338" s="1102" t="s">
        <v>196</v>
      </c>
      <c r="D338" s="1103"/>
      <c r="E338" s="1039" t="s">
        <v>196</v>
      </c>
      <c r="F338" s="1038"/>
      <c r="G338" s="1039"/>
      <c r="H338" s="1038"/>
      <c r="I338" s="1102" t="s">
        <v>196</v>
      </c>
      <c r="J338" s="1103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65"/>
      <c r="Z338" s="1063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65"/>
      <c r="Z339" s="1064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生命科学</v>
      </c>
      <c r="D340" s="1044"/>
      <c r="E340" s="1062" t="str">
        <f>VLOOKUP($C327,'2025年度(2年前期)'!$B$5:$N$208,COLUMN('2025年度(2年前期)'!$G$5),0)&amp;""</f>
        <v>生活援助論Ⅲ
(AB)
英語Ⅳ(CD)</v>
      </c>
      <c r="F340" s="1044"/>
      <c r="G340" s="1062" t="str">
        <f>VLOOKUP($C327,'2025年度(3年前期)'!$B$5:$N$208,COLUMN('2025年度(3年前期)'!$G$5),0)&amp;""</f>
        <v>地域･在宅看護学実践論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15" t="s">
        <v>198</v>
      </c>
      <c r="AB340" s="1009"/>
      <c r="AC340" s="1009"/>
      <c r="AD340" s="1009"/>
      <c r="AE340" s="1009"/>
      <c r="AF340" s="1009"/>
      <c r="AG340" s="1015" t="s">
        <v>199</v>
      </c>
      <c r="AH340" s="1015" t="s">
        <v>199</v>
      </c>
      <c r="AI340" s="1015" t="s">
        <v>100</v>
      </c>
      <c r="AJ340" s="1015" t="s">
        <v>100</v>
      </c>
      <c r="AK340" s="1015" t="s">
        <v>52</v>
      </c>
      <c r="AL340" s="1015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5" t="s">
        <v>200</v>
      </c>
      <c r="AX340" s="1015" t="s">
        <v>201</v>
      </c>
      <c r="AY340" s="1015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5" t="s">
        <v>202</v>
      </c>
      <c r="BH340" s="1009"/>
      <c r="BI340" s="1009"/>
      <c r="BJ340" s="1009"/>
      <c r="BK340" s="1015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63"/>
      <c r="B341" s="15" t="s">
        <v>53</v>
      </c>
      <c r="C341" s="1073" t="str">
        <f>IFERROR(VLOOKUP(C340,科目・教員!$A$1:$B$357,2,0),"")</f>
        <v>本間　典子</v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>藤田　淳子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16"/>
      <c r="AB341" s="1010"/>
      <c r="AC341" s="1010"/>
      <c r="AD341" s="1010"/>
      <c r="AE341" s="1010"/>
      <c r="AF341" s="1010"/>
      <c r="AG341" s="1016"/>
      <c r="AH341" s="1016"/>
      <c r="AI341" s="1016"/>
      <c r="AJ341" s="1016"/>
      <c r="AK341" s="1010"/>
      <c r="AL341" s="1016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6"/>
      <c r="AX341" s="1016"/>
      <c r="AY341" s="1016"/>
      <c r="AZ341" s="1010"/>
      <c r="BA341" s="1010"/>
      <c r="BB341" s="1010"/>
      <c r="BC341" s="1010"/>
      <c r="BD341" s="1010"/>
      <c r="BE341" s="1010"/>
      <c r="BF341" s="1010"/>
      <c r="BG341" s="1016"/>
      <c r="BH341" s="1010"/>
      <c r="BI341" s="1010"/>
      <c r="BJ341" s="1010"/>
      <c r="BK341" s="1016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101</v>
      </c>
      <c r="D342" s="1040"/>
      <c r="E342" s="1045" t="str">
        <f>VLOOKUP($C327,'2025年度(2年前期)'!$B$5:$N$208,COLUMN('2025年度(2年前期)'!$G$5)+1,0)&amp;""</f>
        <v>生活:201･202･基礎実 英語:301</v>
      </c>
      <c r="F342" s="1040"/>
      <c r="G342" s="1045" t="str">
        <f>VLOOKUP($C327,'2025年度(3年前期)'!$B$5:$N$208,COLUMN('2025年度(3年前期)'!$G$5)+1,0)&amp;""</f>
        <v>大講義室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304</v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16"/>
      <c r="AB342" s="1010"/>
      <c r="AC342" s="1010"/>
      <c r="AD342" s="1010"/>
      <c r="AE342" s="1010"/>
      <c r="AF342" s="1010"/>
      <c r="AG342" s="1016"/>
      <c r="AH342" s="1016"/>
      <c r="AI342" s="1016"/>
      <c r="AJ342" s="1016"/>
      <c r="AK342" s="1010"/>
      <c r="AL342" s="1016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6"/>
      <c r="AX342" s="1016"/>
      <c r="AY342" s="1016"/>
      <c r="AZ342" s="1010"/>
      <c r="BA342" s="1010"/>
      <c r="BB342" s="1010"/>
      <c r="BC342" s="1010"/>
      <c r="BD342" s="1010"/>
      <c r="BE342" s="1010"/>
      <c r="BF342" s="1010"/>
      <c r="BG342" s="1016"/>
      <c r="BH342" s="1010"/>
      <c r="BI342" s="1010"/>
      <c r="BJ342" s="1010"/>
      <c r="BK342" s="1016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17"/>
      <c r="AB343" s="1011"/>
      <c r="AC343" s="1011"/>
      <c r="AD343" s="1011"/>
      <c r="AE343" s="1011"/>
      <c r="AF343" s="1011"/>
      <c r="AG343" s="1017"/>
      <c r="AH343" s="1017"/>
      <c r="AI343" s="1017"/>
      <c r="AJ343" s="1017"/>
      <c r="AK343" s="1011"/>
      <c r="AL343" s="1017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17"/>
      <c r="AX343" s="1017"/>
      <c r="AY343" s="1017"/>
      <c r="AZ343" s="1011"/>
      <c r="BA343" s="1011"/>
      <c r="BB343" s="1011"/>
      <c r="BC343" s="1011"/>
      <c r="BD343" s="1011"/>
      <c r="BE343" s="1011"/>
      <c r="BF343" s="1011"/>
      <c r="BG343" s="1017"/>
      <c r="BH343" s="1011"/>
      <c r="BI343" s="1011"/>
      <c r="BJ343" s="1011"/>
      <c r="BK343" s="1017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疫学･保健統計学Ⅰ</v>
      </c>
      <c r="D344" s="1044"/>
      <c r="E344" s="1062" t="str">
        <f>VLOOKUP($C327,'2025年度(2年前期)'!$B$5:$N$208,COLUMN('2025年度(2年前期)'!$I$5),0)&amp;""</f>
        <v>生活援助論Ⅲ(AB)</v>
      </c>
      <c r="F344" s="1044"/>
      <c r="G344" s="1062" t="str">
        <f>VLOOKUP($C327,'2025年度(3年前期)'!$B$5:$N$208,COLUMN('2025年度(3年前期)'!$I$5),0)&amp;""</f>
        <v>地域･在宅看護学実践論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63" t="str">
        <f>A344</f>
        <v>４時限（15：10～16：40）</v>
      </c>
      <c r="AA344" s="1015" t="s">
        <v>209</v>
      </c>
      <c r="AB344" s="1009"/>
      <c r="AC344" s="1009"/>
      <c r="AD344" s="1009"/>
      <c r="AE344" s="1009"/>
      <c r="AF344" s="1009"/>
      <c r="AG344" s="1015" t="s">
        <v>199</v>
      </c>
      <c r="AH344" s="1015" t="s">
        <v>199</v>
      </c>
      <c r="AI344" s="1015" t="s">
        <v>100</v>
      </c>
      <c r="AJ344" s="1015" t="s">
        <v>100</v>
      </c>
      <c r="AK344" s="1009"/>
      <c r="AL344" s="1015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5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5" t="s">
        <v>203</v>
      </c>
      <c r="BL344" s="1015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63"/>
      <c r="B345" s="15" t="s">
        <v>53</v>
      </c>
      <c r="C345" s="1073" t="str">
        <f>IFERROR(VLOOKUP(C344,科目・教員!$A$1:$B$357,2,0),"")</f>
        <v>柏木　公一</v>
      </c>
      <c r="D345" s="1040"/>
      <c r="E345" s="1045" t="str">
        <f>IFERROR(VLOOKUP(E344,科目・教員!$A$1:$B$357,2,0),"")</f>
        <v>矢富　有見子</v>
      </c>
      <c r="F345" s="1040"/>
      <c r="G345" s="1045" t="str">
        <f>IFERROR(VLOOKUP(G344,科目・教員!$A$1:$B$357,2,0),"")</f>
        <v>藤田　淳子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63"/>
      <c r="AA345" s="1016"/>
      <c r="AB345" s="1010"/>
      <c r="AC345" s="1010"/>
      <c r="AD345" s="1010"/>
      <c r="AE345" s="1010"/>
      <c r="AF345" s="1010"/>
      <c r="AG345" s="1016"/>
      <c r="AH345" s="1016"/>
      <c r="AI345" s="1016"/>
      <c r="AJ345" s="1016"/>
      <c r="AK345" s="1010"/>
      <c r="AL345" s="1016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6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6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101</v>
      </c>
      <c r="D346" s="1040"/>
      <c r="E346" s="1045" t="str">
        <f>VLOOKUP($C327,'2025年度(2年前期)'!$B$5:$N$208,COLUMN('2025年度(2年前期)'!$I$5)+1,0)&amp;""</f>
        <v>201･202･基礎実</v>
      </c>
      <c r="F346" s="1040"/>
      <c r="G346" s="1045" t="str">
        <f>VLOOKUP($C327,'2025年度(3年前期)'!$B$5:$N$208,COLUMN('2025年度(3年前期)'!$I$5)+1,0)&amp;""</f>
        <v>大講義室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304</v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63"/>
      <c r="AA346" s="1016"/>
      <c r="AB346" s="1010"/>
      <c r="AC346" s="1010"/>
      <c r="AD346" s="1010"/>
      <c r="AE346" s="1010"/>
      <c r="AF346" s="1010"/>
      <c r="AG346" s="1016"/>
      <c r="AH346" s="1016"/>
      <c r="AI346" s="1016"/>
      <c r="AJ346" s="1016"/>
      <c r="AK346" s="1010"/>
      <c r="AL346" s="1016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6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6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5" t="s">
        <v>210</v>
      </c>
      <c r="V347" s="816" t="s">
        <v>211</v>
      </c>
      <c r="Z347" s="1064"/>
      <c r="AA347" s="1017"/>
      <c r="AB347" s="1011"/>
      <c r="AC347" s="1011"/>
      <c r="AD347" s="1011"/>
      <c r="AE347" s="1011"/>
      <c r="AF347" s="1011"/>
      <c r="AG347" s="1017"/>
      <c r="AH347" s="1017"/>
      <c r="AI347" s="1017"/>
      <c r="AJ347" s="1017"/>
      <c r="AK347" s="1011"/>
      <c r="AL347" s="1017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17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17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63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097" t="s">
        <v>210</v>
      </c>
      <c r="BJ348" s="1009"/>
      <c r="BK348" s="1009"/>
      <c r="BL348" s="1015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787"/>
      <c r="Y349" s="782" t="s">
        <v>139</v>
      </c>
      <c r="Z349" s="1063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098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63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098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66"/>
      <c r="V351" s="20"/>
      <c r="W351" s="20"/>
      <c r="X351" s="20"/>
      <c r="Y351" s="808"/>
      <c r="Z351" s="1064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099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49">
        <f>C327+1</f>
        <v>45762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45762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>母性看護学概論</v>
      </c>
      <c r="F353" s="1052"/>
      <c r="G353" s="1053" t="str">
        <f>VLOOKUP($C352,'2025年度(3年前期)'!$B$5:$N$208,COLUMN('2025年度(3年前期)'!$C$5),0)&amp;""</f>
        <v>小児看護援助論Ⅱ</v>
      </c>
      <c r="H353" s="1052"/>
      <c r="I353" s="1053" t="str">
        <f>VLOOKUP($C352,'2025年度(4年前期)'!$B$5:$N$208,COLUMN('2025年度(4年前期)'!$C$5),0)&amp;""</f>
        <v>卒業研究Ⅰ
合同講義（柏木）</v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8"/>
      <c r="O353" s="1053" t="str">
        <f>VLOOKUP($C352,'2025年度(M2前期)'!$B$5:$N$208,COLUMN('2025年度(M2前期)'!$C$5),0)&amp;""</f>
        <v>精神看護学演習Ａ－Ⅲ</v>
      </c>
      <c r="P353" s="1052"/>
      <c r="Q353" s="1053" t="str">
        <f>VLOOKUP($C352,'2025年度(D1前期)'!$B$5:$N$208,COLUMN('2025年度(D1前期)'!$C$5),0)&amp;""</f>
        <v>政策医療看護学特論Ⅱ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68"/>
      <c r="V353" s="17"/>
      <c r="Y353" s="38"/>
      <c r="Z353" s="1067" t="str">
        <f>A353</f>
        <v xml:space="preserve">１時限（09：20～10：50） </v>
      </c>
      <c r="AA353" s="1015"/>
      <c r="AB353" s="1015"/>
      <c r="AC353" s="1015"/>
      <c r="AD353" s="1015"/>
      <c r="AE353" s="1015"/>
      <c r="AF353" s="1015"/>
      <c r="AG353" s="1015" t="s">
        <v>173</v>
      </c>
      <c r="AH353" s="1015"/>
      <c r="AI353" s="1015"/>
      <c r="AJ353" s="1015"/>
      <c r="AK353" s="1015"/>
      <c r="AL353" s="1015"/>
      <c r="AM353" s="1015"/>
      <c r="AN353" s="1015"/>
      <c r="AO353" s="1015"/>
      <c r="AP353" s="1015"/>
      <c r="AQ353" s="1015"/>
      <c r="AR353" s="1015"/>
      <c r="AS353" s="1015"/>
      <c r="AT353" s="1015"/>
      <c r="AU353" s="1015"/>
      <c r="AV353" s="1015"/>
      <c r="AW353" s="1015" t="s">
        <v>216</v>
      </c>
      <c r="AX353" s="1015"/>
      <c r="AY353" s="1015"/>
      <c r="AZ353" s="1015"/>
      <c r="BA353" s="1015" t="s">
        <v>217</v>
      </c>
      <c r="BB353" s="1015" t="s">
        <v>218</v>
      </c>
      <c r="BC353" s="1015"/>
      <c r="BD353" s="1015"/>
      <c r="BE353" s="1015"/>
      <c r="BF353" s="1015"/>
      <c r="BG353" s="1015"/>
      <c r="BH353" s="1015"/>
      <c r="BI353" s="1015" t="s">
        <v>219</v>
      </c>
      <c r="BJ353" s="1015" t="s">
        <v>220</v>
      </c>
      <c r="BK353" s="1015" t="s">
        <v>126</v>
      </c>
      <c r="BL353" s="1015"/>
      <c r="BM353" s="1015" t="s">
        <v>221</v>
      </c>
      <c r="BN353" s="1015"/>
      <c r="BO353" s="1015"/>
      <c r="BP353" s="1015"/>
      <c r="BQ353" s="1015"/>
      <c r="BR353" s="1015"/>
      <c r="BS353" s="1015"/>
    </row>
    <row r="354" spans="1:71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>日置　智華子</v>
      </c>
      <c r="F354" s="1038"/>
      <c r="G354" s="1039" t="str">
        <f>IFERROR(VLOOKUP(G353,科目・教員!$A$1:$B$357,2,0),"")</f>
        <v>遠藤　数江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68"/>
      <c r="V354" s="17"/>
      <c r="Y354" s="38"/>
      <c r="Z354" s="1063"/>
      <c r="AA354" s="1016"/>
      <c r="AB354" s="1016"/>
      <c r="AC354" s="1016"/>
      <c r="AD354" s="1016"/>
      <c r="AE354" s="1016"/>
      <c r="AF354" s="1016"/>
      <c r="AG354" s="1016"/>
      <c r="AH354" s="1016"/>
      <c r="AI354" s="1016"/>
      <c r="AJ354" s="1016"/>
      <c r="AK354" s="1016"/>
      <c r="AL354" s="1016"/>
      <c r="AM354" s="1016"/>
      <c r="AN354" s="1016"/>
      <c r="AO354" s="1016"/>
      <c r="AP354" s="1016"/>
      <c r="AQ354" s="1016"/>
      <c r="AR354" s="1016"/>
      <c r="AS354" s="1016"/>
      <c r="AT354" s="1016"/>
      <c r="AU354" s="1016"/>
      <c r="AV354" s="1016"/>
      <c r="AW354" s="1016"/>
      <c r="AX354" s="1016"/>
      <c r="AY354" s="1016"/>
      <c r="AZ354" s="1016"/>
      <c r="BA354" s="1016"/>
      <c r="BB354" s="1016"/>
      <c r="BC354" s="1016"/>
      <c r="BD354" s="1016"/>
      <c r="BE354" s="1016"/>
      <c r="BF354" s="1016"/>
      <c r="BG354" s="1016"/>
      <c r="BH354" s="1016"/>
      <c r="BI354" s="1016"/>
      <c r="BJ354" s="1016"/>
      <c r="BK354" s="1016"/>
      <c r="BL354" s="1016"/>
      <c r="BM354" s="1016"/>
      <c r="BN354" s="1016"/>
      <c r="BO354" s="1016"/>
      <c r="BP354" s="1016"/>
      <c r="BQ354" s="1016"/>
      <c r="BR354" s="1016"/>
      <c r="BS354" s="1016"/>
    </row>
    <row r="355" spans="1:71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>201</v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>301</v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39" t="str">
        <f>VLOOKUP($C352,'2025年度(M2前期)'!$B$5:$N$208,COLUMN('2025年度(M2前期)'!$C$5)+1,0)&amp;""</f>
        <v>研修1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63"/>
      <c r="AA355" s="1016"/>
      <c r="AB355" s="1016"/>
      <c r="AC355" s="1016"/>
      <c r="AD355" s="1016"/>
      <c r="AE355" s="1016"/>
      <c r="AF355" s="1016"/>
      <c r="AG355" s="1016"/>
      <c r="AH355" s="1016"/>
      <c r="AI355" s="1016"/>
      <c r="AJ355" s="1016"/>
      <c r="AK355" s="1016"/>
      <c r="AL355" s="1016"/>
      <c r="AM355" s="1016"/>
      <c r="AN355" s="1016"/>
      <c r="AO355" s="1016"/>
      <c r="AP355" s="1016"/>
      <c r="AQ355" s="1016"/>
      <c r="AR355" s="1016"/>
      <c r="AS355" s="1016"/>
      <c r="AT355" s="1016"/>
      <c r="AU355" s="1016"/>
      <c r="AV355" s="1016"/>
      <c r="AW355" s="1016"/>
      <c r="AX355" s="1016"/>
      <c r="AY355" s="1016"/>
      <c r="AZ355" s="1016"/>
      <c r="BA355" s="1016"/>
      <c r="BB355" s="1016"/>
      <c r="BC355" s="1016"/>
      <c r="BD355" s="1016"/>
      <c r="BE355" s="1016"/>
      <c r="BF355" s="1016"/>
      <c r="BG355" s="1016"/>
      <c r="BH355" s="1016"/>
      <c r="BI355" s="1016"/>
      <c r="BJ355" s="1016"/>
      <c r="BK355" s="1016"/>
      <c r="BL355" s="1016"/>
      <c r="BM355" s="1016"/>
      <c r="BN355" s="1016"/>
      <c r="BO355" s="1016"/>
      <c r="BP355" s="1016"/>
      <c r="BQ355" s="1016"/>
      <c r="BR355" s="1016"/>
      <c r="BS355" s="1016"/>
    </row>
    <row r="356" spans="1:71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46"/>
      <c r="V356" s="17"/>
      <c r="Y356" s="38"/>
      <c r="Z356" s="1064"/>
      <c r="AA356" s="1017"/>
      <c r="AB356" s="1017"/>
      <c r="AC356" s="1017"/>
      <c r="AD356" s="1017"/>
      <c r="AE356" s="1017"/>
      <c r="AF356" s="1017"/>
      <c r="AG356" s="1017"/>
      <c r="AH356" s="1017"/>
      <c r="AI356" s="1017"/>
      <c r="AJ356" s="1017"/>
      <c r="AK356" s="1017"/>
      <c r="AL356" s="1017"/>
      <c r="AM356" s="1017"/>
      <c r="AN356" s="1017"/>
      <c r="AO356" s="1017"/>
      <c r="AP356" s="1017"/>
      <c r="AQ356" s="1017"/>
      <c r="AR356" s="1017"/>
      <c r="AS356" s="1017"/>
      <c r="AT356" s="1017"/>
      <c r="AU356" s="1017"/>
      <c r="AV356" s="1017"/>
      <c r="AW356" s="1017"/>
      <c r="AX356" s="1017"/>
      <c r="AY356" s="1017"/>
      <c r="AZ356" s="1017"/>
      <c r="BA356" s="1017"/>
      <c r="BB356" s="1017"/>
      <c r="BC356" s="1017"/>
      <c r="BD356" s="1017"/>
      <c r="BE356" s="1017"/>
      <c r="BF356" s="1017"/>
      <c r="BG356" s="1017"/>
      <c r="BH356" s="1017"/>
      <c r="BI356" s="1017"/>
      <c r="BJ356" s="1017"/>
      <c r="BK356" s="1017"/>
      <c r="BL356" s="1017"/>
      <c r="BM356" s="1017"/>
      <c r="BN356" s="1017"/>
      <c r="BO356" s="1017"/>
      <c r="BP356" s="1017"/>
      <c r="BQ356" s="1017"/>
      <c r="BR356" s="1017"/>
      <c r="BS356" s="1017"/>
    </row>
    <row r="357" spans="1:71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食の科学</v>
      </c>
      <c r="D357" s="1052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英語V</v>
      </c>
      <c r="H357" s="1052"/>
      <c r="I357" s="1053" t="str">
        <f>VLOOKUP($C352,'2025年度(4年前期)'!$B$5:$N$208,COLUMN('2025年度(4年前期)'!$E$5),0)&amp;""</f>
        <v>国際看護活動論</v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2"/>
      <c r="O357" s="1044" t="str">
        <f>VLOOKUP($C352,'2025年度(M2前期)'!$B$5:$N$208,COLUMN('2025年度(M2前期)'!$E$5),0)&amp;""</f>
        <v>精神看護学演習Ａ－Ⅲ</v>
      </c>
      <c r="P357" s="1052"/>
      <c r="Q357" s="1044" t="str">
        <f>VLOOKUP($C352,'2025年度(D1前期)'!$B$5:$N$208,COLUMN('2025年度(D1前期)'!$E$5),0)&amp;""</f>
        <v>政策医療看護学特論Ⅱ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68"/>
      <c r="V357" s="17"/>
      <c r="Y357" s="38"/>
      <c r="Z357" s="1063" t="str">
        <f>A357</f>
        <v>２時限（11：00～12：30）</v>
      </c>
      <c r="AA357" s="1015" t="s">
        <v>222</v>
      </c>
      <c r="AB357" s="1015"/>
      <c r="AC357" s="1015"/>
      <c r="AD357" s="1015"/>
      <c r="AE357" s="1015"/>
      <c r="AF357" s="1015"/>
      <c r="AG357" s="1015" t="s">
        <v>127</v>
      </c>
      <c r="AH357" s="1015"/>
      <c r="AI357" s="1015"/>
      <c r="AJ357" s="1015"/>
      <c r="AK357" s="1015"/>
      <c r="AL357" s="1015"/>
      <c r="AM357" s="1015"/>
      <c r="AN357" s="1015"/>
      <c r="AO357" s="1015"/>
      <c r="AP357" s="1015"/>
      <c r="AQ357" s="1015"/>
      <c r="AR357" s="1015"/>
      <c r="AS357" s="1015"/>
      <c r="AT357" s="1015"/>
      <c r="AU357" s="1015"/>
      <c r="AV357" s="1015"/>
      <c r="AW357" s="1015" t="s">
        <v>223</v>
      </c>
      <c r="AX357" s="1015"/>
      <c r="AY357" s="1015"/>
      <c r="AZ357" s="1015"/>
      <c r="BA357" s="1015" t="s">
        <v>217</v>
      </c>
      <c r="BB357" s="1015" t="s">
        <v>218</v>
      </c>
      <c r="BC357" s="1015"/>
      <c r="BD357" s="1015"/>
      <c r="BE357" s="1015"/>
      <c r="BF357" s="1015"/>
      <c r="BG357" s="1015"/>
      <c r="BH357" s="1015"/>
      <c r="BI357" s="1015" t="s">
        <v>219</v>
      </c>
      <c r="BJ357" s="1015" t="s">
        <v>220</v>
      </c>
      <c r="BK357" s="1015" t="s">
        <v>131</v>
      </c>
      <c r="BL357" s="1015"/>
      <c r="BM357" s="1015" t="s">
        <v>221</v>
      </c>
      <c r="BN357" s="1015"/>
      <c r="BO357" s="1015"/>
      <c r="BP357" s="1015"/>
      <c r="BQ357" s="1015"/>
      <c r="BR357" s="1015"/>
      <c r="BS357" s="1015"/>
    </row>
    <row r="358" spans="1:71" ht="13.5" customHeight="1">
      <c r="A358" s="1063"/>
      <c r="B358" s="15" t="s">
        <v>53</v>
      </c>
      <c r="C358" s="1037" t="str">
        <f>IFERROR(VLOOKUP(C357,科目・教員!$A$1:$B$357,2,0),"")</f>
        <v>本間　典子</v>
      </c>
      <c r="D358" s="1038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 xml:space="preserve">ｽﾃｨｰﾌﾞﾝ･ﾗｯｾﾙ </v>
      </c>
      <c r="H358" s="1038"/>
      <c r="I358" s="1039" t="str">
        <f>IFERROR(VLOOKUP(I357,科目・教員!$A$1:$B$357,2,0),"")</f>
        <v>須藤　恭子</v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68"/>
      <c r="V358" s="17"/>
      <c r="Y358" s="38"/>
      <c r="Z358" s="1063"/>
      <c r="AA358" s="1016"/>
      <c r="AB358" s="1016"/>
      <c r="AC358" s="1016"/>
      <c r="AD358" s="1016"/>
      <c r="AE358" s="1016"/>
      <c r="AF358" s="1016"/>
      <c r="AG358" s="1016"/>
      <c r="AH358" s="1016"/>
      <c r="AI358" s="1016"/>
      <c r="AJ358" s="1016"/>
      <c r="AK358" s="1016"/>
      <c r="AL358" s="1016"/>
      <c r="AM358" s="1016"/>
      <c r="AN358" s="1016"/>
      <c r="AO358" s="1016"/>
      <c r="AP358" s="1016"/>
      <c r="AQ358" s="1016"/>
      <c r="AR358" s="1016"/>
      <c r="AS358" s="1016"/>
      <c r="AT358" s="1016"/>
      <c r="AU358" s="1016"/>
      <c r="AV358" s="1016"/>
      <c r="AW358" s="1016"/>
      <c r="AX358" s="1016"/>
      <c r="AY358" s="1016"/>
      <c r="AZ358" s="1016"/>
      <c r="BA358" s="1016"/>
      <c r="BB358" s="1016"/>
      <c r="BC358" s="1016"/>
      <c r="BD358" s="1016"/>
      <c r="BE358" s="1016"/>
      <c r="BF358" s="1016"/>
      <c r="BG358" s="1016"/>
      <c r="BH358" s="1016"/>
      <c r="BI358" s="1016"/>
      <c r="BJ358" s="1016"/>
      <c r="BK358" s="1016"/>
      <c r="BL358" s="1016"/>
      <c r="BM358" s="1016"/>
      <c r="BN358" s="1016"/>
      <c r="BO358" s="1016"/>
      <c r="BP358" s="1016"/>
      <c r="BQ358" s="1016"/>
      <c r="BR358" s="1016"/>
      <c r="BS358" s="1016"/>
    </row>
    <row r="359" spans="1:71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101</v>
      </c>
      <c r="D359" s="1038"/>
      <c r="E359" s="1039" t="str">
        <f>VLOOKUP($C352,'2025年度(2年前期)'!$B$5:$N$208,COLUMN('2025年度(2年前期)'!$E$5)+1,0)&amp;""</f>
        <v>201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>301</v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40" t="str">
        <f>VLOOKUP($C352,'2025年度(M2前期)'!$B$5:$N$208,COLUMN('2025年度(M2前期)'!$E$5)+1,0)&amp;""</f>
        <v>研修1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68"/>
      <c r="V359" s="17"/>
      <c r="Z359" s="1063"/>
      <c r="AA359" s="1016"/>
      <c r="AB359" s="1016"/>
      <c r="AC359" s="1016"/>
      <c r="AD359" s="1016"/>
      <c r="AE359" s="1016"/>
      <c r="AF359" s="1016"/>
      <c r="AG359" s="1016"/>
      <c r="AH359" s="1016"/>
      <c r="AI359" s="1016"/>
      <c r="AJ359" s="1016"/>
      <c r="AK359" s="1016"/>
      <c r="AL359" s="1016"/>
      <c r="AM359" s="1016"/>
      <c r="AN359" s="1016"/>
      <c r="AO359" s="1016"/>
      <c r="AP359" s="1016"/>
      <c r="AQ359" s="1016"/>
      <c r="AR359" s="1016"/>
      <c r="AS359" s="1016"/>
      <c r="AT359" s="1016"/>
      <c r="AU359" s="1016"/>
      <c r="AV359" s="1016"/>
      <c r="AW359" s="1016"/>
      <c r="AX359" s="1016"/>
      <c r="AY359" s="1016"/>
      <c r="AZ359" s="1016"/>
      <c r="BA359" s="1016"/>
      <c r="BB359" s="1016"/>
      <c r="BC359" s="1016"/>
      <c r="BD359" s="1016"/>
      <c r="BE359" s="1016"/>
      <c r="BF359" s="1016"/>
      <c r="BG359" s="1016"/>
      <c r="BH359" s="1016"/>
      <c r="BI359" s="1016"/>
      <c r="BJ359" s="1016"/>
      <c r="BK359" s="1016"/>
      <c r="BL359" s="1016"/>
      <c r="BM359" s="1016"/>
      <c r="BN359" s="1016"/>
      <c r="BO359" s="1016"/>
      <c r="BP359" s="1016"/>
      <c r="BQ359" s="1016"/>
      <c r="BR359" s="1016"/>
      <c r="BS359" s="1016"/>
    </row>
    <row r="360" spans="1:71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46"/>
      <c r="V360" s="17"/>
      <c r="Z360" s="1064"/>
      <c r="AA360" s="1017"/>
      <c r="AB360" s="1017"/>
      <c r="AC360" s="1017"/>
      <c r="AD360" s="1017"/>
      <c r="AE360" s="1017"/>
      <c r="AF360" s="1017"/>
      <c r="AG360" s="1017"/>
      <c r="AH360" s="1017"/>
      <c r="AI360" s="1017"/>
      <c r="AJ360" s="1017"/>
      <c r="AK360" s="1017"/>
      <c r="AL360" s="1017"/>
      <c r="AM360" s="1017"/>
      <c r="AN360" s="1017"/>
      <c r="AO360" s="1017"/>
      <c r="AP360" s="1017"/>
      <c r="AQ360" s="1017"/>
      <c r="AR360" s="1017"/>
      <c r="AS360" s="1017"/>
      <c r="AT360" s="1017"/>
      <c r="AU360" s="1017"/>
      <c r="AV360" s="1017"/>
      <c r="AW360" s="1017"/>
      <c r="AX360" s="1017"/>
      <c r="AY360" s="1017"/>
      <c r="AZ360" s="1017"/>
      <c r="BA360" s="1017"/>
      <c r="BB360" s="1017"/>
      <c r="BC360" s="1017"/>
      <c r="BD360" s="1017"/>
      <c r="BE360" s="1017"/>
      <c r="BF360" s="1017"/>
      <c r="BG360" s="1017"/>
      <c r="BH360" s="1017"/>
      <c r="BI360" s="1017"/>
      <c r="BJ360" s="1017"/>
      <c r="BK360" s="1017"/>
      <c r="BL360" s="1017"/>
      <c r="BM360" s="1017"/>
      <c r="BN360" s="1017"/>
      <c r="BO360" s="1017"/>
      <c r="BP360" s="1017"/>
      <c r="BQ360" s="1017"/>
      <c r="BR360" s="1017"/>
      <c r="BS360" s="1017"/>
    </row>
    <row r="361" spans="1:71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Z361" s="1063" t="str">
        <f>A361</f>
        <v>昼休み（12：30～13：30）</v>
      </c>
      <c r="AA361" s="1015"/>
      <c r="AB361" s="1015"/>
      <c r="AC361" s="1015"/>
      <c r="AD361" s="1015"/>
      <c r="AE361" s="1015"/>
      <c r="AF361" s="1015"/>
      <c r="AG361" s="1015"/>
      <c r="AH361" s="1015"/>
      <c r="AI361" s="1015"/>
      <c r="AJ361" s="1015"/>
      <c r="AK361" s="1015"/>
      <c r="AL361" s="1015"/>
      <c r="AM361" s="1015"/>
      <c r="AN361" s="1015"/>
      <c r="AO361" s="1015"/>
      <c r="AP361" s="1015"/>
      <c r="AQ361" s="1015"/>
      <c r="AR361" s="1015"/>
      <c r="AS361" s="1015"/>
      <c r="AT361" s="1015"/>
      <c r="AU361" s="1015"/>
      <c r="AV361" s="1015"/>
      <c r="AW361" s="1015"/>
      <c r="AX361" s="1015"/>
      <c r="AY361" s="1015"/>
      <c r="AZ361" s="1015"/>
      <c r="BA361" s="1015"/>
      <c r="BB361" s="1015"/>
      <c r="BC361" s="1015"/>
      <c r="BD361" s="1015"/>
      <c r="BE361" s="1015"/>
      <c r="BF361" s="1015"/>
      <c r="BG361" s="1015"/>
      <c r="BH361" s="1015"/>
      <c r="BI361" s="1015"/>
      <c r="BJ361" s="1015"/>
      <c r="BK361" s="1015"/>
      <c r="BL361" s="1015"/>
      <c r="BM361" s="1015"/>
      <c r="BN361" s="1015"/>
      <c r="BO361" s="1015"/>
      <c r="BP361" s="1015"/>
      <c r="BQ361" s="1015"/>
      <c r="BR361" s="1015"/>
      <c r="BS361" s="1015"/>
    </row>
    <row r="362" spans="1:71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Z362" s="1063"/>
      <c r="AA362" s="1016"/>
      <c r="AB362" s="1016"/>
      <c r="AC362" s="1016"/>
      <c r="AD362" s="1016"/>
      <c r="AE362" s="1016"/>
      <c r="AF362" s="1016"/>
      <c r="AG362" s="1016"/>
      <c r="AH362" s="1016"/>
      <c r="AI362" s="1016"/>
      <c r="AJ362" s="1016"/>
      <c r="AK362" s="1016"/>
      <c r="AL362" s="1016"/>
      <c r="AM362" s="1016"/>
      <c r="AN362" s="1016"/>
      <c r="AO362" s="1016"/>
      <c r="AP362" s="1016"/>
      <c r="AQ362" s="1016"/>
      <c r="AR362" s="1016"/>
      <c r="AS362" s="1016"/>
      <c r="AT362" s="1016"/>
      <c r="AU362" s="1016"/>
      <c r="AV362" s="1016"/>
      <c r="AW362" s="1016"/>
      <c r="AX362" s="1016"/>
      <c r="AY362" s="1016"/>
      <c r="AZ362" s="1016"/>
      <c r="BA362" s="1016"/>
      <c r="BB362" s="1016"/>
      <c r="BC362" s="1016"/>
      <c r="BD362" s="1016"/>
      <c r="BE362" s="1016"/>
      <c r="BF362" s="1016"/>
      <c r="BG362" s="1016"/>
      <c r="BH362" s="1016"/>
      <c r="BI362" s="1016"/>
      <c r="BJ362" s="1016"/>
      <c r="BK362" s="1016"/>
      <c r="BL362" s="1016"/>
      <c r="BM362" s="1016"/>
      <c r="BN362" s="1016"/>
      <c r="BO362" s="1016"/>
      <c r="BP362" s="1016"/>
      <c r="BQ362" s="1016"/>
      <c r="BR362" s="1016"/>
      <c r="BS362" s="1016"/>
    </row>
    <row r="363" spans="1:71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016"/>
      <c r="AB363" s="1016"/>
      <c r="AC363" s="1016"/>
      <c r="AD363" s="1016"/>
      <c r="AE363" s="1016"/>
      <c r="AF363" s="1016"/>
      <c r="AG363" s="1016"/>
      <c r="AH363" s="1016"/>
      <c r="AI363" s="1016"/>
      <c r="AJ363" s="1016"/>
      <c r="AK363" s="1016"/>
      <c r="AL363" s="1016"/>
      <c r="AM363" s="1016"/>
      <c r="AN363" s="1016"/>
      <c r="AO363" s="1016"/>
      <c r="AP363" s="1016"/>
      <c r="AQ363" s="1016"/>
      <c r="AR363" s="1016"/>
      <c r="AS363" s="1016"/>
      <c r="AT363" s="1016"/>
      <c r="AU363" s="1016"/>
      <c r="AV363" s="1016"/>
      <c r="AW363" s="1016"/>
      <c r="AX363" s="1016"/>
      <c r="AY363" s="1016"/>
      <c r="AZ363" s="1016"/>
      <c r="BA363" s="1016"/>
      <c r="BB363" s="1016"/>
      <c r="BC363" s="1016"/>
      <c r="BD363" s="1016"/>
      <c r="BE363" s="1016"/>
      <c r="BF363" s="1016"/>
      <c r="BG363" s="1016"/>
      <c r="BH363" s="1016"/>
      <c r="BI363" s="1016"/>
      <c r="BJ363" s="1016"/>
      <c r="BK363" s="1016"/>
      <c r="BL363" s="1016"/>
      <c r="BM363" s="1016"/>
      <c r="BN363" s="1016"/>
      <c r="BO363" s="1016"/>
      <c r="BP363" s="1016"/>
      <c r="BQ363" s="1016"/>
      <c r="BR363" s="1016"/>
      <c r="BS363" s="1016"/>
    </row>
    <row r="364" spans="1:71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017"/>
      <c r="AB364" s="1017"/>
      <c r="AC364" s="1017"/>
      <c r="AD364" s="1017"/>
      <c r="AE364" s="1017"/>
      <c r="AF364" s="1017"/>
      <c r="AG364" s="1017"/>
      <c r="AH364" s="1017"/>
      <c r="AI364" s="1017"/>
      <c r="AJ364" s="1017"/>
      <c r="AK364" s="1017"/>
      <c r="AL364" s="1017"/>
      <c r="AM364" s="1017"/>
      <c r="AN364" s="1017"/>
      <c r="AO364" s="1017"/>
      <c r="AP364" s="1017"/>
      <c r="AQ364" s="1017"/>
      <c r="AR364" s="1017"/>
      <c r="AS364" s="1017"/>
      <c r="AT364" s="1017"/>
      <c r="AU364" s="1017"/>
      <c r="AV364" s="1017"/>
      <c r="AW364" s="1017"/>
      <c r="AX364" s="1017"/>
      <c r="AY364" s="1017"/>
      <c r="AZ364" s="1017"/>
      <c r="BA364" s="1017"/>
      <c r="BB364" s="1017"/>
      <c r="BC364" s="1017"/>
      <c r="BD364" s="1017"/>
      <c r="BE364" s="1017"/>
      <c r="BF364" s="1017"/>
      <c r="BG364" s="1017"/>
      <c r="BH364" s="1017"/>
      <c r="BI364" s="1017"/>
      <c r="BJ364" s="1017"/>
      <c r="BK364" s="1017"/>
      <c r="BL364" s="1017"/>
      <c r="BM364" s="1017"/>
      <c r="BN364" s="1017"/>
      <c r="BO364" s="1017"/>
      <c r="BP364" s="1017"/>
      <c r="BQ364" s="1017"/>
      <c r="BR364" s="1017"/>
      <c r="BS364" s="1017"/>
    </row>
    <row r="365" spans="1:71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人体の構造と機能Ⅰ</v>
      </c>
      <c r="D365" s="1044"/>
      <c r="E365" s="1062" t="str">
        <f>VLOOKUP($C352,'2025年度(2年前期)'!$B$5:$N$208,COLUMN('2025年度(2年前期)'!$G$5),0)&amp;""</f>
        <v>生活援助論Ⅲ(CD)
英語Ⅳ(AB)</v>
      </c>
      <c r="F365" s="1044"/>
      <c r="G365" s="1062" t="str">
        <f>VLOOKUP($C352,'2025年度(3年前期)'!$B$5:$N$208,COLUMN('2025年度(3年前期)'!$G$5),0)&amp;""</f>
        <v>老年看護援助論</v>
      </c>
      <c r="H365" s="1044"/>
      <c r="I365" s="1104" t="str">
        <f>VLOOKUP($C352,'2025年度(4年前期)'!$B$5:$N$208,COLUMN('2025年度(4年前期)'!$G$5),0)&amp;""</f>
        <v>高度先駆的医療看護Ⅲ(精神看護)</v>
      </c>
      <c r="J365" s="1105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63" t="str">
        <f>A365</f>
        <v>３時限（13：30～15：00）</v>
      </c>
      <c r="AA365" s="1015" t="s">
        <v>224</v>
      </c>
      <c r="AB365" s="1015"/>
      <c r="AC365" s="1015"/>
      <c r="AD365" s="1015"/>
      <c r="AE365" s="1015"/>
      <c r="AF365" s="1015"/>
      <c r="AG365" s="1015" t="s">
        <v>225</v>
      </c>
      <c r="AH365" s="1015" t="s">
        <v>225</v>
      </c>
      <c r="AI365" s="1015"/>
      <c r="AJ365" s="1015"/>
      <c r="AK365" s="1015"/>
      <c r="AL365" s="1015" t="s">
        <v>225</v>
      </c>
      <c r="AM365" s="1015"/>
      <c r="AN365" s="1015"/>
      <c r="AO365" s="1015"/>
      <c r="AP365" s="1015"/>
      <c r="AQ365" s="1015"/>
      <c r="AR365" s="1015"/>
      <c r="AS365" s="1015"/>
      <c r="AT365" s="1015"/>
      <c r="AU365" s="1015"/>
      <c r="AV365" s="1015"/>
      <c r="AW365" s="1015" t="s">
        <v>105</v>
      </c>
      <c r="AX365" s="1015"/>
      <c r="AY365" s="1015"/>
      <c r="AZ365" s="1015"/>
      <c r="BA365" s="1015" t="s">
        <v>226</v>
      </c>
      <c r="BB365" s="1015"/>
      <c r="BC365" s="1015"/>
      <c r="BD365" s="1015"/>
      <c r="BE365" s="1015"/>
      <c r="BF365" s="1015"/>
      <c r="BG365" s="1015"/>
      <c r="BH365" s="1015"/>
      <c r="BI365" s="1015" t="s">
        <v>227</v>
      </c>
      <c r="BJ365" s="1015" t="s">
        <v>228</v>
      </c>
      <c r="BK365" s="1015" t="s">
        <v>85</v>
      </c>
      <c r="BL365" s="1015"/>
      <c r="BM365" s="1015"/>
      <c r="BN365" s="1015"/>
      <c r="BO365" s="1015"/>
      <c r="BP365" s="1015"/>
      <c r="BQ365" s="1015"/>
      <c r="BR365" s="1015" t="s">
        <v>91</v>
      </c>
      <c r="BS365" s="1015"/>
    </row>
    <row r="366" spans="1:71" ht="13.5" customHeight="1">
      <c r="A366" s="1063"/>
      <c r="B366" s="15" t="s">
        <v>53</v>
      </c>
      <c r="C366" s="1073" t="str">
        <f>IFERROR(VLOOKUP(C365,科目・教員!$A$1:$B$357,2,0),"")</f>
        <v>本間　典子</v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>野中　千春</v>
      </c>
      <c r="H366" s="1040"/>
      <c r="I366" s="1111" t="str">
        <f>IFERROR(VLOOKUP(I365,科目・教員!$A$1:$B$357,2,0),"")</f>
        <v>森　　真喜子</v>
      </c>
      <c r="J366" s="1112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016"/>
      <c r="AB366" s="1016"/>
      <c r="AC366" s="1016"/>
      <c r="AD366" s="1016"/>
      <c r="AE366" s="1016"/>
      <c r="AF366" s="1016"/>
      <c r="AG366" s="1016"/>
      <c r="AH366" s="1016"/>
      <c r="AI366" s="1016"/>
      <c r="AJ366" s="1016"/>
      <c r="AK366" s="1016"/>
      <c r="AL366" s="1016"/>
      <c r="AM366" s="1016"/>
      <c r="AN366" s="1016"/>
      <c r="AO366" s="1016"/>
      <c r="AP366" s="1016"/>
      <c r="AQ366" s="1016"/>
      <c r="AR366" s="1016"/>
      <c r="AS366" s="1016"/>
      <c r="AT366" s="1016"/>
      <c r="AU366" s="1016"/>
      <c r="AV366" s="1016"/>
      <c r="AW366" s="1016"/>
      <c r="AX366" s="1016"/>
      <c r="AY366" s="1016"/>
      <c r="AZ366" s="1016"/>
      <c r="BA366" s="1016"/>
      <c r="BB366" s="1016"/>
      <c r="BC366" s="1016"/>
      <c r="BD366" s="1016"/>
      <c r="BE366" s="1016"/>
      <c r="BF366" s="1016"/>
      <c r="BG366" s="1016"/>
      <c r="BH366" s="1016"/>
      <c r="BI366" s="1016"/>
      <c r="BJ366" s="1016"/>
      <c r="BK366" s="1016"/>
      <c r="BL366" s="1016"/>
      <c r="BM366" s="1016"/>
      <c r="BN366" s="1016"/>
      <c r="BO366" s="1016"/>
      <c r="BP366" s="1016"/>
      <c r="BQ366" s="1016"/>
      <c r="BR366" s="1016"/>
      <c r="BS366" s="1016"/>
    </row>
    <row r="367" spans="1:71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101</v>
      </c>
      <c r="D367" s="1040"/>
      <c r="E367" s="1045" t="str">
        <f>VLOOKUP($C352,'2025年度(2年前期)'!$B$5:$N$208,COLUMN('2025年度(2年前期)'!$G$5)+1,0)&amp;""</f>
        <v>生活:201･202･基礎実 英語：研修7</v>
      </c>
      <c r="F367" s="1040"/>
      <c r="G367" s="1045" t="str">
        <f>VLOOKUP($C352,'2025年度(3年前期)'!$B$5:$N$208,COLUMN('2025年度(3年前期)'!$G$5)+1,0)&amp;""</f>
        <v>大講義室</v>
      </c>
      <c r="H367" s="1040"/>
      <c r="I367" s="1111" t="str">
        <f>VLOOKUP($C352,'2025年度(4年前期)'!$B$5:$N$208,COLUMN('2025年度(4年前期)'!$G$5)+1,0)&amp;""</f>
        <v>301</v>
      </c>
      <c r="J367" s="1112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国際:セミナールーム1
精神:臨床講義室1
微生物:別途指定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長寿:別途指定
感染:別途指定
成人:セミナールーム2</v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016"/>
      <c r="AB367" s="1016"/>
      <c r="AC367" s="1016"/>
      <c r="AD367" s="1016"/>
      <c r="AE367" s="1016"/>
      <c r="AF367" s="1016"/>
      <c r="AG367" s="1016"/>
      <c r="AH367" s="1016"/>
      <c r="AI367" s="1016"/>
      <c r="AJ367" s="1016"/>
      <c r="AK367" s="1016"/>
      <c r="AL367" s="1016"/>
      <c r="AM367" s="1016"/>
      <c r="AN367" s="1016"/>
      <c r="AO367" s="1016"/>
      <c r="AP367" s="1016"/>
      <c r="AQ367" s="1016"/>
      <c r="AR367" s="1016"/>
      <c r="AS367" s="1016"/>
      <c r="AT367" s="1016"/>
      <c r="AU367" s="1016"/>
      <c r="AV367" s="1016"/>
      <c r="AW367" s="1016"/>
      <c r="AX367" s="1016"/>
      <c r="AY367" s="1016"/>
      <c r="AZ367" s="1016"/>
      <c r="BA367" s="1016"/>
      <c r="BB367" s="1016"/>
      <c r="BC367" s="1016"/>
      <c r="BD367" s="1016"/>
      <c r="BE367" s="1016"/>
      <c r="BF367" s="1016"/>
      <c r="BG367" s="1016"/>
      <c r="BH367" s="1016"/>
      <c r="BI367" s="1016"/>
      <c r="BJ367" s="1016"/>
      <c r="BK367" s="1016"/>
      <c r="BL367" s="1016"/>
      <c r="BM367" s="1016"/>
      <c r="BN367" s="1016"/>
      <c r="BO367" s="1016"/>
      <c r="BP367" s="1016"/>
      <c r="BQ367" s="1016"/>
      <c r="BR367" s="1016"/>
      <c r="BS367" s="1016"/>
    </row>
    <row r="368" spans="1:71" ht="13.5" customHeight="1">
      <c r="A368" s="1072"/>
      <c r="B368" s="16" t="s">
        <v>56</v>
      </c>
      <c r="C368" s="1107"/>
      <c r="D368" s="1108"/>
      <c r="E368" s="1035"/>
      <c r="F368" s="1047"/>
      <c r="G368" s="1035"/>
      <c r="H368" s="1047"/>
      <c r="I368" s="1109" t="s">
        <v>229</v>
      </c>
      <c r="J368" s="1110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017"/>
      <c r="AB368" s="1017"/>
      <c r="AC368" s="1017"/>
      <c r="AD368" s="1017"/>
      <c r="AE368" s="1017"/>
      <c r="AF368" s="1017"/>
      <c r="AG368" s="1017"/>
      <c r="AH368" s="1017"/>
      <c r="AI368" s="1017"/>
      <c r="AJ368" s="1017"/>
      <c r="AK368" s="1017"/>
      <c r="AL368" s="1017"/>
      <c r="AM368" s="1017"/>
      <c r="AN368" s="1017"/>
      <c r="AO368" s="1017"/>
      <c r="AP368" s="1017"/>
      <c r="AQ368" s="1017"/>
      <c r="AR368" s="1017"/>
      <c r="AS368" s="1017"/>
      <c r="AT368" s="1017"/>
      <c r="AU368" s="1017"/>
      <c r="AV368" s="1017"/>
      <c r="AW368" s="1017"/>
      <c r="AX368" s="1017"/>
      <c r="AY368" s="1017"/>
      <c r="AZ368" s="1017"/>
      <c r="BA368" s="1017"/>
      <c r="BB368" s="1017"/>
      <c r="BC368" s="1017"/>
      <c r="BD368" s="1017"/>
      <c r="BE368" s="1017"/>
      <c r="BF368" s="1017"/>
      <c r="BG368" s="1017"/>
      <c r="BH368" s="1017"/>
      <c r="BI368" s="1017"/>
      <c r="BJ368" s="1017"/>
      <c r="BK368" s="1017"/>
      <c r="BL368" s="1017"/>
      <c r="BM368" s="1017"/>
      <c r="BN368" s="1017"/>
      <c r="BO368" s="1017"/>
      <c r="BP368" s="1017"/>
      <c r="BQ368" s="1017"/>
      <c r="BR368" s="1017"/>
      <c r="BS368" s="1017"/>
    </row>
    <row r="369" spans="1:71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生活援助論Ⅲ(CD)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63" t="str">
        <f>A369</f>
        <v>４時限（15：10～16：40）</v>
      </c>
      <c r="AA369" s="1015" t="s">
        <v>230</v>
      </c>
      <c r="AB369" s="1015"/>
      <c r="AC369" s="1015"/>
      <c r="AD369" s="1015"/>
      <c r="AE369" s="1015"/>
      <c r="AF369" s="1015"/>
      <c r="AG369" s="1015" t="s">
        <v>225</v>
      </c>
      <c r="AH369" s="1015" t="s">
        <v>225</v>
      </c>
      <c r="AI369" s="1015"/>
      <c r="AJ369" s="1015"/>
      <c r="AK369" s="1015"/>
      <c r="AL369" s="1015" t="s">
        <v>225</v>
      </c>
      <c r="AM369" s="1015"/>
      <c r="AN369" s="1015"/>
      <c r="AO369" s="1015"/>
      <c r="AP369" s="1015"/>
      <c r="AQ369" s="1015"/>
      <c r="AR369" s="1015"/>
      <c r="AS369" s="1015"/>
      <c r="AT369" s="1015"/>
      <c r="AU369" s="1015"/>
      <c r="AV369" s="1015"/>
      <c r="AW369" s="1015" t="s">
        <v>133</v>
      </c>
      <c r="AX369" s="1015"/>
      <c r="AY369" s="1015"/>
      <c r="AZ369" s="1015"/>
      <c r="BA369" s="1015" t="s">
        <v>226</v>
      </c>
      <c r="BB369" s="1015"/>
      <c r="BC369" s="1015"/>
      <c r="BD369" s="1015"/>
      <c r="BE369" s="1015"/>
      <c r="BF369" s="1015"/>
      <c r="BG369" s="1015"/>
      <c r="BH369" s="1015"/>
      <c r="BI369" s="1015" t="s">
        <v>227</v>
      </c>
      <c r="BJ369" s="1015" t="s">
        <v>228</v>
      </c>
      <c r="BK369" s="1015" t="s">
        <v>85</v>
      </c>
      <c r="BL369" s="1015"/>
      <c r="BM369" s="1015"/>
      <c r="BN369" s="1015"/>
      <c r="BO369" s="1015"/>
      <c r="BP369" s="1015"/>
      <c r="BQ369" s="1015"/>
      <c r="BR369" s="1015"/>
      <c r="BS369" s="1015"/>
    </row>
    <row r="370" spans="1:71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矢富　有見子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>来生　奈巳子</v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17"/>
      <c r="V370" s="17"/>
      <c r="Z370" s="1063"/>
      <c r="AA370" s="1016"/>
      <c r="AB370" s="1016"/>
      <c r="AC370" s="1016"/>
      <c r="AD370" s="1016"/>
      <c r="AE370" s="1016"/>
      <c r="AF370" s="1016"/>
      <c r="AG370" s="1016"/>
      <c r="AH370" s="1016"/>
      <c r="AI370" s="1016"/>
      <c r="AJ370" s="1016"/>
      <c r="AK370" s="1016"/>
      <c r="AL370" s="1016"/>
      <c r="AM370" s="1016"/>
      <c r="AN370" s="1016"/>
      <c r="AO370" s="1016"/>
      <c r="AP370" s="1016"/>
      <c r="AQ370" s="1016"/>
      <c r="AR370" s="1016"/>
      <c r="AS370" s="1016"/>
      <c r="AT370" s="1016"/>
      <c r="AU370" s="1016"/>
      <c r="AV370" s="1016"/>
      <c r="AW370" s="1016"/>
      <c r="AX370" s="1016"/>
      <c r="AY370" s="1016"/>
      <c r="AZ370" s="1016"/>
      <c r="BA370" s="1016"/>
      <c r="BB370" s="1016"/>
      <c r="BC370" s="1016"/>
      <c r="BD370" s="1016"/>
      <c r="BE370" s="1016"/>
      <c r="BF370" s="1016"/>
      <c r="BG370" s="1016"/>
      <c r="BH370" s="1016"/>
      <c r="BI370" s="1016"/>
      <c r="BJ370" s="1016"/>
      <c r="BK370" s="1016"/>
      <c r="BL370" s="1016"/>
      <c r="BM370" s="1016"/>
      <c r="BN370" s="1016"/>
      <c r="BO370" s="1016"/>
      <c r="BP370" s="1016"/>
      <c r="BQ370" s="1016"/>
      <c r="BR370" s="1016"/>
      <c r="BS370" s="1016"/>
    </row>
    <row r="371" spans="1:71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101</v>
      </c>
      <c r="D371" s="1112"/>
      <c r="E371" s="1045" t="str">
        <f>VLOOKUP($C352,'2025年度(2年前期)'!$B$5:$N$208,COLUMN('2025年度(2年前期)'!$I$5)+1,0)&amp;""</f>
        <v>201･202･基礎実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>301</v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国際:セミナールーム1
精神:臨床講義室1
微生物:別途指定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長寿:別途指定
感染:別途指定
成人:セミナールーム2</v>
      </c>
      <c r="R371" s="1040"/>
      <c r="S371" s="1046" t="str">
        <f>VLOOKUP($C352,'2025年度(D23前期)'!$B$5:$N$208,COLUMN('2025年度(D23前期)'!$I$5)+1,0)&amp;""</f>
        <v/>
      </c>
      <c r="T371" s="1040"/>
      <c r="U371" s="17"/>
      <c r="V371" s="17"/>
      <c r="Z371" s="1063"/>
      <c r="AA371" s="1016"/>
      <c r="AB371" s="1016"/>
      <c r="AC371" s="1016"/>
      <c r="AD371" s="1016"/>
      <c r="AE371" s="1016"/>
      <c r="AF371" s="1016"/>
      <c r="AG371" s="1016"/>
      <c r="AH371" s="1016"/>
      <c r="AI371" s="1016"/>
      <c r="AJ371" s="1016"/>
      <c r="AK371" s="1016"/>
      <c r="AL371" s="1016"/>
      <c r="AM371" s="1016"/>
      <c r="AN371" s="1016"/>
      <c r="AO371" s="1016"/>
      <c r="AP371" s="1016"/>
      <c r="AQ371" s="1016"/>
      <c r="AR371" s="1016"/>
      <c r="AS371" s="1016"/>
      <c r="AT371" s="1016"/>
      <c r="AU371" s="1016"/>
      <c r="AV371" s="1016"/>
      <c r="AW371" s="1016"/>
      <c r="AX371" s="1016"/>
      <c r="AY371" s="1016"/>
      <c r="AZ371" s="1016"/>
      <c r="BA371" s="1016"/>
      <c r="BB371" s="1016"/>
      <c r="BC371" s="1016"/>
      <c r="BD371" s="1016"/>
      <c r="BE371" s="1016"/>
      <c r="BF371" s="1016"/>
      <c r="BG371" s="1016"/>
      <c r="BH371" s="1016"/>
      <c r="BI371" s="1016"/>
      <c r="BJ371" s="1016"/>
      <c r="BK371" s="1016"/>
      <c r="BL371" s="1016"/>
      <c r="BM371" s="1016"/>
      <c r="BN371" s="1016"/>
      <c r="BO371" s="1016"/>
      <c r="BP371" s="1016"/>
      <c r="BQ371" s="1016"/>
      <c r="BR371" s="1016"/>
      <c r="BS371" s="1016"/>
    </row>
    <row r="372" spans="1:71" ht="13.5" customHeight="1">
      <c r="A372" s="1064"/>
      <c r="B372" s="16" t="s">
        <v>56</v>
      </c>
      <c r="C372" s="1114" t="s">
        <v>172</v>
      </c>
      <c r="D372" s="1115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17"/>
      <c r="V372" s="17"/>
      <c r="Z372" s="1064"/>
      <c r="AA372" s="1017"/>
      <c r="AB372" s="1017"/>
      <c r="AC372" s="1017"/>
      <c r="AD372" s="1017"/>
      <c r="AE372" s="1017"/>
      <c r="AF372" s="1017"/>
      <c r="AG372" s="1017"/>
      <c r="AH372" s="1017"/>
      <c r="AI372" s="1017"/>
      <c r="AJ372" s="1017"/>
      <c r="AK372" s="1017"/>
      <c r="AL372" s="1017"/>
      <c r="AM372" s="1017"/>
      <c r="AN372" s="1017"/>
      <c r="AO372" s="1017"/>
      <c r="AP372" s="1017"/>
      <c r="AQ372" s="1017"/>
      <c r="AR372" s="1017"/>
      <c r="AS372" s="1017"/>
      <c r="AT372" s="1017"/>
      <c r="AU372" s="1017"/>
      <c r="AV372" s="1017"/>
      <c r="AW372" s="1017"/>
      <c r="AX372" s="1017"/>
      <c r="AY372" s="1017"/>
      <c r="AZ372" s="1017"/>
      <c r="BA372" s="1017"/>
      <c r="BB372" s="1017"/>
      <c r="BC372" s="1017"/>
      <c r="BD372" s="1017"/>
      <c r="BE372" s="1017"/>
      <c r="BF372" s="1017"/>
      <c r="BG372" s="1017"/>
      <c r="BH372" s="1017"/>
      <c r="BI372" s="1017"/>
      <c r="BJ372" s="1017"/>
      <c r="BK372" s="1017"/>
      <c r="BL372" s="1017"/>
      <c r="BM372" s="1017"/>
      <c r="BN372" s="1017"/>
      <c r="BO372" s="1017"/>
      <c r="BP372" s="1017"/>
      <c r="BQ372" s="1017"/>
      <c r="BR372" s="1017"/>
      <c r="BS372" s="1017"/>
    </row>
    <row r="373" spans="1:71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15"/>
      <c r="AB373" s="1015"/>
      <c r="AC373" s="1015"/>
      <c r="AD373" s="1015"/>
      <c r="AE373" s="1015"/>
      <c r="AF373" s="1015"/>
      <c r="AG373" s="1015"/>
      <c r="AH373" s="1015"/>
      <c r="AI373" s="1015"/>
      <c r="AJ373" s="1015"/>
      <c r="AK373" s="1015"/>
      <c r="AL373" s="1015"/>
      <c r="AM373" s="1015"/>
      <c r="AN373" s="1015"/>
      <c r="AO373" s="1015"/>
      <c r="AP373" s="1015"/>
      <c r="AQ373" s="1015"/>
      <c r="AR373" s="1015"/>
      <c r="AS373" s="1015"/>
      <c r="AT373" s="1015"/>
      <c r="AU373" s="1015"/>
      <c r="AV373" s="1015"/>
      <c r="AW373" s="1015" t="s">
        <v>231</v>
      </c>
      <c r="AX373" s="1015"/>
      <c r="AY373" s="1015"/>
      <c r="AZ373" s="1015"/>
      <c r="BA373" s="1015"/>
      <c r="BB373" s="1015"/>
      <c r="BC373" s="1015"/>
      <c r="BD373" s="1015"/>
      <c r="BE373" s="1015"/>
      <c r="BF373" s="1015"/>
      <c r="BG373" s="1015" t="s">
        <v>232</v>
      </c>
      <c r="BH373" s="1015"/>
      <c r="BI373" s="1015"/>
      <c r="BJ373" s="1015"/>
      <c r="BK373" s="1015"/>
      <c r="BL373" s="1015" t="s">
        <v>134</v>
      </c>
      <c r="BM373" s="1015"/>
      <c r="BN373" s="1015"/>
      <c r="BO373" s="1015"/>
      <c r="BP373" s="1015"/>
      <c r="BQ373" s="1015"/>
      <c r="BR373" s="1015"/>
      <c r="BS373" s="1015"/>
    </row>
    <row r="374" spans="1:71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>各担当教員</v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63"/>
      <c r="AA374" s="1016"/>
      <c r="AB374" s="1016"/>
      <c r="AC374" s="1016"/>
      <c r="AD374" s="1016"/>
      <c r="AE374" s="1016"/>
      <c r="AF374" s="1016"/>
      <c r="AG374" s="1016"/>
      <c r="AH374" s="1016"/>
      <c r="AI374" s="1016"/>
      <c r="AJ374" s="1016"/>
      <c r="AK374" s="1016"/>
      <c r="AL374" s="1016"/>
      <c r="AM374" s="1016"/>
      <c r="AN374" s="1016"/>
      <c r="AO374" s="1016"/>
      <c r="AP374" s="1016"/>
      <c r="AQ374" s="1016"/>
      <c r="AR374" s="1016"/>
      <c r="AS374" s="1016"/>
      <c r="AT374" s="1016"/>
      <c r="AU374" s="1016"/>
      <c r="AV374" s="1016"/>
      <c r="AW374" s="1016"/>
      <c r="AX374" s="1016"/>
      <c r="AY374" s="1016"/>
      <c r="AZ374" s="1016"/>
      <c r="BA374" s="1016"/>
      <c r="BB374" s="1016"/>
      <c r="BC374" s="1016"/>
      <c r="BD374" s="1016"/>
      <c r="BE374" s="1016"/>
      <c r="BF374" s="1016"/>
      <c r="BG374" s="1016"/>
      <c r="BH374" s="1016"/>
      <c r="BI374" s="1016"/>
      <c r="BJ374" s="1016"/>
      <c r="BK374" s="1016"/>
      <c r="BL374" s="1016"/>
      <c r="BM374" s="1016"/>
      <c r="BN374" s="1016"/>
      <c r="BO374" s="1016"/>
      <c r="BP374" s="1016"/>
      <c r="BQ374" s="1016"/>
      <c r="BR374" s="1016"/>
      <c r="BS374" s="1016"/>
    </row>
    <row r="375" spans="1:71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63"/>
      <c r="AA375" s="1016"/>
      <c r="AB375" s="1016"/>
      <c r="AC375" s="1016"/>
      <c r="AD375" s="1016"/>
      <c r="AE375" s="1016"/>
      <c r="AF375" s="1016"/>
      <c r="AG375" s="1016"/>
      <c r="AH375" s="1016"/>
      <c r="AI375" s="1016"/>
      <c r="AJ375" s="1016"/>
      <c r="AK375" s="1016"/>
      <c r="AL375" s="1016"/>
      <c r="AM375" s="1016"/>
      <c r="AN375" s="1016"/>
      <c r="AO375" s="1016"/>
      <c r="AP375" s="1016"/>
      <c r="AQ375" s="1016"/>
      <c r="AR375" s="1016"/>
      <c r="AS375" s="1016"/>
      <c r="AT375" s="1016"/>
      <c r="AU375" s="1016"/>
      <c r="AV375" s="1016"/>
      <c r="AW375" s="1016"/>
      <c r="AX375" s="1016"/>
      <c r="AY375" s="1016"/>
      <c r="AZ375" s="1016"/>
      <c r="BA375" s="1016"/>
      <c r="BB375" s="1016"/>
      <c r="BC375" s="1016"/>
      <c r="BD375" s="1016"/>
      <c r="BE375" s="1016"/>
      <c r="BF375" s="1016"/>
      <c r="BG375" s="1016"/>
      <c r="BH375" s="1016"/>
      <c r="BI375" s="1016"/>
      <c r="BJ375" s="1016"/>
      <c r="BK375" s="1016"/>
      <c r="BL375" s="1016"/>
      <c r="BM375" s="1016"/>
      <c r="BN375" s="1016"/>
      <c r="BO375" s="1016"/>
      <c r="BP375" s="1016"/>
      <c r="BQ375" s="1016"/>
      <c r="BR375" s="1016"/>
      <c r="BS375" s="1016"/>
    </row>
    <row r="376" spans="1:71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17"/>
      <c r="AB376" s="1017"/>
      <c r="AC376" s="1017"/>
      <c r="AD376" s="1017"/>
      <c r="AE376" s="1017"/>
      <c r="AF376" s="1017"/>
      <c r="AG376" s="1017"/>
      <c r="AH376" s="1017"/>
      <c r="AI376" s="1017"/>
      <c r="AJ376" s="1017"/>
      <c r="AK376" s="1017"/>
      <c r="AL376" s="1017"/>
      <c r="AM376" s="1017"/>
      <c r="AN376" s="1017"/>
      <c r="AO376" s="1017"/>
      <c r="AP376" s="1017"/>
      <c r="AQ376" s="1017"/>
      <c r="AR376" s="1017"/>
      <c r="AS376" s="1017"/>
      <c r="AT376" s="1017"/>
      <c r="AU376" s="1017"/>
      <c r="AV376" s="1017"/>
      <c r="AW376" s="1017"/>
      <c r="AX376" s="1017"/>
      <c r="AY376" s="1017"/>
      <c r="AZ376" s="1017"/>
      <c r="BA376" s="1017"/>
      <c r="BB376" s="1017"/>
      <c r="BC376" s="1017"/>
      <c r="BD376" s="1017"/>
      <c r="BE376" s="1017"/>
      <c r="BF376" s="1017"/>
      <c r="BG376" s="1017"/>
      <c r="BH376" s="1017"/>
      <c r="BI376" s="1017"/>
      <c r="BJ376" s="1017"/>
      <c r="BK376" s="1017"/>
      <c r="BL376" s="1017"/>
      <c r="BM376" s="1017"/>
      <c r="BN376" s="1017"/>
      <c r="BO376" s="1017"/>
      <c r="BP376" s="1017"/>
      <c r="BQ376" s="1017"/>
      <c r="BR376" s="1017"/>
      <c r="BS376" s="1017"/>
    </row>
    <row r="377" spans="1:71" ht="18">
      <c r="A377" s="5"/>
      <c r="B377" s="6"/>
      <c r="C377" s="1049">
        <f>C352+1</f>
        <v>45763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45763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看護教育論</v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助産学演習Ⅱ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>国際看護学演習Ａ－Ⅱ
看護教育学演習Ａ－Ⅱ</v>
      </c>
      <c r="P378" s="1052"/>
      <c r="Q378" s="1053" t="str">
        <f>VLOOKUP($C377,'2025年度(D1前期)'!$B$5:$N$208,COLUMN('2025年度(D1前期)'!$C$5),0)&amp;""</f>
        <v>看護教育学特論Ｂ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0" t="s">
        <v>111</v>
      </c>
      <c r="Z378" s="1067" t="str">
        <f>A378</f>
        <v xml:space="preserve">１時限（09：20～10：50） </v>
      </c>
      <c r="AA378" s="1015"/>
      <c r="AB378" s="1015"/>
      <c r="AC378" s="1015"/>
      <c r="AD378" s="1015"/>
      <c r="AE378" s="1015" t="s">
        <v>233</v>
      </c>
      <c r="AF378" s="1015"/>
      <c r="AG378" s="1015"/>
      <c r="AH378" s="1015"/>
      <c r="AI378" s="1015"/>
      <c r="AJ378" s="1015"/>
      <c r="AK378" s="1015"/>
      <c r="AL378" s="1015"/>
      <c r="AM378" s="1015" t="s">
        <v>238</v>
      </c>
      <c r="AN378" s="1015"/>
      <c r="AO378" s="1015"/>
      <c r="AP378" s="1015"/>
      <c r="AQ378" s="1015"/>
      <c r="AR378" s="1015"/>
      <c r="AS378" s="1015"/>
      <c r="AT378" s="1015"/>
      <c r="AU378" s="1015"/>
      <c r="AV378" s="1015"/>
      <c r="AW378" s="1015"/>
      <c r="AX378" s="1015"/>
      <c r="AY378" s="1015"/>
      <c r="AZ378" s="1015"/>
      <c r="BA378" s="1015"/>
      <c r="BB378" s="1015"/>
      <c r="BC378" s="1015"/>
      <c r="BD378" s="1015"/>
      <c r="BE378" s="1015"/>
      <c r="BF378" s="1015"/>
      <c r="BG378" s="1015"/>
      <c r="BH378" s="1015"/>
      <c r="BI378" s="1015"/>
      <c r="BJ378" s="1015"/>
      <c r="BK378" s="1015" t="s">
        <v>239</v>
      </c>
      <c r="BL378" s="1015"/>
      <c r="BM378" s="1015"/>
      <c r="BN378" s="1015"/>
      <c r="BO378" s="1015"/>
      <c r="BP378" s="1015"/>
      <c r="BQ378" s="1015"/>
      <c r="BR378" s="1015"/>
      <c r="BS378" s="1015"/>
    </row>
    <row r="379" spans="1:71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亀岡　智美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日置　智華子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233</v>
      </c>
      <c r="Z379" s="1063"/>
      <c r="AA379" s="1016"/>
      <c r="AB379" s="1016"/>
      <c r="AC379" s="1016"/>
      <c r="AD379" s="1016"/>
      <c r="AE379" s="1016"/>
      <c r="AF379" s="1016"/>
      <c r="AG379" s="1016"/>
      <c r="AH379" s="1016"/>
      <c r="AI379" s="1016"/>
      <c r="AJ379" s="1016"/>
      <c r="AK379" s="1016"/>
      <c r="AL379" s="1016"/>
      <c r="AM379" s="1016"/>
      <c r="AN379" s="1016"/>
      <c r="AO379" s="1016"/>
      <c r="AP379" s="1016"/>
      <c r="AQ379" s="1016"/>
      <c r="AR379" s="1016"/>
      <c r="AS379" s="1016"/>
      <c r="AT379" s="1016"/>
      <c r="AU379" s="1016"/>
      <c r="AV379" s="1016"/>
      <c r="AW379" s="1016"/>
      <c r="AX379" s="1016"/>
      <c r="AY379" s="1016"/>
      <c r="AZ379" s="1016"/>
      <c r="BA379" s="1016"/>
      <c r="BB379" s="1016"/>
      <c r="BC379" s="1016"/>
      <c r="BD379" s="1016"/>
      <c r="BE379" s="1016"/>
      <c r="BF379" s="1016"/>
      <c r="BG379" s="1016"/>
      <c r="BH379" s="1016"/>
      <c r="BI379" s="1016"/>
      <c r="BJ379" s="1016"/>
      <c r="BK379" s="1016"/>
      <c r="BL379" s="1016"/>
      <c r="BM379" s="1016"/>
      <c r="BN379" s="1016"/>
      <c r="BO379" s="1016"/>
      <c r="BP379" s="1016"/>
      <c r="BQ379" s="1016"/>
      <c r="BR379" s="1016"/>
      <c r="BS379" s="1016"/>
    </row>
    <row r="380" spans="1:71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>国際:別途指定
教育:別途指定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240</v>
      </c>
      <c r="Z380" s="1063"/>
      <c r="AA380" s="1016"/>
      <c r="AB380" s="1016"/>
      <c r="AC380" s="1016"/>
      <c r="AD380" s="1016"/>
      <c r="AE380" s="1016"/>
      <c r="AF380" s="1016"/>
      <c r="AG380" s="1016"/>
      <c r="AH380" s="1016"/>
      <c r="AI380" s="1016"/>
      <c r="AJ380" s="1016"/>
      <c r="AK380" s="1016"/>
      <c r="AL380" s="1016"/>
      <c r="AM380" s="1016"/>
      <c r="AN380" s="1016"/>
      <c r="AO380" s="1016"/>
      <c r="AP380" s="1016"/>
      <c r="AQ380" s="1016"/>
      <c r="AR380" s="1016"/>
      <c r="AS380" s="1016"/>
      <c r="AT380" s="1016"/>
      <c r="AU380" s="1016"/>
      <c r="AV380" s="1016"/>
      <c r="AW380" s="1016"/>
      <c r="AX380" s="1016"/>
      <c r="AY380" s="1016"/>
      <c r="AZ380" s="1016"/>
      <c r="BA380" s="1016"/>
      <c r="BB380" s="1016"/>
      <c r="BC380" s="1016"/>
      <c r="BD380" s="1016"/>
      <c r="BE380" s="1016"/>
      <c r="BF380" s="1016"/>
      <c r="BG380" s="1016"/>
      <c r="BH380" s="1016"/>
      <c r="BI380" s="1016"/>
      <c r="BJ380" s="1016"/>
      <c r="BK380" s="1016"/>
      <c r="BL380" s="1016"/>
      <c r="BM380" s="1016"/>
      <c r="BN380" s="1016"/>
      <c r="BO380" s="1016"/>
      <c r="BP380" s="1016"/>
      <c r="BQ380" s="1016"/>
      <c r="BR380" s="1016"/>
      <c r="BS380" s="1016"/>
    </row>
    <row r="381" spans="1:71" ht="13.5" customHeight="1">
      <c r="A381" s="1064"/>
      <c r="B381" s="16" t="s">
        <v>56</v>
      </c>
      <c r="C381" s="1107"/>
      <c r="D381" s="1116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241</v>
      </c>
      <c r="Z381" s="1064"/>
      <c r="AA381" s="1017"/>
      <c r="AB381" s="1017"/>
      <c r="AC381" s="1017"/>
      <c r="AD381" s="1017"/>
      <c r="AE381" s="1017"/>
      <c r="AF381" s="1017"/>
      <c r="AG381" s="1017"/>
      <c r="AH381" s="1017"/>
      <c r="AI381" s="1017"/>
      <c r="AJ381" s="1017"/>
      <c r="AK381" s="1017"/>
      <c r="AL381" s="1017"/>
      <c r="AM381" s="1017"/>
      <c r="AN381" s="1017"/>
      <c r="AO381" s="1017"/>
      <c r="AP381" s="1017"/>
      <c r="AQ381" s="1017"/>
      <c r="AR381" s="1017"/>
      <c r="AS381" s="1017"/>
      <c r="AT381" s="1017"/>
      <c r="AU381" s="1017"/>
      <c r="AV381" s="1017"/>
      <c r="AW381" s="1017"/>
      <c r="AX381" s="1017"/>
      <c r="AY381" s="1017"/>
      <c r="AZ381" s="1017"/>
      <c r="BA381" s="1017"/>
      <c r="BB381" s="1017"/>
      <c r="BC381" s="1017"/>
      <c r="BD381" s="1017"/>
      <c r="BE381" s="1017"/>
      <c r="BF381" s="1017"/>
      <c r="BG381" s="1017"/>
      <c r="BH381" s="1017"/>
      <c r="BI381" s="1017"/>
      <c r="BJ381" s="1017"/>
      <c r="BK381" s="1017"/>
      <c r="BL381" s="1017"/>
      <c r="BM381" s="1017"/>
      <c r="BN381" s="1017"/>
      <c r="BO381" s="1017"/>
      <c r="BP381" s="1017"/>
      <c r="BQ381" s="1017"/>
      <c r="BR381" s="1017"/>
      <c r="BS381" s="1017"/>
    </row>
    <row r="382" spans="1:71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生命科学</v>
      </c>
      <c r="D382" s="1052"/>
      <c r="E382" s="1053" t="str">
        <f>VLOOKUP($C377,'2025年度(2年前期)'!$B$5:$N$208,COLUMN('2025年度(2年前期)'!$E$5),0)&amp;""</f>
        <v>看護過程原論</v>
      </c>
      <c r="F382" s="1052"/>
      <c r="G382" s="1053" t="str">
        <f>VLOOKUP($C377,'2025年度(3年前期)'!$B$5:$N$208,COLUMN('2025年度(3年前期)'!$E$5),0)&amp;""</f>
        <v>看護倫理</v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>国際看護学演習Ａ－Ⅱ
看護教育学演習Ａ－Ⅱ</v>
      </c>
      <c r="P382" s="1052"/>
      <c r="Q382" s="1044" t="str">
        <f>VLOOKUP($C377,'2025年度(D1前期)'!$B$5:$N$208,COLUMN('2025年度(D1前期)'!$E$5),0)&amp;""</f>
        <v>看護教育学特論Ｂ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17"/>
      <c r="Z382" s="1063" t="str">
        <f>A382</f>
        <v>２時限（11：00～12：30）</v>
      </c>
      <c r="AA382" s="1015" t="s">
        <v>198</v>
      </c>
      <c r="AB382" s="1015"/>
      <c r="AC382" s="1015"/>
      <c r="AD382" s="1015"/>
      <c r="AE382" s="1015"/>
      <c r="AF382" s="1015"/>
      <c r="AG382" s="1015" t="s">
        <v>150</v>
      </c>
      <c r="AH382" s="1015"/>
      <c r="AI382" s="1015"/>
      <c r="AJ382" s="1015"/>
      <c r="AK382" s="1015"/>
      <c r="AL382" s="1015"/>
      <c r="AM382" s="1015" t="s">
        <v>238</v>
      </c>
      <c r="AN382" s="1015"/>
      <c r="AO382" s="1015"/>
      <c r="AP382" s="1015"/>
      <c r="AQ382" s="1015"/>
      <c r="AR382" s="1015"/>
      <c r="AS382" s="1015"/>
      <c r="AT382" s="1015"/>
      <c r="AU382" s="1015"/>
      <c r="AV382" s="1015"/>
      <c r="AW382" s="1015"/>
      <c r="AX382" s="1015"/>
      <c r="AY382" s="1015"/>
      <c r="AZ382" s="1015"/>
      <c r="BA382" s="1015"/>
      <c r="BB382" s="1015"/>
      <c r="BC382" s="1015"/>
      <c r="BD382" s="1015"/>
      <c r="BE382" s="1015"/>
      <c r="BF382" s="1015"/>
      <c r="BG382" s="1015"/>
      <c r="BH382" s="1015"/>
      <c r="BI382" s="1015"/>
      <c r="BJ382" s="1015"/>
      <c r="BK382" s="1015" t="s">
        <v>157</v>
      </c>
      <c r="BL382" s="1015"/>
      <c r="BM382" s="1015"/>
      <c r="BN382" s="1015"/>
      <c r="BO382" s="1015"/>
      <c r="BP382" s="1015"/>
      <c r="BQ382" s="1015"/>
      <c r="BR382" s="1015"/>
      <c r="BS382" s="1015"/>
    </row>
    <row r="383" spans="1:71" ht="13.5" customHeight="1">
      <c r="A383" s="1063"/>
      <c r="B383" s="15" t="s">
        <v>53</v>
      </c>
      <c r="C383" s="1037" t="str">
        <f>IFERROR(VLOOKUP(C382,科目・教員!$A$1:$B$357,2,0),"")</f>
        <v>本間　典子</v>
      </c>
      <c r="D383" s="1038"/>
      <c r="E383" s="1039" t="str">
        <f>IFERROR(VLOOKUP(E382,科目・教員!$A$1:$B$357,2,0),"")</f>
        <v>亀岡　智美</v>
      </c>
      <c r="F383" s="1038"/>
      <c r="G383" s="1039" t="str">
        <f>IFERROR(VLOOKUP(G382,科目・教員!$A$1:$B$357,2,0),"")</f>
        <v>清水　陽一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Z383" s="1063"/>
      <c r="AA383" s="1016"/>
      <c r="AB383" s="1016"/>
      <c r="AC383" s="1016"/>
      <c r="AD383" s="1016"/>
      <c r="AE383" s="1016"/>
      <c r="AF383" s="1016"/>
      <c r="AG383" s="1016"/>
      <c r="AH383" s="1016"/>
      <c r="AI383" s="1016"/>
      <c r="AJ383" s="1016"/>
      <c r="AK383" s="1016"/>
      <c r="AL383" s="1016"/>
      <c r="AM383" s="1016"/>
      <c r="AN383" s="1016"/>
      <c r="AO383" s="1016"/>
      <c r="AP383" s="1016"/>
      <c r="AQ383" s="1016"/>
      <c r="AR383" s="1016"/>
      <c r="AS383" s="1016"/>
      <c r="AT383" s="1016"/>
      <c r="AU383" s="1016"/>
      <c r="AV383" s="1016"/>
      <c r="AW383" s="1016"/>
      <c r="AX383" s="1016"/>
      <c r="AY383" s="1016"/>
      <c r="AZ383" s="1016"/>
      <c r="BA383" s="1016"/>
      <c r="BB383" s="1016"/>
      <c r="BC383" s="1016"/>
      <c r="BD383" s="1016"/>
      <c r="BE383" s="1016"/>
      <c r="BF383" s="1016"/>
      <c r="BG383" s="1016"/>
      <c r="BH383" s="1016"/>
      <c r="BI383" s="1016"/>
      <c r="BJ383" s="1016"/>
      <c r="BK383" s="1016"/>
      <c r="BL383" s="1016"/>
      <c r="BM383" s="1016"/>
      <c r="BN383" s="1016"/>
      <c r="BO383" s="1016"/>
      <c r="BP383" s="1016"/>
      <c r="BQ383" s="1016"/>
      <c r="BR383" s="1016"/>
      <c r="BS383" s="1016"/>
    </row>
    <row r="384" spans="1:71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101</v>
      </c>
      <c r="D384" s="1038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>国際:別途指定
教育:別途指定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Z384" s="1063"/>
      <c r="AA384" s="1016"/>
      <c r="AB384" s="1016"/>
      <c r="AC384" s="1016"/>
      <c r="AD384" s="1016"/>
      <c r="AE384" s="1016"/>
      <c r="AF384" s="1016"/>
      <c r="AG384" s="1016"/>
      <c r="AH384" s="1016"/>
      <c r="AI384" s="1016"/>
      <c r="AJ384" s="1016"/>
      <c r="AK384" s="1016"/>
      <c r="AL384" s="1016"/>
      <c r="AM384" s="1016"/>
      <c r="AN384" s="1016"/>
      <c r="AO384" s="1016"/>
      <c r="AP384" s="1016"/>
      <c r="AQ384" s="1016"/>
      <c r="AR384" s="1016"/>
      <c r="AS384" s="1016"/>
      <c r="AT384" s="1016"/>
      <c r="AU384" s="1016"/>
      <c r="AV384" s="1016"/>
      <c r="AW384" s="1016"/>
      <c r="AX384" s="1016"/>
      <c r="AY384" s="1016"/>
      <c r="AZ384" s="1016"/>
      <c r="BA384" s="1016"/>
      <c r="BB384" s="1016"/>
      <c r="BC384" s="1016"/>
      <c r="BD384" s="1016"/>
      <c r="BE384" s="1016"/>
      <c r="BF384" s="1016"/>
      <c r="BG384" s="1016"/>
      <c r="BH384" s="1016"/>
      <c r="BI384" s="1016"/>
      <c r="BJ384" s="1016"/>
      <c r="BK384" s="1016"/>
      <c r="BL384" s="1016"/>
      <c r="BM384" s="1016"/>
      <c r="BN384" s="1016"/>
      <c r="BO384" s="1016"/>
      <c r="BP384" s="1016"/>
      <c r="BQ384" s="1016"/>
      <c r="BR384" s="1016"/>
      <c r="BS384" s="1016"/>
    </row>
    <row r="385" spans="1:71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Z385" s="1064"/>
      <c r="AA385" s="1017"/>
      <c r="AB385" s="1017"/>
      <c r="AC385" s="1017"/>
      <c r="AD385" s="1017"/>
      <c r="AE385" s="1017"/>
      <c r="AF385" s="1017"/>
      <c r="AG385" s="1017"/>
      <c r="AH385" s="1017"/>
      <c r="AI385" s="1017"/>
      <c r="AJ385" s="1017"/>
      <c r="AK385" s="1017"/>
      <c r="AL385" s="1017"/>
      <c r="AM385" s="1017"/>
      <c r="AN385" s="1017"/>
      <c r="AO385" s="1017"/>
      <c r="AP385" s="1017"/>
      <c r="AQ385" s="1017"/>
      <c r="AR385" s="1017"/>
      <c r="AS385" s="1017"/>
      <c r="AT385" s="1017"/>
      <c r="AU385" s="1017"/>
      <c r="AV385" s="1017"/>
      <c r="AW385" s="1017"/>
      <c r="AX385" s="1017"/>
      <c r="AY385" s="1017"/>
      <c r="AZ385" s="1017"/>
      <c r="BA385" s="1017"/>
      <c r="BB385" s="1017"/>
      <c r="BC385" s="1017"/>
      <c r="BD385" s="1017"/>
      <c r="BE385" s="1017"/>
      <c r="BF385" s="1017"/>
      <c r="BG385" s="1017"/>
      <c r="BH385" s="1017"/>
      <c r="BI385" s="1017"/>
      <c r="BJ385" s="1017"/>
      <c r="BK385" s="1017"/>
      <c r="BL385" s="1017"/>
      <c r="BM385" s="1017"/>
      <c r="BN385" s="1017"/>
      <c r="BO385" s="1017"/>
      <c r="BP385" s="1017"/>
      <c r="BQ385" s="1017"/>
      <c r="BR385" s="1017"/>
      <c r="BS385" s="1017"/>
    </row>
    <row r="386" spans="1:71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Z386" s="1063" t="str">
        <f>A386</f>
        <v>昼休み（12：30～13：30）</v>
      </c>
      <c r="AA386" s="1015"/>
      <c r="AB386" s="1015"/>
      <c r="AC386" s="1015"/>
      <c r="AD386" s="1015"/>
      <c r="AE386" s="1015"/>
      <c r="AF386" s="1015"/>
      <c r="AG386" s="1015"/>
      <c r="AH386" s="1015"/>
      <c r="AI386" s="1015"/>
      <c r="AJ386" s="1015"/>
      <c r="AK386" s="1015"/>
      <c r="AL386" s="1015"/>
      <c r="AM386" s="1015"/>
      <c r="AN386" s="1015"/>
      <c r="AO386" s="1015"/>
      <c r="AP386" s="1015"/>
      <c r="AQ386" s="1015"/>
      <c r="AR386" s="1015"/>
      <c r="AS386" s="1015"/>
      <c r="AT386" s="1015"/>
      <c r="AU386" s="1015"/>
      <c r="AV386" s="1015"/>
      <c r="AW386" s="1015"/>
      <c r="AX386" s="1015"/>
      <c r="AY386" s="1015"/>
      <c r="AZ386" s="1015"/>
      <c r="BA386" s="1015"/>
      <c r="BB386" s="1015"/>
      <c r="BC386" s="1015"/>
      <c r="BD386" s="1015"/>
      <c r="BE386" s="1015"/>
      <c r="BF386" s="1015"/>
      <c r="BG386" s="1015"/>
      <c r="BH386" s="1015"/>
      <c r="BI386" s="1015"/>
      <c r="BJ386" s="1015"/>
      <c r="BK386" s="1015"/>
      <c r="BL386" s="1015"/>
      <c r="BM386" s="1015"/>
      <c r="BN386" s="1015"/>
      <c r="BO386" s="1015"/>
      <c r="BP386" s="1015"/>
      <c r="BQ386" s="1015"/>
      <c r="BR386" s="1015"/>
      <c r="BS386" s="1015"/>
    </row>
    <row r="387" spans="1:71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Z387" s="1063"/>
      <c r="AA387" s="1016"/>
      <c r="AB387" s="1016"/>
      <c r="AC387" s="1016"/>
      <c r="AD387" s="1016"/>
      <c r="AE387" s="1016"/>
      <c r="AF387" s="1016"/>
      <c r="AG387" s="1016"/>
      <c r="AH387" s="1016"/>
      <c r="AI387" s="1016"/>
      <c r="AJ387" s="1016"/>
      <c r="AK387" s="1016"/>
      <c r="AL387" s="1016"/>
      <c r="AM387" s="1016"/>
      <c r="AN387" s="1016"/>
      <c r="AO387" s="1016"/>
      <c r="AP387" s="1016"/>
      <c r="AQ387" s="1016"/>
      <c r="AR387" s="1016"/>
      <c r="AS387" s="1016"/>
      <c r="AT387" s="1016"/>
      <c r="AU387" s="1016"/>
      <c r="AV387" s="1016"/>
      <c r="AW387" s="1016"/>
      <c r="AX387" s="1016"/>
      <c r="AY387" s="1016"/>
      <c r="AZ387" s="1016"/>
      <c r="BA387" s="1016"/>
      <c r="BB387" s="1016"/>
      <c r="BC387" s="1016"/>
      <c r="BD387" s="1016"/>
      <c r="BE387" s="1016"/>
      <c r="BF387" s="1016"/>
      <c r="BG387" s="1016"/>
      <c r="BH387" s="1016"/>
      <c r="BI387" s="1016"/>
      <c r="BJ387" s="1016"/>
      <c r="BK387" s="1016"/>
      <c r="BL387" s="1016"/>
      <c r="BM387" s="1016"/>
      <c r="BN387" s="1016"/>
      <c r="BO387" s="1016"/>
      <c r="BP387" s="1016"/>
      <c r="BQ387" s="1016"/>
      <c r="BR387" s="1016"/>
      <c r="BS387" s="1016"/>
    </row>
    <row r="388" spans="1:71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016"/>
      <c r="AB388" s="1016"/>
      <c r="AC388" s="1016"/>
      <c r="AD388" s="1016"/>
      <c r="AE388" s="1016"/>
      <c r="AF388" s="1016"/>
      <c r="AG388" s="1016"/>
      <c r="AH388" s="1016"/>
      <c r="AI388" s="1016"/>
      <c r="AJ388" s="1016"/>
      <c r="AK388" s="1016"/>
      <c r="AL388" s="1016"/>
      <c r="AM388" s="1016"/>
      <c r="AN388" s="1016"/>
      <c r="AO388" s="1016"/>
      <c r="AP388" s="1016"/>
      <c r="AQ388" s="1016"/>
      <c r="AR388" s="1016"/>
      <c r="AS388" s="1016"/>
      <c r="AT388" s="1016"/>
      <c r="AU388" s="1016"/>
      <c r="AV388" s="1016"/>
      <c r="AW388" s="1016"/>
      <c r="AX388" s="1016"/>
      <c r="AY388" s="1016"/>
      <c r="AZ388" s="1016"/>
      <c r="BA388" s="1016"/>
      <c r="BB388" s="1016"/>
      <c r="BC388" s="1016"/>
      <c r="BD388" s="1016"/>
      <c r="BE388" s="1016"/>
      <c r="BF388" s="1016"/>
      <c r="BG388" s="1016"/>
      <c r="BH388" s="1016"/>
      <c r="BI388" s="1016"/>
      <c r="BJ388" s="1016"/>
      <c r="BK388" s="1016"/>
      <c r="BL388" s="1016"/>
      <c r="BM388" s="1016"/>
      <c r="BN388" s="1016"/>
      <c r="BO388" s="1016"/>
      <c r="BP388" s="1016"/>
      <c r="BQ388" s="1016"/>
      <c r="BR388" s="1016"/>
      <c r="BS388" s="1016"/>
    </row>
    <row r="389" spans="1:71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017"/>
      <c r="AB389" s="1017"/>
      <c r="AC389" s="1017"/>
      <c r="AD389" s="1017"/>
      <c r="AE389" s="1017"/>
      <c r="AF389" s="1017"/>
      <c r="AG389" s="1017"/>
      <c r="AH389" s="1017"/>
      <c r="AI389" s="1017"/>
      <c r="AJ389" s="1017"/>
      <c r="AK389" s="1017"/>
      <c r="AL389" s="1017"/>
      <c r="AM389" s="1017"/>
      <c r="AN389" s="1017"/>
      <c r="AO389" s="1017"/>
      <c r="AP389" s="1017"/>
      <c r="AQ389" s="1017"/>
      <c r="AR389" s="1017"/>
      <c r="AS389" s="1017"/>
      <c r="AT389" s="1017"/>
      <c r="AU389" s="1017"/>
      <c r="AV389" s="1017"/>
      <c r="AW389" s="1017"/>
      <c r="AX389" s="1017"/>
      <c r="AY389" s="1017"/>
      <c r="AZ389" s="1017"/>
      <c r="BA389" s="1017"/>
      <c r="BB389" s="1017"/>
      <c r="BC389" s="1017"/>
      <c r="BD389" s="1017"/>
      <c r="BE389" s="1017"/>
      <c r="BF389" s="1017"/>
      <c r="BG389" s="1017"/>
      <c r="BH389" s="1017"/>
      <c r="BI389" s="1017"/>
      <c r="BJ389" s="1017"/>
      <c r="BK389" s="1017"/>
      <c r="BL389" s="1017"/>
      <c r="BM389" s="1017"/>
      <c r="BN389" s="1017"/>
      <c r="BO389" s="1017"/>
      <c r="BP389" s="1017"/>
      <c r="BQ389" s="1017"/>
      <c r="BR389" s="1017"/>
      <c r="BS389" s="1017"/>
    </row>
    <row r="390" spans="1:71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文化人類学</v>
      </c>
      <c r="D390" s="1105"/>
      <c r="E390" s="1062" t="str">
        <f>VLOOKUP($C377,'2025年度(2年前期)'!$B$5:$N$208,COLUMN('2025年度(2年前期)'!$G$5),0)&amp;""</f>
        <v>成人看護学概論</v>
      </c>
      <c r="F390" s="1044"/>
      <c r="G390" s="1062" t="str">
        <f>VLOOKUP($C377,'2025年度(3年前期)'!$B$5:$N$208,COLUMN('2025年度(3年前期)'!$G$5),0)&amp;""</f>
        <v>老年看護援助論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61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63" t="str">
        <f>A390</f>
        <v>３時限（13：30～15：00）</v>
      </c>
      <c r="AA390" s="1015" t="s">
        <v>242</v>
      </c>
      <c r="AB390" s="1015"/>
      <c r="AC390" s="1015"/>
      <c r="AD390" s="1015"/>
      <c r="AE390" s="1015"/>
      <c r="AF390" s="1015"/>
      <c r="AG390" s="1015" t="s">
        <v>243</v>
      </c>
      <c r="AH390" s="1015"/>
      <c r="AI390" s="1015"/>
      <c r="AJ390" s="1015"/>
      <c r="AK390" s="1015" t="s">
        <v>52</v>
      </c>
      <c r="AL390" s="1015"/>
      <c r="AM390" s="1015"/>
      <c r="AN390" s="1015"/>
      <c r="AO390" s="1015"/>
      <c r="AP390" s="1015"/>
      <c r="AQ390" s="1015"/>
      <c r="AR390" s="1015"/>
      <c r="AS390" s="1015"/>
      <c r="AT390" s="1015"/>
      <c r="AU390" s="1015"/>
      <c r="AV390" s="1015"/>
      <c r="AW390" s="1015"/>
      <c r="AX390" s="1015"/>
      <c r="AY390" s="1015"/>
      <c r="AZ390" s="1015" t="s">
        <v>244</v>
      </c>
      <c r="BA390" s="1015"/>
      <c r="BB390" s="1015"/>
      <c r="BC390" s="1015"/>
      <c r="BD390" s="1015"/>
      <c r="BE390" s="1015"/>
      <c r="BF390" s="1015"/>
      <c r="BG390" s="1015"/>
      <c r="BH390" s="1015"/>
      <c r="BI390" s="1015"/>
      <c r="BJ390" s="1015"/>
      <c r="BK390" s="1015" t="s">
        <v>85</v>
      </c>
      <c r="BL390" s="1015"/>
      <c r="BM390" s="1015"/>
      <c r="BN390" s="1015"/>
      <c r="BO390" s="1015"/>
      <c r="BP390" s="1015"/>
      <c r="BQ390" s="1015"/>
      <c r="BR390" s="1015"/>
      <c r="BS390" s="1015"/>
    </row>
    <row r="391" spans="1:71" ht="13.5" customHeight="1">
      <c r="A391" s="1063"/>
      <c r="B391" s="15" t="s">
        <v>53</v>
      </c>
      <c r="C391" s="1113" t="str">
        <f>IFERROR(VLOOKUP(C390,科目・教員!$A$1:$B$357,2,0),"")</f>
        <v>上杉　妙子</v>
      </c>
      <c r="D391" s="1112"/>
      <c r="E391" s="1045" t="str">
        <f>IFERROR(VLOOKUP(E390,科目・教員!$A$1:$B$357,2,0),"")</f>
        <v>飯野　京子</v>
      </c>
      <c r="F391" s="1040"/>
      <c r="G391" s="1045" t="str">
        <f>IFERROR(VLOOKUP(G390,科目・教員!$A$1:$B$357,2,0),"")</f>
        <v>野中　千春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777" t="s">
        <v>52</v>
      </c>
      <c r="Z391" s="1063"/>
      <c r="AA391" s="1016"/>
      <c r="AB391" s="1016"/>
      <c r="AC391" s="1016"/>
      <c r="AD391" s="1016"/>
      <c r="AE391" s="1016"/>
      <c r="AF391" s="1016"/>
      <c r="AG391" s="1016"/>
      <c r="AH391" s="1016"/>
      <c r="AI391" s="1016"/>
      <c r="AJ391" s="1016"/>
      <c r="AK391" s="1016"/>
      <c r="AL391" s="1016"/>
      <c r="AM391" s="1016"/>
      <c r="AN391" s="1016"/>
      <c r="AO391" s="1016"/>
      <c r="AP391" s="1016"/>
      <c r="AQ391" s="1016"/>
      <c r="AR391" s="1016"/>
      <c r="AS391" s="1016"/>
      <c r="AT391" s="1016"/>
      <c r="AU391" s="1016"/>
      <c r="AV391" s="1016"/>
      <c r="AW391" s="1016"/>
      <c r="AX391" s="1016"/>
      <c r="AY391" s="1016"/>
      <c r="AZ391" s="1016"/>
      <c r="BA391" s="1016"/>
      <c r="BB391" s="1016"/>
      <c r="BC391" s="1016"/>
      <c r="BD391" s="1016"/>
      <c r="BE391" s="1016"/>
      <c r="BF391" s="1016"/>
      <c r="BG391" s="1016"/>
      <c r="BH391" s="1016"/>
      <c r="BI391" s="1016"/>
      <c r="BJ391" s="1016"/>
      <c r="BK391" s="1016"/>
      <c r="BL391" s="1016"/>
      <c r="BM391" s="1016"/>
      <c r="BN391" s="1016"/>
      <c r="BO391" s="1016"/>
      <c r="BP391" s="1016"/>
      <c r="BQ391" s="1016"/>
      <c r="BR391" s="1016"/>
      <c r="BS391" s="1016"/>
    </row>
    <row r="392" spans="1:71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045" t="str">
        <f>VLOOKUP($C377,'2025年度(2年前期)'!$B$5:$N$208,COLUMN('2025年度(2年前期)'!$G$5)+1,0)&amp;""</f>
        <v>201</v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304</v>
      </c>
      <c r="L392" s="1046"/>
      <c r="M392" s="1073" t="str">
        <f>VLOOKUP($C377,'2025年度(M1前期)'!$B$5:$N$208,COLUMN('2025年度(M1前期)'!$G$5)+1,0)&amp;""</f>
        <v>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776" t="s">
        <v>55</v>
      </c>
      <c r="Z392" s="1063"/>
      <c r="AA392" s="1016"/>
      <c r="AB392" s="1016"/>
      <c r="AC392" s="1016"/>
      <c r="AD392" s="1016"/>
      <c r="AE392" s="1016"/>
      <c r="AF392" s="1016"/>
      <c r="AG392" s="1016"/>
      <c r="AH392" s="1016"/>
      <c r="AI392" s="1016"/>
      <c r="AJ392" s="1016"/>
      <c r="AK392" s="1016"/>
      <c r="AL392" s="1016"/>
      <c r="AM392" s="1016"/>
      <c r="AN392" s="1016"/>
      <c r="AO392" s="1016"/>
      <c r="AP392" s="1016"/>
      <c r="AQ392" s="1016"/>
      <c r="AR392" s="1016"/>
      <c r="AS392" s="1016"/>
      <c r="AT392" s="1016"/>
      <c r="AU392" s="1016"/>
      <c r="AV392" s="1016"/>
      <c r="AW392" s="1016"/>
      <c r="AX392" s="1016"/>
      <c r="AY392" s="1016"/>
      <c r="AZ392" s="1016"/>
      <c r="BA392" s="1016"/>
      <c r="BB392" s="1016"/>
      <c r="BC392" s="1016"/>
      <c r="BD392" s="1016"/>
      <c r="BE392" s="1016"/>
      <c r="BF392" s="1016"/>
      <c r="BG392" s="1016"/>
      <c r="BH392" s="1016"/>
      <c r="BI392" s="1016"/>
      <c r="BJ392" s="1016"/>
      <c r="BK392" s="1016"/>
      <c r="BL392" s="1016"/>
      <c r="BM392" s="1016"/>
      <c r="BN392" s="1016"/>
      <c r="BO392" s="1016"/>
      <c r="BP392" s="1016"/>
      <c r="BQ392" s="1016"/>
      <c r="BR392" s="1016"/>
      <c r="BS392" s="1016"/>
    </row>
    <row r="393" spans="1:71" ht="13.5" customHeight="1">
      <c r="A393" s="1072"/>
      <c r="B393" s="16" t="s">
        <v>56</v>
      </c>
      <c r="C393" s="1092" t="s">
        <v>172</v>
      </c>
      <c r="D393" s="1110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19" t="s">
        <v>57</v>
      </c>
      <c r="Z393" s="1064"/>
      <c r="AA393" s="1017"/>
      <c r="AB393" s="1017"/>
      <c r="AC393" s="1017"/>
      <c r="AD393" s="1017"/>
      <c r="AE393" s="1017"/>
      <c r="AF393" s="1017"/>
      <c r="AG393" s="1017"/>
      <c r="AH393" s="1017"/>
      <c r="AI393" s="1017"/>
      <c r="AJ393" s="1017"/>
      <c r="AK393" s="1017"/>
      <c r="AL393" s="1017"/>
      <c r="AM393" s="1017"/>
      <c r="AN393" s="1017"/>
      <c r="AO393" s="1017"/>
      <c r="AP393" s="1017"/>
      <c r="AQ393" s="1017"/>
      <c r="AR393" s="1017"/>
      <c r="AS393" s="1017"/>
      <c r="AT393" s="1017"/>
      <c r="AU393" s="1017"/>
      <c r="AV393" s="1017"/>
      <c r="AW393" s="1017"/>
      <c r="AX393" s="1017"/>
      <c r="AY393" s="1017"/>
      <c r="AZ393" s="1017"/>
      <c r="BA393" s="1017"/>
      <c r="BB393" s="1017"/>
      <c r="BC393" s="1017"/>
      <c r="BD393" s="1017"/>
      <c r="BE393" s="1017"/>
      <c r="BF393" s="1017"/>
      <c r="BG393" s="1017"/>
      <c r="BH393" s="1017"/>
      <c r="BI393" s="1017"/>
      <c r="BJ393" s="1017"/>
      <c r="BK393" s="1017"/>
      <c r="BL393" s="1017"/>
      <c r="BM393" s="1017"/>
      <c r="BN393" s="1017"/>
      <c r="BO393" s="1017"/>
      <c r="BP393" s="1017"/>
      <c r="BQ393" s="1017"/>
      <c r="BR393" s="1017"/>
      <c r="BS393" s="1017"/>
    </row>
    <row r="394" spans="1:71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文化人類学</v>
      </c>
      <c r="D394" s="1105"/>
      <c r="E394" s="1104" t="str">
        <f>VLOOKUP($C377,'2025年度(2年前期)'!$B$5:$N$208,COLUMN('2025年度(2年前期)'!$I$5),0)&amp;""</f>
        <v>日本の伝統芸術</v>
      </c>
      <c r="F394" s="1105"/>
      <c r="G394" s="1062" t="str">
        <f>VLOOKUP($C377,'2025年度(3年前期)'!$B$5:$N$208,COLUMN('2025年度(3年前期)'!$I$5),0)&amp;""</f>
        <v>老年看護援助論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61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63" t="str">
        <f>A394</f>
        <v>４時限（15：10～16：40）</v>
      </c>
      <c r="AA394" s="1015" t="s">
        <v>242</v>
      </c>
      <c r="AB394" s="1015"/>
      <c r="AC394" s="1015"/>
      <c r="AD394" s="1015"/>
      <c r="AE394" s="1015"/>
      <c r="AF394" s="1015"/>
      <c r="AG394" s="1015" t="s">
        <v>245</v>
      </c>
      <c r="AH394" s="1015"/>
      <c r="AI394" s="1015"/>
      <c r="AJ394" s="1015"/>
      <c r="AK394" s="1015"/>
      <c r="AL394" s="1015"/>
      <c r="AM394" s="1015"/>
      <c r="AN394" s="1015"/>
      <c r="AO394" s="1015"/>
      <c r="AP394" s="1015"/>
      <c r="AQ394" s="1015"/>
      <c r="AR394" s="1015"/>
      <c r="AS394" s="1015"/>
      <c r="AT394" s="1015"/>
      <c r="AU394" s="1015"/>
      <c r="AV394" s="1015"/>
      <c r="AW394" s="1015"/>
      <c r="AX394" s="1015"/>
      <c r="AY394" s="1015"/>
      <c r="AZ394" s="1015" t="s">
        <v>246</v>
      </c>
      <c r="BA394" s="1015"/>
      <c r="BB394" s="1015"/>
      <c r="BC394" s="1015"/>
      <c r="BD394" s="1015"/>
      <c r="BE394" s="1015"/>
      <c r="BF394" s="1015"/>
      <c r="BG394" s="1015"/>
      <c r="BH394" s="1015"/>
      <c r="BI394" s="1015"/>
      <c r="BJ394" s="1015"/>
      <c r="BK394" s="1015" t="s">
        <v>85</v>
      </c>
      <c r="BL394" s="1015" t="s">
        <v>212</v>
      </c>
      <c r="BM394" s="1015"/>
      <c r="BN394" s="1015"/>
      <c r="BO394" s="1015"/>
      <c r="BP394" s="1015"/>
      <c r="BQ394" s="1015"/>
      <c r="BR394" s="1015"/>
      <c r="BS394" s="1015"/>
    </row>
    <row r="395" spans="1:71" ht="13.5" customHeight="1">
      <c r="A395" s="1063"/>
      <c r="B395" s="15" t="s">
        <v>53</v>
      </c>
      <c r="C395" s="1113" t="str">
        <f>IFERROR(VLOOKUP(C394,科目・教員!$A$1:$B$357,2,0),"")</f>
        <v>上杉　妙子</v>
      </c>
      <c r="D395" s="1112"/>
      <c r="E395" s="1111" t="str">
        <f>IFERROR(VLOOKUP(E394,科目・教員!$A$1:$B$357,2,0),"")</f>
        <v>土田　　みめ</v>
      </c>
      <c r="F395" s="1112"/>
      <c r="G395" s="1045" t="str">
        <f>IFERROR(VLOOKUP(G394,科目・教員!$A$1:$B$357,2,0),"")</f>
        <v>野中　千春</v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016"/>
      <c r="AB395" s="1016"/>
      <c r="AC395" s="1016"/>
      <c r="AD395" s="1016"/>
      <c r="AE395" s="1016"/>
      <c r="AF395" s="1016"/>
      <c r="AG395" s="1016"/>
      <c r="AH395" s="1016"/>
      <c r="AI395" s="1016"/>
      <c r="AJ395" s="1016"/>
      <c r="AK395" s="1016"/>
      <c r="AL395" s="1016"/>
      <c r="AM395" s="1016"/>
      <c r="AN395" s="1016"/>
      <c r="AO395" s="1016"/>
      <c r="AP395" s="1016"/>
      <c r="AQ395" s="1016"/>
      <c r="AR395" s="1016"/>
      <c r="AS395" s="1016"/>
      <c r="AT395" s="1016"/>
      <c r="AU395" s="1016"/>
      <c r="AV395" s="1016"/>
      <c r="AW395" s="1016"/>
      <c r="AX395" s="1016"/>
      <c r="AY395" s="1016"/>
      <c r="AZ395" s="1016"/>
      <c r="BA395" s="1016"/>
      <c r="BB395" s="1016"/>
      <c r="BC395" s="1016"/>
      <c r="BD395" s="1016"/>
      <c r="BE395" s="1016"/>
      <c r="BF395" s="1016"/>
      <c r="BG395" s="1016"/>
      <c r="BH395" s="1016"/>
      <c r="BI395" s="1016"/>
      <c r="BJ395" s="1016"/>
      <c r="BK395" s="1016"/>
      <c r="BL395" s="1016"/>
      <c r="BM395" s="1016"/>
      <c r="BN395" s="1016"/>
      <c r="BO395" s="1016"/>
      <c r="BP395" s="1016"/>
      <c r="BQ395" s="1016"/>
      <c r="BR395" s="1016"/>
      <c r="BS395" s="1016"/>
    </row>
    <row r="396" spans="1:71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111" t="str">
        <f>VLOOKUP($C377,'2025年度(2年前期)'!$B$5:$N$208,COLUMN('2025年度(2年前期)'!$I$5)+1,0)&amp;""</f>
        <v>201</v>
      </c>
      <c r="F396" s="1112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304</v>
      </c>
      <c r="L396" s="1046"/>
      <c r="M396" s="1073" t="str">
        <f>VLOOKUP($C377,'2025年度(M1前期)'!$B$5:$N$208,COLUMN('2025年度(M1前期)'!$I$5)+1,0)&amp;""</f>
        <v>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016"/>
      <c r="AB396" s="1016"/>
      <c r="AC396" s="1016"/>
      <c r="AD396" s="1016"/>
      <c r="AE396" s="1016"/>
      <c r="AF396" s="1016"/>
      <c r="AG396" s="1016"/>
      <c r="AH396" s="1016"/>
      <c r="AI396" s="1016"/>
      <c r="AJ396" s="1016"/>
      <c r="AK396" s="1016"/>
      <c r="AL396" s="1016"/>
      <c r="AM396" s="1016"/>
      <c r="AN396" s="1016"/>
      <c r="AO396" s="1016"/>
      <c r="AP396" s="1016"/>
      <c r="AQ396" s="1016"/>
      <c r="AR396" s="1016"/>
      <c r="AS396" s="1016"/>
      <c r="AT396" s="1016"/>
      <c r="AU396" s="1016"/>
      <c r="AV396" s="1016"/>
      <c r="AW396" s="1016"/>
      <c r="AX396" s="1016"/>
      <c r="AY396" s="1016"/>
      <c r="AZ396" s="1016"/>
      <c r="BA396" s="1016"/>
      <c r="BB396" s="1016"/>
      <c r="BC396" s="1016"/>
      <c r="BD396" s="1016"/>
      <c r="BE396" s="1016"/>
      <c r="BF396" s="1016"/>
      <c r="BG396" s="1016"/>
      <c r="BH396" s="1016"/>
      <c r="BI396" s="1016"/>
      <c r="BJ396" s="1016"/>
      <c r="BK396" s="1016"/>
      <c r="BL396" s="1016"/>
      <c r="BM396" s="1016"/>
      <c r="BN396" s="1016"/>
      <c r="BO396" s="1016"/>
      <c r="BP396" s="1016"/>
      <c r="BQ396" s="1016"/>
      <c r="BR396" s="1016"/>
      <c r="BS396" s="1016"/>
    </row>
    <row r="397" spans="1:71" ht="13.5" customHeight="1">
      <c r="A397" s="1064"/>
      <c r="B397" s="16" t="s">
        <v>56</v>
      </c>
      <c r="C397" s="1092" t="s">
        <v>172</v>
      </c>
      <c r="D397" s="1110"/>
      <c r="E397" s="1092" t="s">
        <v>229</v>
      </c>
      <c r="F397" s="1110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017"/>
      <c r="AB397" s="1017"/>
      <c r="AC397" s="1017"/>
      <c r="AD397" s="1017"/>
      <c r="AE397" s="1017"/>
      <c r="AF397" s="1017"/>
      <c r="AG397" s="1017"/>
      <c r="AH397" s="1017"/>
      <c r="AI397" s="1017"/>
      <c r="AJ397" s="1017"/>
      <c r="AK397" s="1017"/>
      <c r="AL397" s="1017"/>
      <c r="AM397" s="1017"/>
      <c r="AN397" s="1017"/>
      <c r="AO397" s="1017"/>
      <c r="AP397" s="1017"/>
      <c r="AQ397" s="1017"/>
      <c r="AR397" s="1017"/>
      <c r="AS397" s="1017"/>
      <c r="AT397" s="1017"/>
      <c r="AU397" s="1017"/>
      <c r="AV397" s="1017"/>
      <c r="AW397" s="1017"/>
      <c r="AX397" s="1017"/>
      <c r="AY397" s="1017"/>
      <c r="AZ397" s="1017"/>
      <c r="BA397" s="1017"/>
      <c r="BB397" s="1017"/>
      <c r="BC397" s="1017"/>
      <c r="BD397" s="1017"/>
      <c r="BE397" s="1017"/>
      <c r="BF397" s="1017"/>
      <c r="BG397" s="1017"/>
      <c r="BH397" s="1017"/>
      <c r="BI397" s="1017"/>
      <c r="BJ397" s="1017"/>
      <c r="BK397" s="1017"/>
      <c r="BL397" s="1017"/>
      <c r="BM397" s="1017"/>
      <c r="BN397" s="1017"/>
      <c r="BO397" s="1017"/>
      <c r="BP397" s="1017"/>
      <c r="BQ397" s="1017"/>
      <c r="BR397" s="1017"/>
      <c r="BS397" s="1017"/>
    </row>
    <row r="398" spans="1:71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63" t="str">
        <f>A398</f>
        <v>５時限（16：50～18：20）</v>
      </c>
      <c r="AA398" s="1015"/>
      <c r="AB398" s="1015"/>
      <c r="AC398" s="1015"/>
      <c r="AD398" s="1015"/>
      <c r="AE398" s="1015"/>
      <c r="AF398" s="1015"/>
      <c r="AG398" s="1015"/>
      <c r="AH398" s="1015"/>
      <c r="AI398" s="1015"/>
      <c r="AJ398" s="1015"/>
      <c r="AK398" s="1015"/>
      <c r="AL398" s="1015"/>
      <c r="AM398" s="1015"/>
      <c r="AN398" s="1015"/>
      <c r="AO398" s="1015"/>
      <c r="AP398" s="1015"/>
      <c r="AQ398" s="1015"/>
      <c r="AR398" s="1015"/>
      <c r="AS398" s="1015"/>
      <c r="AT398" s="1015"/>
      <c r="AU398" s="1015"/>
      <c r="AV398" s="1015"/>
      <c r="AW398" s="1015"/>
      <c r="AX398" s="1015"/>
      <c r="AY398" s="1015"/>
      <c r="AZ398" s="1015"/>
      <c r="BA398" s="1015"/>
      <c r="BB398" s="1015"/>
      <c r="BC398" s="1015"/>
      <c r="BD398" s="1015"/>
      <c r="BE398" s="1015"/>
      <c r="BF398" s="1015"/>
      <c r="BG398" s="1015"/>
      <c r="BH398" s="1015"/>
      <c r="BI398" s="1015"/>
      <c r="BJ398" s="1015"/>
      <c r="BK398" s="1015"/>
      <c r="BL398" s="1015" t="s">
        <v>212</v>
      </c>
      <c r="BM398" s="1015"/>
      <c r="BN398" s="1015"/>
      <c r="BO398" s="1015"/>
      <c r="BP398" s="1015"/>
      <c r="BQ398" s="1015"/>
      <c r="BR398" s="1015"/>
      <c r="BS398" s="1015"/>
    </row>
    <row r="399" spans="1:71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09" t="s">
        <v>139</v>
      </c>
      <c r="Z399" s="1063"/>
      <c r="AA399" s="1016"/>
      <c r="AB399" s="1016"/>
      <c r="AC399" s="1016"/>
      <c r="AD399" s="1016"/>
      <c r="AE399" s="1016"/>
      <c r="AF399" s="1016"/>
      <c r="AG399" s="1016"/>
      <c r="AH399" s="1016"/>
      <c r="AI399" s="1016"/>
      <c r="AJ399" s="1016"/>
      <c r="AK399" s="1016"/>
      <c r="AL399" s="1016"/>
      <c r="AM399" s="1016"/>
      <c r="AN399" s="1016"/>
      <c r="AO399" s="1016"/>
      <c r="AP399" s="1016"/>
      <c r="AQ399" s="1016"/>
      <c r="AR399" s="1016"/>
      <c r="AS399" s="1016"/>
      <c r="AT399" s="1016"/>
      <c r="AU399" s="1016"/>
      <c r="AV399" s="1016"/>
      <c r="AW399" s="1016"/>
      <c r="AX399" s="1016"/>
      <c r="AY399" s="1016"/>
      <c r="AZ399" s="1016"/>
      <c r="BA399" s="1016"/>
      <c r="BB399" s="1016"/>
      <c r="BC399" s="1016"/>
      <c r="BD399" s="1016"/>
      <c r="BE399" s="1016"/>
      <c r="BF399" s="1016"/>
      <c r="BG399" s="1016"/>
      <c r="BH399" s="1016"/>
      <c r="BI399" s="1016"/>
      <c r="BJ399" s="1016"/>
      <c r="BK399" s="1016"/>
      <c r="BL399" s="1016"/>
      <c r="BM399" s="1016"/>
      <c r="BN399" s="1016"/>
      <c r="BO399" s="1016"/>
      <c r="BP399" s="1016"/>
      <c r="BQ399" s="1016"/>
      <c r="BR399" s="1016"/>
      <c r="BS399" s="1016"/>
    </row>
    <row r="400" spans="1:71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09" t="s">
        <v>247</v>
      </c>
      <c r="Z400" s="1063"/>
      <c r="AA400" s="1016"/>
      <c r="AB400" s="1016"/>
      <c r="AC400" s="1016"/>
      <c r="AD400" s="1016"/>
      <c r="AE400" s="1016"/>
      <c r="AF400" s="1016"/>
      <c r="AG400" s="1016"/>
      <c r="AH400" s="1016"/>
      <c r="AI400" s="1016"/>
      <c r="AJ400" s="1016"/>
      <c r="AK400" s="1016"/>
      <c r="AL400" s="1016"/>
      <c r="AM400" s="1016"/>
      <c r="AN400" s="1016"/>
      <c r="AO400" s="1016"/>
      <c r="AP400" s="1016"/>
      <c r="AQ400" s="1016"/>
      <c r="AR400" s="1016"/>
      <c r="AS400" s="1016"/>
      <c r="AT400" s="1016"/>
      <c r="AU400" s="1016"/>
      <c r="AV400" s="1016"/>
      <c r="AW400" s="1016"/>
      <c r="AX400" s="1016"/>
      <c r="AY400" s="1016"/>
      <c r="AZ400" s="1016"/>
      <c r="BA400" s="1016"/>
      <c r="BB400" s="1016"/>
      <c r="BC400" s="1016"/>
      <c r="BD400" s="1016"/>
      <c r="BE400" s="1016"/>
      <c r="BF400" s="1016"/>
      <c r="BG400" s="1016"/>
      <c r="BH400" s="1016"/>
      <c r="BI400" s="1016"/>
      <c r="BJ400" s="1016"/>
      <c r="BK400" s="1016"/>
      <c r="BL400" s="1016"/>
      <c r="BM400" s="1016"/>
      <c r="BN400" s="1016"/>
      <c r="BO400" s="1016"/>
      <c r="BP400" s="1016"/>
      <c r="BQ400" s="1016"/>
      <c r="BR400" s="1016"/>
      <c r="BS400" s="1016"/>
    </row>
    <row r="401" spans="1:71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10"/>
      <c r="V401" s="20"/>
      <c r="W401" s="20"/>
      <c r="X401" s="20"/>
      <c r="Y401" s="20"/>
      <c r="Z401" s="1064"/>
      <c r="AA401" s="1017"/>
      <c r="AB401" s="1017"/>
      <c r="AC401" s="1017"/>
      <c r="AD401" s="1017"/>
      <c r="AE401" s="1017"/>
      <c r="AF401" s="1017"/>
      <c r="AG401" s="1017"/>
      <c r="AH401" s="1017"/>
      <c r="AI401" s="1017"/>
      <c r="AJ401" s="1017"/>
      <c r="AK401" s="1017"/>
      <c r="AL401" s="1017"/>
      <c r="AM401" s="1017"/>
      <c r="AN401" s="1017"/>
      <c r="AO401" s="1017"/>
      <c r="AP401" s="1017"/>
      <c r="AQ401" s="1017"/>
      <c r="AR401" s="1017"/>
      <c r="AS401" s="1017"/>
      <c r="AT401" s="1017"/>
      <c r="AU401" s="1017"/>
      <c r="AV401" s="1017"/>
      <c r="AW401" s="1017"/>
      <c r="AX401" s="1017"/>
      <c r="AY401" s="1017"/>
      <c r="AZ401" s="1017"/>
      <c r="BA401" s="1017"/>
      <c r="BB401" s="1017"/>
      <c r="BC401" s="1017"/>
      <c r="BD401" s="1017"/>
      <c r="BE401" s="1017"/>
      <c r="BF401" s="1017"/>
      <c r="BG401" s="1017"/>
      <c r="BH401" s="1017"/>
      <c r="BI401" s="1017"/>
      <c r="BJ401" s="1017"/>
      <c r="BK401" s="1017"/>
      <c r="BL401" s="1017"/>
      <c r="BM401" s="1017"/>
      <c r="BN401" s="1017"/>
      <c r="BO401" s="1017"/>
      <c r="BP401" s="1017"/>
      <c r="BQ401" s="1017"/>
      <c r="BR401" s="1017"/>
      <c r="BS401" s="1017"/>
    </row>
    <row r="402" spans="1:71" ht="18">
      <c r="A402" s="5"/>
      <c r="B402" s="6"/>
      <c r="C402" s="1049">
        <f>C377+1</f>
        <v>45764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45764</v>
      </c>
      <c r="V402" s="1022"/>
      <c r="W402" s="1022"/>
      <c r="X402" s="1022"/>
      <c r="Y402" s="1022"/>
      <c r="Z402" s="10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094" t="str">
        <f>VLOOKUP($C402,'2025年度(1年前期)'!$B$5:$N$208,COLUMN('2025年度(1年前期)'!$C$5),0)&amp;""</f>
        <v>英語Ⅱ(C)
情報リテラシー(AB)</v>
      </c>
      <c r="D403" s="1095"/>
      <c r="E403" s="1053" t="str">
        <f>VLOOKUP($C402,'2025年度(2年前期)'!$B$5:$N$208,COLUMN('2025年度(2年前期)'!$C$5),0)&amp;""</f>
        <v>保健･医療･福祉システム</v>
      </c>
      <c r="F403" s="1052"/>
      <c r="G403" s="1053" t="str">
        <f>VLOOKUP($C402,'2025年度(3年前期)'!$B$5:$N$208,COLUMN('2025年度(3年前期)'!$C$5),0)&amp;""</f>
        <v>成人看護援助論Ⅲ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助産学演習Ⅱ</v>
      </c>
      <c r="L403" s="1068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>質的看護学研究法</v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02" t="s">
        <v>248</v>
      </c>
      <c r="V403" s="17"/>
      <c r="Y403" s="38"/>
      <c r="Z403" s="1067" t="str">
        <f>A403</f>
        <v xml:space="preserve">１時限（09：20～10：50） </v>
      </c>
      <c r="AA403" s="1015" t="s">
        <v>249</v>
      </c>
      <c r="AB403" s="1015"/>
      <c r="AC403" s="1015"/>
      <c r="AD403" s="1015"/>
      <c r="AE403" s="1015"/>
      <c r="AF403" s="1015"/>
      <c r="AG403" s="1015" t="s">
        <v>169</v>
      </c>
      <c r="AH403" s="1015" t="s">
        <v>174</v>
      </c>
      <c r="AI403" s="1015"/>
      <c r="AJ403" s="1015"/>
      <c r="AK403" s="1015"/>
      <c r="AL403" s="1015"/>
      <c r="AM403" s="1015" t="s">
        <v>238</v>
      </c>
      <c r="AN403" s="1015"/>
      <c r="AO403" s="1015"/>
      <c r="AP403" s="1015"/>
      <c r="AQ403" s="1015"/>
      <c r="AR403" s="1015"/>
      <c r="AS403" s="1015"/>
      <c r="AT403" s="1015"/>
      <c r="AU403" s="1015"/>
      <c r="AV403" s="1015"/>
      <c r="AW403" s="1015" t="s">
        <v>250</v>
      </c>
      <c r="AX403" s="1015" t="s">
        <v>250</v>
      </c>
      <c r="AY403" s="1015" t="s">
        <v>250</v>
      </c>
      <c r="AZ403" s="1015"/>
      <c r="BA403" s="1015" t="s">
        <v>151</v>
      </c>
      <c r="BB403" s="1015" t="s">
        <v>251</v>
      </c>
      <c r="BC403" s="1015"/>
      <c r="BD403" s="1015"/>
      <c r="BE403" s="1015"/>
      <c r="BF403" s="1015"/>
      <c r="BG403" s="1015"/>
      <c r="BH403" s="1015"/>
      <c r="BI403" s="1015" t="s">
        <v>153</v>
      </c>
      <c r="BJ403" s="1118" t="s">
        <v>252</v>
      </c>
      <c r="BK403" s="1015"/>
      <c r="BL403" s="1015"/>
      <c r="BM403" s="1015"/>
      <c r="BN403" s="1015"/>
      <c r="BO403" s="1015"/>
      <c r="BP403" s="1015"/>
      <c r="BQ403" s="1015"/>
      <c r="BR403" s="1015"/>
      <c r="BS403" s="1015"/>
    </row>
    <row r="404" spans="1:71">
      <c r="A404" s="1063"/>
      <c r="B404" s="15" t="s">
        <v>53</v>
      </c>
      <c r="C404" s="1090" t="str">
        <f>IFERROR(VLOOKUP(C403,科目・教員!$A$1:$B$357,2,0),"")</f>
        <v/>
      </c>
      <c r="D404" s="1091"/>
      <c r="E404" s="1039" t="str">
        <f>IFERROR(VLOOKUP(E403,科目・教員!$A$1:$B$357,2,0),"")</f>
        <v>渡辺　幹司</v>
      </c>
      <c r="F404" s="1038"/>
      <c r="G404" s="1039" t="str">
        <f>IFERROR(VLOOKUP(G403,科目・教員!$A$1:$B$357,2,0),"")</f>
        <v>杉山　文乃</v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日置　智華子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>萱間　真美</v>
      </c>
      <c r="R404" s="1038"/>
      <c r="S404" s="1040" t="str">
        <f>IFERROR(VLOOKUP(S403,科目・教員!$A$1:$B$357,2,0),"")</f>
        <v/>
      </c>
      <c r="T404" s="1038"/>
      <c r="U404" s="702" t="s">
        <v>213</v>
      </c>
      <c r="V404" s="17"/>
      <c r="Y404" s="38"/>
      <c r="Z404" s="1063"/>
      <c r="AA404" s="1016"/>
      <c r="AB404" s="1016"/>
      <c r="AC404" s="1016"/>
      <c r="AD404" s="1016"/>
      <c r="AE404" s="1016"/>
      <c r="AF404" s="1016"/>
      <c r="AG404" s="1016"/>
      <c r="AH404" s="1016"/>
      <c r="AI404" s="1016"/>
      <c r="AJ404" s="1016"/>
      <c r="AK404" s="1016"/>
      <c r="AL404" s="1016"/>
      <c r="AM404" s="1016"/>
      <c r="AN404" s="1016"/>
      <c r="AO404" s="1016"/>
      <c r="AP404" s="1016"/>
      <c r="AQ404" s="1016"/>
      <c r="AR404" s="1016"/>
      <c r="AS404" s="1016"/>
      <c r="AT404" s="1016"/>
      <c r="AU404" s="1016"/>
      <c r="AV404" s="1016"/>
      <c r="AW404" s="1016"/>
      <c r="AX404" s="1016"/>
      <c r="AY404" s="1016"/>
      <c r="AZ404" s="1016"/>
      <c r="BA404" s="1016"/>
      <c r="BB404" s="1016"/>
      <c r="BC404" s="1016"/>
      <c r="BD404" s="1016"/>
      <c r="BE404" s="1016"/>
      <c r="BF404" s="1016"/>
      <c r="BG404" s="1016"/>
      <c r="BH404" s="1016"/>
      <c r="BI404" s="1016"/>
      <c r="BJ404" s="1016"/>
      <c r="BK404" s="1016"/>
      <c r="BL404" s="1016"/>
      <c r="BM404" s="1016"/>
      <c r="BN404" s="1016"/>
      <c r="BO404" s="1016"/>
      <c r="BP404" s="1016"/>
      <c r="BQ404" s="1016"/>
      <c r="BR404" s="1016"/>
      <c r="BS404" s="1016"/>
    </row>
    <row r="405" spans="1:71">
      <c r="A405" s="1063"/>
      <c r="B405" s="15" t="s">
        <v>59</v>
      </c>
      <c r="C405" s="1090" t="str">
        <f>VLOOKUP($C402,'2025年度(1年前期)'!$B$5:$N$208,COLUMN('2025年度(1年前期)'!$C$5)+1,0)&amp;""</f>
        <v>英C:202  情報:２01</v>
      </c>
      <c r="D405" s="1091"/>
      <c r="E405" s="1039" t="str">
        <f>VLOOKUP($C402,'2025年度(2年前期)'!$B$5:$N$208,COLUMN('2025年度(2年前期)'!$C$5)+1,0)&amp;""</f>
        <v>101</v>
      </c>
      <c r="F405" s="1038"/>
      <c r="G405" s="1039" t="str">
        <f>VLOOKUP($C402,'2025年度(3年前期)'!$B$5:$N$208,COLUMN('2025年度(3年前期)'!$C$5)+1,0)&amp;""</f>
        <v>301･302･303</v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>母小実</v>
      </c>
      <c r="L405" s="1042"/>
      <c r="M405" s="1076" t="str">
        <f>VLOOKUP($C402,'2025年度(M1前期)'!$B$5:$N$208,COLUMN('2025年度(M1前期)'!C$5)+1,0)&amp;""</f>
        <v>成育:臨床講義室2
感染：別途指定
精神:セミナールーム1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>臨床講義室1</v>
      </c>
      <c r="R405" s="1038"/>
      <c r="S405" s="1040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63"/>
      <c r="AA405" s="1016"/>
      <c r="AB405" s="1016"/>
      <c r="AC405" s="1016"/>
      <c r="AD405" s="1016"/>
      <c r="AE405" s="1016"/>
      <c r="AF405" s="1016"/>
      <c r="AG405" s="1016"/>
      <c r="AH405" s="1016"/>
      <c r="AI405" s="1016"/>
      <c r="AJ405" s="1016"/>
      <c r="AK405" s="1016"/>
      <c r="AL405" s="1016"/>
      <c r="AM405" s="1016"/>
      <c r="AN405" s="1016"/>
      <c r="AO405" s="1016"/>
      <c r="AP405" s="1016"/>
      <c r="AQ405" s="1016"/>
      <c r="AR405" s="1016"/>
      <c r="AS405" s="1016"/>
      <c r="AT405" s="1016"/>
      <c r="AU405" s="1016"/>
      <c r="AV405" s="1016"/>
      <c r="AW405" s="1016"/>
      <c r="AX405" s="1016"/>
      <c r="AY405" s="1016"/>
      <c r="AZ405" s="1016"/>
      <c r="BA405" s="1016"/>
      <c r="BB405" s="1016"/>
      <c r="BC405" s="1016"/>
      <c r="BD405" s="1016"/>
      <c r="BE405" s="1016"/>
      <c r="BF405" s="1016"/>
      <c r="BG405" s="1016"/>
      <c r="BH405" s="1016"/>
      <c r="BI405" s="1016"/>
      <c r="BJ405" s="1016"/>
      <c r="BK405" s="1016"/>
      <c r="BL405" s="1016"/>
      <c r="BM405" s="1016"/>
      <c r="BN405" s="1016"/>
      <c r="BO405" s="1016"/>
      <c r="BP405" s="1016"/>
      <c r="BQ405" s="1016"/>
      <c r="BR405" s="1016"/>
      <c r="BS405" s="1016"/>
    </row>
    <row r="406" spans="1:71">
      <c r="A406" s="1064"/>
      <c r="B406" s="16" t="s">
        <v>56</v>
      </c>
      <c r="C406" s="1092" t="s">
        <v>172</v>
      </c>
      <c r="D406" s="1110"/>
      <c r="E406" s="1035"/>
      <c r="F406" s="1034"/>
      <c r="G406" s="1035"/>
      <c r="H406" s="1034"/>
      <c r="I406" s="1088"/>
      <c r="J406" s="1117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02" t="s">
        <v>110</v>
      </c>
      <c r="V406" s="17"/>
      <c r="Y406" s="38"/>
      <c r="Z406" s="1064"/>
      <c r="AA406" s="1017"/>
      <c r="AB406" s="1017"/>
      <c r="AC406" s="1017"/>
      <c r="AD406" s="1017"/>
      <c r="AE406" s="1017"/>
      <c r="AF406" s="1017"/>
      <c r="AG406" s="1017"/>
      <c r="AH406" s="1017"/>
      <c r="AI406" s="1017"/>
      <c r="AJ406" s="1017"/>
      <c r="AK406" s="1017"/>
      <c r="AL406" s="1017"/>
      <c r="AM406" s="1017"/>
      <c r="AN406" s="1017"/>
      <c r="AO406" s="1017"/>
      <c r="AP406" s="1017"/>
      <c r="AQ406" s="1017"/>
      <c r="AR406" s="1017"/>
      <c r="AS406" s="1017"/>
      <c r="AT406" s="1017"/>
      <c r="AU406" s="1017"/>
      <c r="AV406" s="1017"/>
      <c r="AW406" s="1017"/>
      <c r="AX406" s="1017"/>
      <c r="AY406" s="1017"/>
      <c r="AZ406" s="1017"/>
      <c r="BA406" s="1017"/>
      <c r="BB406" s="1017"/>
      <c r="BC406" s="1017"/>
      <c r="BD406" s="1017"/>
      <c r="BE406" s="1017"/>
      <c r="BF406" s="1017"/>
      <c r="BG406" s="1017"/>
      <c r="BH406" s="1017"/>
      <c r="BI406" s="1017"/>
      <c r="BJ406" s="1017"/>
      <c r="BK406" s="1017"/>
      <c r="BL406" s="1017"/>
      <c r="BM406" s="1017"/>
      <c r="BN406" s="1017"/>
      <c r="BO406" s="1017"/>
      <c r="BP406" s="1017"/>
      <c r="BQ406" s="1017"/>
      <c r="BR406" s="1017"/>
      <c r="BS406" s="1017"/>
    </row>
    <row r="407" spans="1:71" ht="12.95" customHeight="1">
      <c r="A407" s="1063" t="s">
        <v>58</v>
      </c>
      <c r="B407" s="15" t="s">
        <v>50</v>
      </c>
      <c r="C407" s="1094" t="str">
        <f>VLOOKUP($C402,'2025年度(1年前期)'!$B$5:$N$208,COLUMN('2025年度(1年前期)'!$E$5),0)&amp;""</f>
        <v>英語Ⅱ(AB)
情報リテラシー(CD)</v>
      </c>
      <c r="D407" s="1095"/>
      <c r="E407" s="1120" t="str">
        <f>VLOOKUP($C402,'2025年度(2年前期)'!$B$5:$N$208,COLUMN('2025年度(2年前期)'!$E$5),0)&amp;""</f>
        <v>遺伝と健康</v>
      </c>
      <c r="F407" s="1095"/>
      <c r="G407" s="1053" t="str">
        <f>VLOOKUP($C402,'2025年度(3年前期)'!$B$5:$N$208,COLUMN('2025年度(3年前期)'!$E$5),0)&amp;""</f>
        <v>成人看護援助論Ⅲ</v>
      </c>
      <c r="H407" s="1052"/>
      <c r="I407" s="1062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8"/>
      <c r="M407" s="1051" t="str">
        <f>VLOOKUP($C402,'2025年度(M1前期)'!$B$5:$N$208,COLUMN('2025年度(M1前期)'!$E$5),0)&amp;""</f>
        <v>成育看護学特論Ａ－Ⅰ
感染管理看護学特論Ａ－Ⅱ
精神看護学特論Ａ－Ⅱ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>質的看護学研究法</v>
      </c>
      <c r="R407" s="1052"/>
      <c r="S407" s="1044" t="str">
        <f>VLOOKUP($C402,'2025年度(D23前期)'!$B$5:$N$208,COLUMN('2025年度(D23前期)'!$E$5),0)&amp;""</f>
        <v>特別研究</v>
      </c>
      <c r="T407" s="1052"/>
      <c r="U407" s="68"/>
      <c r="V407" s="17"/>
      <c r="Y407" s="38"/>
      <c r="Z407" s="1063" t="str">
        <f>A407</f>
        <v>２時限（11：00～12：30）</v>
      </c>
      <c r="AA407" s="1015" t="s">
        <v>159</v>
      </c>
      <c r="AB407" s="1015"/>
      <c r="AC407" s="1015"/>
      <c r="AD407" s="1015"/>
      <c r="AE407" s="1015"/>
      <c r="AF407" s="1015"/>
      <c r="AG407" s="1015" t="s">
        <v>169</v>
      </c>
      <c r="AH407" s="1015" t="s">
        <v>170</v>
      </c>
      <c r="AI407" s="1015"/>
      <c r="AJ407" s="1015"/>
      <c r="AK407" s="1015"/>
      <c r="AL407" s="1015"/>
      <c r="AM407" s="1015" t="s">
        <v>238</v>
      </c>
      <c r="AN407" s="1015"/>
      <c r="AO407" s="1015"/>
      <c r="AP407" s="1015"/>
      <c r="AQ407" s="1015"/>
      <c r="AR407" s="1015"/>
      <c r="AS407" s="1015"/>
      <c r="AT407" s="1015"/>
      <c r="AU407" s="1015"/>
      <c r="AV407" s="1015"/>
      <c r="AW407" s="1015" t="s">
        <v>250</v>
      </c>
      <c r="AX407" s="1015" t="s">
        <v>250</v>
      </c>
      <c r="AY407" s="1015" t="s">
        <v>250</v>
      </c>
      <c r="AZ407" s="1015"/>
      <c r="BA407" s="1015" t="s">
        <v>151</v>
      </c>
      <c r="BB407" s="1015" t="s">
        <v>251</v>
      </c>
      <c r="BC407" s="1015"/>
      <c r="BD407" s="1015" t="s">
        <v>190</v>
      </c>
      <c r="BE407" s="1015"/>
      <c r="BF407" s="1015"/>
      <c r="BG407" s="1015"/>
      <c r="BH407" s="1015"/>
      <c r="BI407" s="1015" t="s">
        <v>153</v>
      </c>
      <c r="BJ407" s="1015"/>
      <c r="BK407" s="1015"/>
      <c r="BL407" s="1015"/>
      <c r="BM407" s="1015"/>
      <c r="BN407" s="1015"/>
      <c r="BO407" s="1015"/>
      <c r="BP407" s="1015"/>
      <c r="BQ407" s="1015"/>
      <c r="BR407" s="1015"/>
      <c r="BS407" s="1015"/>
    </row>
    <row r="408" spans="1:71" ht="12.95" customHeight="1">
      <c r="A408" s="1063"/>
      <c r="B408" s="15" t="s">
        <v>53</v>
      </c>
      <c r="C408" s="1090" t="str">
        <f>IFERROR(VLOOKUP(C407,科目・教員!$A$1:$B$357,2,0),"")</f>
        <v/>
      </c>
      <c r="D408" s="1091"/>
      <c r="E408" s="1119" t="str">
        <f>IFERROR(VLOOKUP(E407,科目・教員!$A$1:$B$357,2,0),"")</f>
        <v>井上　　健</v>
      </c>
      <c r="F408" s="1091"/>
      <c r="G408" s="1039" t="str">
        <f>IFERROR(VLOOKUP(G407,科目・教員!$A$1:$B$357,2,0),"")</f>
        <v>杉山　文乃</v>
      </c>
      <c r="H408" s="1038"/>
      <c r="I408" s="1045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>萱間　真美</v>
      </c>
      <c r="R408" s="1038"/>
      <c r="S408" s="1040" t="str">
        <f>IFERROR(VLOOKUP(S407,科目・教員!$A$1:$B$357,2,0),"")</f>
        <v/>
      </c>
      <c r="T408" s="1038"/>
      <c r="U408" s="68"/>
      <c r="V408" s="17"/>
      <c r="Y408" s="38"/>
      <c r="Z408" s="1063"/>
      <c r="AA408" s="1016"/>
      <c r="AB408" s="1016"/>
      <c r="AC408" s="1016"/>
      <c r="AD408" s="1016"/>
      <c r="AE408" s="1016"/>
      <c r="AF408" s="1016"/>
      <c r="AG408" s="1016"/>
      <c r="AH408" s="1016"/>
      <c r="AI408" s="1016"/>
      <c r="AJ408" s="1016"/>
      <c r="AK408" s="1016"/>
      <c r="AL408" s="1016"/>
      <c r="AM408" s="1016"/>
      <c r="AN408" s="1016"/>
      <c r="AO408" s="1016"/>
      <c r="AP408" s="1016"/>
      <c r="AQ408" s="1016"/>
      <c r="AR408" s="1016"/>
      <c r="AS408" s="1016"/>
      <c r="AT408" s="1016"/>
      <c r="AU408" s="1016"/>
      <c r="AV408" s="1016"/>
      <c r="AW408" s="1016"/>
      <c r="AX408" s="1016"/>
      <c r="AY408" s="1016"/>
      <c r="AZ408" s="1016"/>
      <c r="BA408" s="1016"/>
      <c r="BB408" s="1016"/>
      <c r="BC408" s="1016"/>
      <c r="BD408" s="1016"/>
      <c r="BE408" s="1016"/>
      <c r="BF408" s="1016"/>
      <c r="BG408" s="1016"/>
      <c r="BH408" s="1016"/>
      <c r="BI408" s="1016"/>
      <c r="BJ408" s="1016"/>
      <c r="BK408" s="1016"/>
      <c r="BL408" s="1016"/>
      <c r="BM408" s="1016"/>
      <c r="BN408" s="1016"/>
      <c r="BO408" s="1016"/>
      <c r="BP408" s="1016"/>
      <c r="BQ408" s="1016"/>
      <c r="BR408" s="1016"/>
      <c r="BS408" s="1016"/>
    </row>
    <row r="409" spans="1:71" ht="12.95" customHeight="1">
      <c r="A409" s="1063"/>
      <c r="B409" s="15" t="s">
        <v>59</v>
      </c>
      <c r="C409" s="1090" t="str">
        <f>VLOOKUP($C402,'2025年度(1年前期)'!$B$5:$N$208,COLUMN('2025年度(1年前期)'!$E$5)+1,0)&amp;""</f>
        <v>英A:202 英B:LL2 情報:201</v>
      </c>
      <c r="D409" s="1091"/>
      <c r="E409" s="1119" t="str">
        <f>VLOOKUP($C402,'2025年度(2年前期)'!$B$5:$N$208,COLUMN('2025年度(2年前期)'!$E$5)+1,0)&amp;""</f>
        <v>101</v>
      </c>
      <c r="F409" s="1091"/>
      <c r="G409" s="1039" t="str">
        <f>VLOOKUP($C402,'2025年度(3年前期)'!$B$5:$N$208,COLUMN('2025年度(3年前期)'!$E$5)+1,0)&amp;""</f>
        <v>301･302･303</v>
      </c>
      <c r="H409" s="1038"/>
      <c r="I409" s="1045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42"/>
      <c r="M409" s="1037" t="str">
        <f>VLOOKUP($C402,'2025年度(M1前期)'!$B$5:$N$208,COLUMN('2025年度(M1前期)'!$E$5)+1,0)&amp;""</f>
        <v>成育:臨床講義室2
感染：別途指定
精神:セミナールーム1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>臨床講義室1</v>
      </c>
      <c r="R409" s="1038"/>
      <c r="S409" s="1040" t="str">
        <f>VLOOKUP($C402,'2025年度(D23前期)'!$B$5:$N$208,COLUMN('2025年度(D23前期)'!$E$5)+1,0)&amp;""</f>
        <v/>
      </c>
      <c r="T409" s="1038"/>
      <c r="U409" s="68"/>
      <c r="V409" s="17"/>
      <c r="Z409" s="1063"/>
      <c r="AA409" s="1016"/>
      <c r="AB409" s="1016"/>
      <c r="AC409" s="1016"/>
      <c r="AD409" s="1016"/>
      <c r="AE409" s="1016"/>
      <c r="AF409" s="1016"/>
      <c r="AG409" s="1016"/>
      <c r="AH409" s="1016"/>
      <c r="AI409" s="1016"/>
      <c r="AJ409" s="1016"/>
      <c r="AK409" s="1016"/>
      <c r="AL409" s="1016"/>
      <c r="AM409" s="1016"/>
      <c r="AN409" s="1016"/>
      <c r="AO409" s="1016"/>
      <c r="AP409" s="1016"/>
      <c r="AQ409" s="1016"/>
      <c r="AR409" s="1016"/>
      <c r="AS409" s="1016"/>
      <c r="AT409" s="1016"/>
      <c r="AU409" s="1016"/>
      <c r="AV409" s="1016"/>
      <c r="AW409" s="1016"/>
      <c r="AX409" s="1016"/>
      <c r="AY409" s="1016"/>
      <c r="AZ409" s="1016"/>
      <c r="BA409" s="1016"/>
      <c r="BB409" s="1016"/>
      <c r="BC409" s="1016"/>
      <c r="BD409" s="1016"/>
      <c r="BE409" s="1016"/>
      <c r="BF409" s="1016"/>
      <c r="BG409" s="1016"/>
      <c r="BH409" s="1016"/>
      <c r="BI409" s="1016"/>
      <c r="BJ409" s="1016"/>
      <c r="BK409" s="1016"/>
      <c r="BL409" s="1016"/>
      <c r="BM409" s="1016"/>
      <c r="BN409" s="1016"/>
      <c r="BO409" s="1016"/>
      <c r="BP409" s="1016"/>
      <c r="BQ409" s="1016"/>
      <c r="BR409" s="1016"/>
      <c r="BS409" s="1016"/>
    </row>
    <row r="410" spans="1:71" ht="12.95" customHeight="1">
      <c r="A410" s="1072"/>
      <c r="B410" s="16" t="s">
        <v>56</v>
      </c>
      <c r="C410" s="1092" t="s">
        <v>172</v>
      </c>
      <c r="D410" s="1110"/>
      <c r="E410" s="1092" t="s">
        <v>229</v>
      </c>
      <c r="F410" s="1110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68"/>
      <c r="V410" s="17"/>
      <c r="Z410" s="1064"/>
      <c r="AA410" s="1017"/>
      <c r="AB410" s="1017"/>
      <c r="AC410" s="1017"/>
      <c r="AD410" s="1017"/>
      <c r="AE410" s="1017"/>
      <c r="AF410" s="1017"/>
      <c r="AG410" s="1017"/>
      <c r="AH410" s="1017"/>
      <c r="AI410" s="1017"/>
      <c r="AJ410" s="1017"/>
      <c r="AK410" s="1017"/>
      <c r="AL410" s="1017"/>
      <c r="AM410" s="1017"/>
      <c r="AN410" s="1017"/>
      <c r="AO410" s="1017"/>
      <c r="AP410" s="1017"/>
      <c r="AQ410" s="1017"/>
      <c r="AR410" s="1017"/>
      <c r="AS410" s="1017"/>
      <c r="AT410" s="1017"/>
      <c r="AU410" s="1017"/>
      <c r="AV410" s="1017"/>
      <c r="AW410" s="1017"/>
      <c r="AX410" s="1017"/>
      <c r="AY410" s="1017"/>
      <c r="AZ410" s="1017"/>
      <c r="BA410" s="1017"/>
      <c r="BB410" s="1017"/>
      <c r="BC410" s="1017"/>
      <c r="BD410" s="1017"/>
      <c r="BE410" s="1017"/>
      <c r="BF410" s="1017"/>
      <c r="BG410" s="1017"/>
      <c r="BH410" s="1017"/>
      <c r="BI410" s="1017"/>
      <c r="BJ410" s="1017"/>
      <c r="BK410" s="1017"/>
      <c r="BL410" s="1017"/>
      <c r="BM410" s="1017"/>
      <c r="BN410" s="1017"/>
      <c r="BO410" s="1017"/>
      <c r="BP410" s="1017"/>
      <c r="BQ410" s="1017"/>
      <c r="BR410" s="1017"/>
      <c r="BS410" s="1017"/>
    </row>
    <row r="411" spans="1:71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8"/>
      <c r="V411" s="17"/>
      <c r="Z411" s="1063" t="str">
        <f>A411</f>
        <v>昼休み（12：30～13：30）</v>
      </c>
      <c r="AA411" s="1015"/>
      <c r="AB411" s="1015"/>
      <c r="AC411" s="1015"/>
      <c r="AD411" s="1015"/>
      <c r="AE411" s="1015"/>
      <c r="AF411" s="1015"/>
      <c r="AG411" s="1015"/>
      <c r="AH411" s="1015"/>
      <c r="AI411" s="1015"/>
      <c r="AJ411" s="1015"/>
      <c r="AK411" s="1015"/>
      <c r="AL411" s="1015"/>
      <c r="AM411" s="1015"/>
      <c r="AN411" s="1015"/>
      <c r="AO411" s="1015"/>
      <c r="AP411" s="1015"/>
      <c r="AQ411" s="1015"/>
      <c r="AR411" s="1015"/>
      <c r="AS411" s="1015"/>
      <c r="AT411" s="1015"/>
      <c r="AU411" s="1015"/>
      <c r="AV411" s="1015"/>
      <c r="AW411" s="1015"/>
      <c r="AX411" s="1015"/>
      <c r="AY411" s="1015"/>
      <c r="AZ411" s="1015"/>
      <c r="BA411" s="1015"/>
      <c r="BB411" s="1015"/>
      <c r="BC411" s="1015"/>
      <c r="BD411" s="1015"/>
      <c r="BE411" s="1015"/>
      <c r="BF411" s="1015"/>
      <c r="BG411" s="1015"/>
      <c r="BH411" s="1015"/>
      <c r="BI411" s="1015"/>
      <c r="BJ411" s="1015"/>
      <c r="BK411" s="1015"/>
      <c r="BL411" s="1015"/>
      <c r="BM411" s="1015"/>
      <c r="BN411" s="1015"/>
      <c r="BO411" s="1015"/>
      <c r="BP411" s="1015"/>
      <c r="BQ411" s="1015"/>
      <c r="BR411" s="1015"/>
      <c r="BS411" s="1015"/>
    </row>
    <row r="412" spans="1:71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8"/>
      <c r="V412" s="17"/>
      <c r="Z412" s="1063"/>
      <c r="AA412" s="1016"/>
      <c r="AB412" s="1016"/>
      <c r="AC412" s="1016"/>
      <c r="AD412" s="1016"/>
      <c r="AE412" s="1016"/>
      <c r="AF412" s="1016"/>
      <c r="AG412" s="1016"/>
      <c r="AH412" s="1016"/>
      <c r="AI412" s="1016"/>
      <c r="AJ412" s="1016"/>
      <c r="AK412" s="1016"/>
      <c r="AL412" s="1016"/>
      <c r="AM412" s="1016"/>
      <c r="AN412" s="1016"/>
      <c r="AO412" s="1016"/>
      <c r="AP412" s="1016"/>
      <c r="AQ412" s="1016"/>
      <c r="AR412" s="1016"/>
      <c r="AS412" s="1016"/>
      <c r="AT412" s="1016"/>
      <c r="AU412" s="1016"/>
      <c r="AV412" s="1016"/>
      <c r="AW412" s="1016"/>
      <c r="AX412" s="1016"/>
      <c r="AY412" s="1016"/>
      <c r="AZ412" s="1016"/>
      <c r="BA412" s="1016"/>
      <c r="BB412" s="1016"/>
      <c r="BC412" s="1016"/>
      <c r="BD412" s="1016"/>
      <c r="BE412" s="1016"/>
      <c r="BF412" s="1016"/>
      <c r="BG412" s="1016"/>
      <c r="BH412" s="1016"/>
      <c r="BI412" s="1016"/>
      <c r="BJ412" s="1016"/>
      <c r="BK412" s="1016"/>
      <c r="BL412" s="1016"/>
      <c r="BM412" s="1016"/>
      <c r="BN412" s="1016"/>
      <c r="BO412" s="1016"/>
      <c r="BP412" s="1016"/>
      <c r="BQ412" s="1016"/>
      <c r="BR412" s="1016"/>
      <c r="BS412" s="1016"/>
    </row>
    <row r="413" spans="1:71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V413" s="17"/>
      <c r="Z413" s="1063"/>
      <c r="AA413" s="1016"/>
      <c r="AB413" s="1016"/>
      <c r="AC413" s="1016"/>
      <c r="AD413" s="1016"/>
      <c r="AE413" s="1016"/>
      <c r="AF413" s="1016"/>
      <c r="AG413" s="1016"/>
      <c r="AH413" s="1016"/>
      <c r="AI413" s="1016"/>
      <c r="AJ413" s="1016"/>
      <c r="AK413" s="1016"/>
      <c r="AL413" s="1016"/>
      <c r="AM413" s="1016"/>
      <c r="AN413" s="1016"/>
      <c r="AO413" s="1016"/>
      <c r="AP413" s="1016"/>
      <c r="AQ413" s="1016"/>
      <c r="AR413" s="1016"/>
      <c r="AS413" s="1016"/>
      <c r="AT413" s="1016"/>
      <c r="AU413" s="1016"/>
      <c r="AV413" s="1016"/>
      <c r="AW413" s="1016"/>
      <c r="AX413" s="1016"/>
      <c r="AY413" s="1016"/>
      <c r="AZ413" s="1016"/>
      <c r="BA413" s="1016"/>
      <c r="BB413" s="1016"/>
      <c r="BC413" s="1016"/>
      <c r="BD413" s="1016"/>
      <c r="BE413" s="1016"/>
      <c r="BF413" s="1016"/>
      <c r="BG413" s="1016"/>
      <c r="BH413" s="1016"/>
      <c r="BI413" s="1016"/>
      <c r="BJ413" s="1016"/>
      <c r="BK413" s="1016"/>
      <c r="BL413" s="1016"/>
      <c r="BM413" s="1016"/>
      <c r="BN413" s="1016"/>
      <c r="BO413" s="1016"/>
      <c r="BP413" s="1016"/>
      <c r="BQ413" s="1016"/>
      <c r="BR413" s="1016"/>
      <c r="BS413" s="1016"/>
    </row>
    <row r="414" spans="1:71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64"/>
      <c r="AA414" s="1017"/>
      <c r="AB414" s="1017"/>
      <c r="AC414" s="1017"/>
      <c r="AD414" s="1017"/>
      <c r="AE414" s="1017"/>
      <c r="AF414" s="1017"/>
      <c r="AG414" s="1017"/>
      <c r="AH414" s="1017"/>
      <c r="AI414" s="1017"/>
      <c r="AJ414" s="1017"/>
      <c r="AK414" s="1017"/>
      <c r="AL414" s="1017"/>
      <c r="AM414" s="1017"/>
      <c r="AN414" s="1017"/>
      <c r="AO414" s="1017"/>
      <c r="AP414" s="1017"/>
      <c r="AQ414" s="1017"/>
      <c r="AR414" s="1017"/>
      <c r="AS414" s="1017"/>
      <c r="AT414" s="1017"/>
      <c r="AU414" s="1017"/>
      <c r="AV414" s="1017"/>
      <c r="AW414" s="1017"/>
      <c r="AX414" s="1017"/>
      <c r="AY414" s="1017"/>
      <c r="AZ414" s="1017"/>
      <c r="BA414" s="1017"/>
      <c r="BB414" s="1017"/>
      <c r="BC414" s="1017"/>
      <c r="BD414" s="1017"/>
      <c r="BE414" s="1017"/>
      <c r="BF414" s="1017"/>
      <c r="BG414" s="1017"/>
      <c r="BH414" s="1017"/>
      <c r="BI414" s="1017"/>
      <c r="BJ414" s="1017"/>
      <c r="BK414" s="1017"/>
      <c r="BL414" s="1017"/>
      <c r="BM414" s="1017"/>
      <c r="BN414" s="1017"/>
      <c r="BO414" s="1017"/>
      <c r="BP414" s="1017"/>
      <c r="BQ414" s="1017"/>
      <c r="BR414" s="1017"/>
      <c r="BS414" s="1017"/>
    </row>
    <row r="415" spans="1:71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生活援助論Ⅰ</v>
      </c>
      <c r="D415" s="1044"/>
      <c r="E415" s="1062" t="str">
        <f>VLOOKUP($C402,'2025年度(2年前期)'!$B$5:$N$208,COLUMN('2025年度(2年前期)'!$G$5),0)&amp;""</f>
        <v>成人看護援助論Ⅰ</v>
      </c>
      <c r="F415" s="1044"/>
      <c r="G415" s="1062" t="str">
        <f>VLOOKUP($C402,'2025年度(3年前期)'!$B$5:$N$208,COLUMN('2025年度(3年前期)'!$G$5),0)&amp;""</f>
        <v>小児看護援助論Ⅱ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61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63" t="str">
        <f>A415</f>
        <v>３時限（13：30～15：00）</v>
      </c>
      <c r="AA415" s="1015" t="s">
        <v>95</v>
      </c>
      <c r="AB415" s="1015" t="s">
        <v>95</v>
      </c>
      <c r="AC415" s="1015" t="s">
        <v>95</v>
      </c>
      <c r="AD415" s="1015"/>
      <c r="AE415" s="1015"/>
      <c r="AF415" s="1015"/>
      <c r="AG415" s="1015" t="s">
        <v>254</v>
      </c>
      <c r="AH415" s="1015"/>
      <c r="AI415" s="1015"/>
      <c r="AJ415" s="1015"/>
      <c r="AK415" s="1015"/>
      <c r="AL415" s="1015"/>
      <c r="AM415" s="1015" t="s">
        <v>238</v>
      </c>
      <c r="AN415" s="1015"/>
      <c r="AO415" s="1015"/>
      <c r="AP415" s="1015"/>
      <c r="AQ415" s="1015"/>
      <c r="AR415" s="1015"/>
      <c r="AS415" s="1015"/>
      <c r="AT415" s="1015"/>
      <c r="AU415" s="1015"/>
      <c r="AV415" s="1015"/>
      <c r="AW415" s="1015" t="s">
        <v>126</v>
      </c>
      <c r="AX415" s="1015"/>
      <c r="AY415" s="1015"/>
      <c r="AZ415" s="1015"/>
      <c r="BA415" s="1015" t="s">
        <v>255</v>
      </c>
      <c r="BB415" s="1015" t="s">
        <v>161</v>
      </c>
      <c r="BC415" s="1015"/>
      <c r="BD415" s="1015"/>
      <c r="BE415" s="1015"/>
      <c r="BF415" s="1015"/>
      <c r="BG415" s="1015"/>
      <c r="BH415" s="1015"/>
      <c r="BI415" s="1015"/>
      <c r="BJ415" s="1015" t="s">
        <v>256</v>
      </c>
      <c r="BK415" s="1015"/>
      <c r="BL415" s="1015"/>
      <c r="BM415" s="1015"/>
      <c r="BN415" s="1015"/>
      <c r="BO415" s="1015"/>
      <c r="BP415" s="1015"/>
      <c r="BQ415" s="1015"/>
      <c r="BR415" s="1015"/>
      <c r="BS415" s="1015"/>
    </row>
    <row r="416" spans="1:71" ht="13.5" customHeight="1">
      <c r="A416" s="1063"/>
      <c r="B416" s="15" t="s">
        <v>53</v>
      </c>
      <c r="C416" s="1073" t="str">
        <f>IFERROR(VLOOKUP(C415,科目・教員!$A$1:$B$357,2,0),"")</f>
        <v>森下　純子</v>
      </c>
      <c r="D416" s="1040"/>
      <c r="E416" s="1045" t="str">
        <f>IFERROR(VLOOKUP(E415,科目・教員!$A$1:$B$357,2,0),"")</f>
        <v>飯野　京子</v>
      </c>
      <c r="F416" s="1040"/>
      <c r="G416" s="1045" t="str">
        <f>IFERROR(VLOOKUP(G415,科目・教員!$A$1:$B$357,2,0),"")</f>
        <v>遠藤　数江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日置　智華子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2" t="s">
        <v>257</v>
      </c>
      <c r="V416" s="17"/>
      <c r="W416" s="17"/>
      <c r="Z416" s="1063"/>
      <c r="AA416" s="1016"/>
      <c r="AB416" s="1016"/>
      <c r="AC416" s="1016"/>
      <c r="AD416" s="1016"/>
      <c r="AE416" s="1016"/>
      <c r="AF416" s="1016"/>
      <c r="AG416" s="1016"/>
      <c r="AH416" s="1016"/>
      <c r="AI416" s="1016"/>
      <c r="AJ416" s="1016"/>
      <c r="AK416" s="1016"/>
      <c r="AL416" s="1016"/>
      <c r="AM416" s="1016"/>
      <c r="AN416" s="1016"/>
      <c r="AO416" s="1016"/>
      <c r="AP416" s="1016"/>
      <c r="AQ416" s="1016"/>
      <c r="AR416" s="1016"/>
      <c r="AS416" s="1016"/>
      <c r="AT416" s="1016"/>
      <c r="AU416" s="1016"/>
      <c r="AV416" s="1016"/>
      <c r="AW416" s="1016"/>
      <c r="AX416" s="1016"/>
      <c r="AY416" s="1016"/>
      <c r="AZ416" s="1016"/>
      <c r="BA416" s="1016"/>
      <c r="BB416" s="1016"/>
      <c r="BC416" s="1016"/>
      <c r="BD416" s="1016"/>
      <c r="BE416" s="1016"/>
      <c r="BF416" s="1016"/>
      <c r="BG416" s="1016"/>
      <c r="BH416" s="1016"/>
      <c r="BI416" s="1016"/>
      <c r="BJ416" s="1016"/>
      <c r="BK416" s="1016"/>
      <c r="BL416" s="1016"/>
      <c r="BM416" s="1016"/>
      <c r="BN416" s="1016"/>
      <c r="BO416" s="1016"/>
      <c r="BP416" s="1016"/>
      <c r="BQ416" s="1016"/>
      <c r="BR416" s="1016"/>
      <c r="BS416" s="1016"/>
    </row>
    <row r="417" spans="1:71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201</v>
      </c>
      <c r="D417" s="1040"/>
      <c r="E417" s="1045" t="str">
        <f>VLOOKUP($C402,'2025年度(2年前期)'!$B$5:$N$208,COLUMN('2025年度(2年前期)'!$G$5)+1,0)&amp;""</f>
        <v>101･102･103</v>
      </c>
      <c r="F417" s="1040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母小実</v>
      </c>
      <c r="L417" s="1046"/>
      <c r="M417" s="1073" t="str">
        <f>VLOOKUP($C402,'2025年度(M1前期)'!$B$5:$N$208,COLUMN('2025年度(M1前期)'!$G$5)+1,0)&amp;""</f>
        <v>長寿:臨床講義室1
感染:別途指定
精神:臨床講義室2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63"/>
      <c r="AA417" s="1016"/>
      <c r="AB417" s="1016"/>
      <c r="AC417" s="1016"/>
      <c r="AD417" s="1016"/>
      <c r="AE417" s="1016"/>
      <c r="AF417" s="1016"/>
      <c r="AG417" s="1016"/>
      <c r="AH417" s="1016"/>
      <c r="AI417" s="1016"/>
      <c r="AJ417" s="1016"/>
      <c r="AK417" s="1016"/>
      <c r="AL417" s="1016"/>
      <c r="AM417" s="1016"/>
      <c r="AN417" s="1016"/>
      <c r="AO417" s="1016"/>
      <c r="AP417" s="1016"/>
      <c r="AQ417" s="1016"/>
      <c r="AR417" s="1016"/>
      <c r="AS417" s="1016"/>
      <c r="AT417" s="1016"/>
      <c r="AU417" s="1016"/>
      <c r="AV417" s="1016"/>
      <c r="AW417" s="1016"/>
      <c r="AX417" s="1016"/>
      <c r="AY417" s="1016"/>
      <c r="AZ417" s="1016"/>
      <c r="BA417" s="1016"/>
      <c r="BB417" s="1016"/>
      <c r="BC417" s="1016"/>
      <c r="BD417" s="1016"/>
      <c r="BE417" s="1016"/>
      <c r="BF417" s="1016"/>
      <c r="BG417" s="1016"/>
      <c r="BH417" s="1016"/>
      <c r="BI417" s="1016"/>
      <c r="BJ417" s="1016"/>
      <c r="BK417" s="1016"/>
      <c r="BL417" s="1016"/>
      <c r="BM417" s="1016"/>
      <c r="BN417" s="1016"/>
      <c r="BO417" s="1016"/>
      <c r="BP417" s="1016"/>
      <c r="BQ417" s="1016"/>
      <c r="BR417" s="1016"/>
      <c r="BS417" s="1016"/>
    </row>
    <row r="418" spans="1:71" ht="13.5" customHeight="1">
      <c r="A418" s="1072"/>
      <c r="B418" s="16" t="s">
        <v>56</v>
      </c>
      <c r="C418" s="1121"/>
      <c r="D418" s="1089"/>
      <c r="E418" s="1088"/>
      <c r="F418" s="1089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28" t="s">
        <v>110</v>
      </c>
      <c r="V418" s="17"/>
      <c r="W418" s="17"/>
      <c r="Z418" s="1064"/>
      <c r="AA418" s="1017"/>
      <c r="AB418" s="1017"/>
      <c r="AC418" s="1017"/>
      <c r="AD418" s="1017"/>
      <c r="AE418" s="1017"/>
      <c r="AF418" s="1017"/>
      <c r="AG418" s="1017"/>
      <c r="AH418" s="1017"/>
      <c r="AI418" s="1017"/>
      <c r="AJ418" s="1017"/>
      <c r="AK418" s="1017"/>
      <c r="AL418" s="1017"/>
      <c r="AM418" s="1017"/>
      <c r="AN418" s="1017"/>
      <c r="AO418" s="1017"/>
      <c r="AP418" s="1017"/>
      <c r="AQ418" s="1017"/>
      <c r="AR418" s="1017"/>
      <c r="AS418" s="1017"/>
      <c r="AT418" s="1017"/>
      <c r="AU418" s="1017"/>
      <c r="AV418" s="1017"/>
      <c r="AW418" s="1017"/>
      <c r="AX418" s="1017"/>
      <c r="AY418" s="1017"/>
      <c r="AZ418" s="1017"/>
      <c r="BA418" s="1017"/>
      <c r="BB418" s="1017"/>
      <c r="BC418" s="1017"/>
      <c r="BD418" s="1017"/>
      <c r="BE418" s="1017"/>
      <c r="BF418" s="1017"/>
      <c r="BG418" s="1017"/>
      <c r="BH418" s="1017"/>
      <c r="BI418" s="1017"/>
      <c r="BJ418" s="1017"/>
      <c r="BK418" s="1017"/>
      <c r="BL418" s="1017"/>
      <c r="BM418" s="1017"/>
      <c r="BN418" s="1017"/>
      <c r="BO418" s="1017"/>
      <c r="BP418" s="1017"/>
      <c r="BQ418" s="1017"/>
      <c r="BR418" s="1017"/>
      <c r="BS418" s="1017"/>
    </row>
    <row r="419" spans="1:71" ht="12.9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>生活援助論Ⅰ</v>
      </c>
      <c r="D419" s="1044"/>
      <c r="E419" s="1062" t="str">
        <f>VLOOKUP($C402,'2025年度(2年前期)'!$B$5:$N$208,COLUMN('2025年度(2年前期)'!$I$5),0)&amp;""</f>
        <v>成人看護援助論Ⅰ</v>
      </c>
      <c r="F419" s="1044"/>
      <c r="G419" s="1062" t="str">
        <f>VLOOKUP($C402,'2025年度(3年前期)'!$B$5:$N$208,COLUMN('2025年度(3年前期)'!$I$5),0)&amp;""</f>
        <v>看護教育論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61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63" t="str">
        <f>A419</f>
        <v>４時限（15：10～16：40）</v>
      </c>
      <c r="AA419" s="1015" t="s">
        <v>95</v>
      </c>
      <c r="AB419" s="1015" t="s">
        <v>95</v>
      </c>
      <c r="AC419" s="1015" t="s">
        <v>95</v>
      </c>
      <c r="AD419" s="1015"/>
      <c r="AE419" s="1015" t="s">
        <v>95</v>
      </c>
      <c r="AF419" s="1015"/>
      <c r="AG419" s="1015" t="s">
        <v>254</v>
      </c>
      <c r="AH419" s="1015"/>
      <c r="AI419" s="1015"/>
      <c r="AJ419" s="1015"/>
      <c r="AK419" s="1015"/>
      <c r="AL419" s="1015"/>
      <c r="AM419" s="1015"/>
      <c r="AN419" s="1015"/>
      <c r="AO419" s="1015"/>
      <c r="AP419" s="1015"/>
      <c r="AQ419" s="1015"/>
      <c r="AR419" s="1015"/>
      <c r="AS419" s="1015"/>
      <c r="AT419" s="1015"/>
      <c r="AU419" s="1015"/>
      <c r="AV419" s="1015"/>
      <c r="AW419" s="1015" t="s">
        <v>239</v>
      </c>
      <c r="AX419" s="1015"/>
      <c r="AY419" s="1015"/>
      <c r="AZ419" s="1015" t="s">
        <v>97</v>
      </c>
      <c r="BA419" s="1015" t="s">
        <v>255</v>
      </c>
      <c r="BB419" s="1015" t="s">
        <v>161</v>
      </c>
      <c r="BC419" s="1015"/>
      <c r="BD419" s="1015"/>
      <c r="BE419" s="1015"/>
      <c r="BF419" s="1015"/>
      <c r="BG419" s="1015"/>
      <c r="BH419" s="1015"/>
      <c r="BI419" s="1015" t="s">
        <v>145</v>
      </c>
      <c r="BJ419" s="1015"/>
      <c r="BK419" s="1015"/>
      <c r="BL419" s="1015"/>
      <c r="BM419" s="1015"/>
      <c r="BN419" s="1015"/>
      <c r="BO419" s="1015"/>
      <c r="BP419" s="1015"/>
      <c r="BQ419" s="1015"/>
      <c r="BR419" s="1015"/>
      <c r="BS419" s="1015"/>
    </row>
    <row r="420" spans="1:71" ht="12.95" customHeight="1">
      <c r="A420" s="1063"/>
      <c r="B420" s="15" t="s">
        <v>53</v>
      </c>
      <c r="C420" s="1073" t="str">
        <f>IFERROR(VLOOKUP(C419,科目・教員!$A$1:$B$357,2,0),"")</f>
        <v>森下　純子</v>
      </c>
      <c r="D420" s="1040"/>
      <c r="E420" s="1045" t="str">
        <f>IFERROR(VLOOKUP(E419,科目・教員!$A$1:$B$357,2,0),"")</f>
        <v>飯野　京子</v>
      </c>
      <c r="F420" s="1040"/>
      <c r="G420" s="1045" t="str">
        <f>IFERROR(VLOOKUP(G419,科目・教員!$A$1:$B$357,2,0),"")</f>
        <v>亀岡　智美</v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02" t="s">
        <v>146</v>
      </c>
      <c r="V420" s="17"/>
      <c r="Z420" s="1063"/>
      <c r="AA420" s="1016"/>
      <c r="AB420" s="1016"/>
      <c r="AC420" s="1016"/>
      <c r="AD420" s="1016"/>
      <c r="AE420" s="1016"/>
      <c r="AF420" s="1016"/>
      <c r="AG420" s="1016"/>
      <c r="AH420" s="1016"/>
      <c r="AI420" s="1016"/>
      <c r="AJ420" s="1016"/>
      <c r="AK420" s="1016"/>
      <c r="AL420" s="1016"/>
      <c r="AM420" s="1016"/>
      <c r="AN420" s="1016"/>
      <c r="AO420" s="1016"/>
      <c r="AP420" s="1016"/>
      <c r="AQ420" s="1016"/>
      <c r="AR420" s="1016"/>
      <c r="AS420" s="1016"/>
      <c r="AT420" s="1016"/>
      <c r="AU420" s="1016"/>
      <c r="AV420" s="1016"/>
      <c r="AW420" s="1016"/>
      <c r="AX420" s="1016"/>
      <c r="AY420" s="1016"/>
      <c r="AZ420" s="1016"/>
      <c r="BA420" s="1016"/>
      <c r="BB420" s="1016"/>
      <c r="BC420" s="1016"/>
      <c r="BD420" s="1016"/>
      <c r="BE420" s="1016"/>
      <c r="BF420" s="1016"/>
      <c r="BG420" s="1016"/>
      <c r="BH420" s="1016"/>
      <c r="BI420" s="1016"/>
      <c r="BJ420" s="1016"/>
      <c r="BK420" s="1016"/>
      <c r="BL420" s="1016"/>
      <c r="BM420" s="1016"/>
      <c r="BN420" s="1016"/>
      <c r="BO420" s="1016"/>
      <c r="BP420" s="1016"/>
      <c r="BQ420" s="1016"/>
      <c r="BR420" s="1016"/>
      <c r="BS420" s="1016"/>
    </row>
    <row r="421" spans="1:71" ht="12.95" customHeight="1">
      <c r="A421" s="1063"/>
      <c r="B421" s="15" t="s">
        <v>59</v>
      </c>
      <c r="C421" s="1073" t="str">
        <f>VLOOKUP($C402,'2025年度(1年前期)'!$B$5:$N$208,COLUMN('2025年度(1年前期)'!$I$5)+1,0)&amp;""</f>
        <v>201</v>
      </c>
      <c r="D421" s="1040"/>
      <c r="E421" s="1045" t="str">
        <f>VLOOKUP($C402,'2025年度(2年前期)'!$B$5:$N$208,COLUMN('2025年度(2年前期)'!$I$5)+1,0)&amp;""</f>
        <v>101･102･103･成人実</v>
      </c>
      <c r="F421" s="1040"/>
      <c r="G421" s="1045" t="str">
        <f>VLOOKUP($C402,'2025年度(3年前期)'!$B$5:$N$208,COLUMN('2025年度(3年前期)'!$I$5)+1,0)&amp;""</f>
        <v>301</v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>304</v>
      </c>
      <c r="L421" s="1046"/>
      <c r="M421" s="1073" t="str">
        <f>VLOOKUP($C402,'2025年度(M1前期)'!$B$5:$N$208,COLUMN('2025年度(M1前期)'!$I$5)+1,0)&amp;""</f>
        <v>長寿:臨床講義室1
感染:別途指定
精神:臨床講義室2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63"/>
      <c r="AA421" s="1016"/>
      <c r="AB421" s="1016"/>
      <c r="AC421" s="1016"/>
      <c r="AD421" s="1016"/>
      <c r="AE421" s="1016"/>
      <c r="AF421" s="1016"/>
      <c r="AG421" s="1016"/>
      <c r="AH421" s="1016"/>
      <c r="AI421" s="1016"/>
      <c r="AJ421" s="1016"/>
      <c r="AK421" s="1016"/>
      <c r="AL421" s="1016"/>
      <c r="AM421" s="1016"/>
      <c r="AN421" s="1016"/>
      <c r="AO421" s="1016"/>
      <c r="AP421" s="1016"/>
      <c r="AQ421" s="1016"/>
      <c r="AR421" s="1016"/>
      <c r="AS421" s="1016"/>
      <c r="AT421" s="1016"/>
      <c r="AU421" s="1016"/>
      <c r="AV421" s="1016"/>
      <c r="AW421" s="1016"/>
      <c r="AX421" s="1016"/>
      <c r="AY421" s="1016"/>
      <c r="AZ421" s="1016"/>
      <c r="BA421" s="1016"/>
      <c r="BB421" s="1016"/>
      <c r="BC421" s="1016"/>
      <c r="BD421" s="1016"/>
      <c r="BE421" s="1016"/>
      <c r="BF421" s="1016"/>
      <c r="BG421" s="1016"/>
      <c r="BH421" s="1016"/>
      <c r="BI421" s="1016"/>
      <c r="BJ421" s="1016"/>
      <c r="BK421" s="1016"/>
      <c r="BL421" s="1016"/>
      <c r="BM421" s="1016"/>
      <c r="BN421" s="1016"/>
      <c r="BO421" s="1016"/>
      <c r="BP421" s="1016"/>
      <c r="BQ421" s="1016"/>
      <c r="BR421" s="1016"/>
      <c r="BS421" s="1016"/>
    </row>
    <row r="422" spans="1:71" ht="12.95" customHeight="1">
      <c r="A422" s="1064"/>
      <c r="B422" s="16" t="s">
        <v>56</v>
      </c>
      <c r="C422" s="1121"/>
      <c r="D422" s="1089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03" t="s">
        <v>259</v>
      </c>
      <c r="V422" s="17"/>
      <c r="Z422" s="1064"/>
      <c r="AA422" s="1017"/>
      <c r="AB422" s="1017"/>
      <c r="AC422" s="1017"/>
      <c r="AD422" s="1017"/>
      <c r="AE422" s="1017"/>
      <c r="AF422" s="1017"/>
      <c r="AG422" s="1017"/>
      <c r="AH422" s="1017"/>
      <c r="AI422" s="1017"/>
      <c r="AJ422" s="1017"/>
      <c r="AK422" s="1017"/>
      <c r="AL422" s="1017"/>
      <c r="AM422" s="1017"/>
      <c r="AN422" s="1017"/>
      <c r="AO422" s="1017"/>
      <c r="AP422" s="1017"/>
      <c r="AQ422" s="1017"/>
      <c r="AR422" s="1017"/>
      <c r="AS422" s="1017"/>
      <c r="AT422" s="1017"/>
      <c r="AU422" s="1017"/>
      <c r="AV422" s="1017"/>
      <c r="AW422" s="1017"/>
      <c r="AX422" s="1017"/>
      <c r="AY422" s="1017"/>
      <c r="AZ422" s="1017"/>
      <c r="BA422" s="1017"/>
      <c r="BB422" s="1017"/>
      <c r="BC422" s="1017"/>
      <c r="BD422" s="1017"/>
      <c r="BE422" s="1017"/>
      <c r="BF422" s="1017"/>
      <c r="BG422" s="1017"/>
      <c r="BH422" s="1017"/>
      <c r="BI422" s="1017"/>
      <c r="BJ422" s="1017"/>
      <c r="BK422" s="1017"/>
      <c r="BL422" s="1017"/>
      <c r="BM422" s="1017"/>
      <c r="BN422" s="1017"/>
      <c r="BO422" s="1017"/>
      <c r="BP422" s="1017"/>
      <c r="BQ422" s="1017"/>
      <c r="BR422" s="1017"/>
      <c r="BS422" s="1017"/>
    </row>
    <row r="423" spans="1:71" ht="13.5" customHeight="1">
      <c r="A423" s="1063" t="s">
        <v>68</v>
      </c>
      <c r="B423" s="15" t="s">
        <v>50</v>
      </c>
      <c r="C423" s="1106" t="str">
        <f>VLOOKUP($C402,'2025年度(1年前期)'!$B$5:$N$208,COLUMN('2025年度(1年前期)'!$K$5),0)&amp;""</f>
        <v>フランス語</v>
      </c>
      <c r="D423" s="1105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63" t="str">
        <f>A423</f>
        <v>５時限（16：50～18：20）</v>
      </c>
      <c r="AA423" s="1015"/>
      <c r="AB423" s="1015"/>
      <c r="AC423" s="1015"/>
      <c r="AD423" s="1015"/>
      <c r="AE423" s="1015"/>
      <c r="AF423" s="1015"/>
      <c r="AG423" s="1015" t="s">
        <v>260</v>
      </c>
      <c r="AH423" s="1015"/>
      <c r="AI423" s="1015"/>
      <c r="AJ423" s="1015"/>
      <c r="AK423" s="1015"/>
      <c r="AL423" s="1015"/>
      <c r="AM423" s="1015"/>
      <c r="AN423" s="1015"/>
      <c r="AO423" s="1015"/>
      <c r="AP423" s="1015"/>
      <c r="AQ423" s="1015"/>
      <c r="AR423" s="1015"/>
      <c r="AS423" s="1015"/>
      <c r="AT423" s="1015"/>
      <c r="AU423" s="1015"/>
      <c r="AV423" s="1015"/>
      <c r="AW423" s="1015"/>
      <c r="AX423" s="1015"/>
      <c r="AY423" s="1015"/>
      <c r="AZ423" s="1015"/>
      <c r="BA423" s="1015"/>
      <c r="BB423" s="1015"/>
      <c r="BC423" s="1015"/>
      <c r="BD423" s="1015"/>
      <c r="BE423" s="1015"/>
      <c r="BF423" s="1015"/>
      <c r="BG423" s="1015"/>
      <c r="BH423" s="1015"/>
      <c r="BI423" s="1015"/>
      <c r="BJ423" s="1015"/>
      <c r="BK423" s="1015"/>
      <c r="BL423" s="1015" t="s">
        <v>134</v>
      </c>
      <c r="BM423" s="1015"/>
      <c r="BN423" s="1015"/>
      <c r="BO423" s="1015"/>
      <c r="BP423" s="1015"/>
      <c r="BQ423" s="1015"/>
      <c r="BR423" s="1015"/>
      <c r="BS423" s="1015"/>
    </row>
    <row r="424" spans="1:71" ht="12.95" customHeight="1">
      <c r="A424" s="1063"/>
      <c r="B424" s="15" t="s">
        <v>53</v>
      </c>
      <c r="C424" s="1113" t="str">
        <f>IFERROR(VLOOKUP(C423,科目・教員!$A$1:$B$357,2,0),"")</f>
        <v>小西　英則</v>
      </c>
      <c r="D424" s="1112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65"/>
      <c r="Y424" s="812" t="s">
        <v>134</v>
      </c>
      <c r="Z424" s="1063"/>
      <c r="AA424" s="1016"/>
      <c r="AB424" s="1016"/>
      <c r="AC424" s="1016"/>
      <c r="AD424" s="1016"/>
      <c r="AE424" s="1016"/>
      <c r="AF424" s="1016"/>
      <c r="AG424" s="1016"/>
      <c r="AH424" s="1016"/>
      <c r="AI424" s="1016"/>
      <c r="AJ424" s="1016"/>
      <c r="AK424" s="1016"/>
      <c r="AL424" s="1016"/>
      <c r="AM424" s="1016"/>
      <c r="AN424" s="1016"/>
      <c r="AO424" s="1016"/>
      <c r="AP424" s="1016"/>
      <c r="AQ424" s="1016"/>
      <c r="AR424" s="1016"/>
      <c r="AS424" s="1016"/>
      <c r="AT424" s="1016"/>
      <c r="AU424" s="1016"/>
      <c r="AV424" s="1016"/>
      <c r="AW424" s="1016"/>
      <c r="AX424" s="1016"/>
      <c r="AY424" s="1016"/>
      <c r="AZ424" s="1016"/>
      <c r="BA424" s="1016"/>
      <c r="BB424" s="1016"/>
      <c r="BC424" s="1016"/>
      <c r="BD424" s="1016"/>
      <c r="BE424" s="1016"/>
      <c r="BF424" s="1016"/>
      <c r="BG424" s="1016"/>
      <c r="BH424" s="1016"/>
      <c r="BI424" s="1016"/>
      <c r="BJ424" s="1016"/>
      <c r="BK424" s="1016"/>
      <c r="BL424" s="1016"/>
      <c r="BM424" s="1016"/>
      <c r="BN424" s="1016"/>
      <c r="BO424" s="1016"/>
      <c r="BP424" s="1016"/>
      <c r="BQ424" s="1016"/>
      <c r="BR424" s="1016"/>
      <c r="BS424" s="1016"/>
    </row>
    <row r="425" spans="1:71" ht="12.95" customHeight="1">
      <c r="A425" s="1063"/>
      <c r="B425" s="15" t="s">
        <v>59</v>
      </c>
      <c r="C425" s="1113" t="str">
        <f>VLOOKUP($C402,'2025年度(1年前期)'!$B$5:$N$208,COLUMN('2025年度(1年前期)'!$K$5)+1,0)&amp;""</f>
        <v>201</v>
      </c>
      <c r="D425" s="1112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63"/>
      <c r="AA425" s="1016"/>
      <c r="AB425" s="1016"/>
      <c r="AC425" s="1016"/>
      <c r="AD425" s="1016"/>
      <c r="AE425" s="1016"/>
      <c r="AF425" s="1016"/>
      <c r="AG425" s="1016"/>
      <c r="AH425" s="1016"/>
      <c r="AI425" s="1016"/>
      <c r="AJ425" s="1016"/>
      <c r="AK425" s="1016"/>
      <c r="AL425" s="1016"/>
      <c r="AM425" s="1016"/>
      <c r="AN425" s="1016"/>
      <c r="AO425" s="1016"/>
      <c r="AP425" s="1016"/>
      <c r="AQ425" s="1016"/>
      <c r="AR425" s="1016"/>
      <c r="AS425" s="1016"/>
      <c r="AT425" s="1016"/>
      <c r="AU425" s="1016"/>
      <c r="AV425" s="1016"/>
      <c r="AW425" s="1016"/>
      <c r="AX425" s="1016"/>
      <c r="AY425" s="1016"/>
      <c r="AZ425" s="1016"/>
      <c r="BA425" s="1016"/>
      <c r="BB425" s="1016"/>
      <c r="BC425" s="1016"/>
      <c r="BD425" s="1016"/>
      <c r="BE425" s="1016"/>
      <c r="BF425" s="1016"/>
      <c r="BG425" s="1016"/>
      <c r="BH425" s="1016"/>
      <c r="BI425" s="1016"/>
      <c r="BJ425" s="1016"/>
      <c r="BK425" s="1016"/>
      <c r="BL425" s="1016"/>
      <c r="BM425" s="1016"/>
      <c r="BN425" s="1016"/>
      <c r="BO425" s="1016"/>
      <c r="BP425" s="1016"/>
      <c r="BQ425" s="1016"/>
      <c r="BR425" s="1016"/>
      <c r="BS425" s="1016"/>
    </row>
    <row r="426" spans="1:71" ht="12.95" customHeight="1">
      <c r="A426" s="1064"/>
      <c r="B426" s="16" t="s">
        <v>56</v>
      </c>
      <c r="C426" s="1092" t="s">
        <v>172</v>
      </c>
      <c r="D426" s="1110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66"/>
      <c r="V426" s="20"/>
      <c r="W426" s="20"/>
      <c r="X426" s="20"/>
      <c r="Y426" s="812" t="s">
        <v>237</v>
      </c>
      <c r="Z426" s="1064"/>
      <c r="AA426" s="1017"/>
      <c r="AB426" s="1017"/>
      <c r="AC426" s="1017"/>
      <c r="AD426" s="1017"/>
      <c r="AE426" s="1017"/>
      <c r="AF426" s="1017"/>
      <c r="AG426" s="1017"/>
      <c r="AH426" s="1017"/>
      <c r="AI426" s="1017"/>
      <c r="AJ426" s="1017"/>
      <c r="AK426" s="1017"/>
      <c r="AL426" s="1017"/>
      <c r="AM426" s="1017"/>
      <c r="AN426" s="1017"/>
      <c r="AO426" s="1017"/>
      <c r="AP426" s="1017"/>
      <c r="AQ426" s="1017"/>
      <c r="AR426" s="1017"/>
      <c r="AS426" s="1017"/>
      <c r="AT426" s="1017"/>
      <c r="AU426" s="1017"/>
      <c r="AV426" s="1017"/>
      <c r="AW426" s="1017"/>
      <c r="AX426" s="1017"/>
      <c r="AY426" s="1017"/>
      <c r="AZ426" s="1017"/>
      <c r="BA426" s="1017"/>
      <c r="BB426" s="1017"/>
      <c r="BC426" s="1017"/>
      <c r="BD426" s="1017"/>
      <c r="BE426" s="1017"/>
      <c r="BF426" s="1017"/>
      <c r="BG426" s="1017"/>
      <c r="BH426" s="1017"/>
      <c r="BI426" s="1017"/>
      <c r="BJ426" s="1017"/>
      <c r="BK426" s="1017"/>
      <c r="BL426" s="1017"/>
      <c r="BM426" s="1017"/>
      <c r="BN426" s="1017"/>
      <c r="BO426" s="1017"/>
      <c r="BP426" s="1017"/>
      <c r="BQ426" s="1017"/>
      <c r="BR426" s="1017"/>
      <c r="BS426" s="1017"/>
    </row>
    <row r="427" spans="1:71" ht="18">
      <c r="A427" s="5"/>
      <c r="B427" s="6"/>
      <c r="C427" s="1049">
        <f>C402+1</f>
        <v>45765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45765</v>
      </c>
      <c r="V427" s="1022"/>
      <c r="W427" s="1022"/>
      <c r="X427" s="1022"/>
      <c r="Y427" s="1022"/>
      <c r="Z427" s="102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>看護学概論</v>
      </c>
      <c r="D428" s="1052"/>
      <c r="E428" s="1120" t="str">
        <f>VLOOKUP($C427,'2025年度(2年前期)'!$B$5:$N$208,COLUMN('2025年度(2年前期)'!$C$5),0)&amp;""</f>
        <v>マスコミュニケーション論</v>
      </c>
      <c r="F428" s="1095"/>
      <c r="G428" s="1053" t="str">
        <f>VLOOKUP($C427,'2025年度(3年前期)'!$B$5:$N$208,COLUMN('2025年度(3年前期)'!$C$5),0)&amp;""</f>
        <v>精神看護援助論</v>
      </c>
      <c r="H428" s="1052"/>
      <c r="I428" s="1053" t="str">
        <f>VLOOKUP($C427,'2025年度(4年前期)'!$B$5:$N$208,COLUMN('2025年度(4年前期)'!$C$5),0)&amp;""</f>
        <v>感染症看護論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政策医療看護学特論Ⅰ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精神看護学特論Ｂ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65"/>
      <c r="Y428" s="806" t="s">
        <v>262</v>
      </c>
      <c r="Z428" s="1067" t="str">
        <f>A428</f>
        <v xml:space="preserve">１時限（09：20～10：50） </v>
      </c>
      <c r="AA428" s="1015" t="s">
        <v>149</v>
      </c>
      <c r="AB428" s="1015"/>
      <c r="AC428" s="1015"/>
      <c r="AD428" s="1015"/>
      <c r="AE428" s="1015"/>
      <c r="AF428" s="1015"/>
      <c r="AG428" s="1015" t="s">
        <v>263</v>
      </c>
      <c r="AH428" s="1015"/>
      <c r="AI428" s="1015"/>
      <c r="AJ428" s="1015"/>
      <c r="AK428" s="1015"/>
      <c r="AL428" s="1015"/>
      <c r="AM428" s="1015"/>
      <c r="AN428" s="1015"/>
      <c r="AO428" s="1015"/>
      <c r="AP428" s="1015"/>
      <c r="AQ428" s="1015"/>
      <c r="AR428" s="1015"/>
      <c r="AS428" s="1015"/>
      <c r="AT428" s="1015"/>
      <c r="AU428" s="1015"/>
      <c r="AV428" s="1015"/>
      <c r="AW428" s="1015" t="s">
        <v>96</v>
      </c>
      <c r="AX428" s="1015"/>
      <c r="AY428" s="1015"/>
      <c r="AZ428" s="1015"/>
      <c r="BA428" s="1015" t="s">
        <v>171</v>
      </c>
      <c r="BB428" s="1015"/>
      <c r="BC428" s="1015"/>
      <c r="BD428" s="1015"/>
      <c r="BE428" s="1015"/>
      <c r="BF428" s="1015"/>
      <c r="BG428" s="1015"/>
      <c r="BH428" s="1015"/>
      <c r="BI428" s="1015"/>
      <c r="BJ428" s="1015"/>
      <c r="BK428" s="1015" t="s">
        <v>191</v>
      </c>
      <c r="BL428" s="1015" t="s">
        <v>264</v>
      </c>
      <c r="BM428" s="1015"/>
      <c r="BN428" s="1015"/>
      <c r="BO428" s="1015"/>
      <c r="BP428" s="1015"/>
      <c r="BQ428" s="1015"/>
      <c r="BR428" s="1015"/>
      <c r="BS428" s="1015"/>
    </row>
    <row r="429" spans="1:71" ht="13.5" customHeight="1">
      <c r="A429" s="1063"/>
      <c r="B429" s="15" t="s">
        <v>53</v>
      </c>
      <c r="C429" s="1037" t="str">
        <f>IFERROR(VLOOKUP(C428,科目・教員!$A$1:$B$357,2,0),"")</f>
        <v>矢富　有見子</v>
      </c>
      <c r="D429" s="1038"/>
      <c r="E429" s="1119" t="str">
        <f>IFERROR(VLOOKUP(E428,科目・教員!$A$1:$B$357,2,0),"")</f>
        <v>飯野　勝己</v>
      </c>
      <c r="F429" s="1091"/>
      <c r="G429" s="1039" t="str">
        <f>IFERROR(VLOOKUP(G428,科目・教員!$A$1:$B$357,2,0),"")</f>
        <v>松浦　佳代</v>
      </c>
      <c r="H429" s="1038"/>
      <c r="I429" s="1039" t="str">
        <f>IFERROR(VLOOKUP(I428,科目・教員!$A$1:$B$357,2,0),"")</f>
        <v>西岡　みどり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綿貫　成明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65"/>
      <c r="Y429" s="806" t="s">
        <v>264</v>
      </c>
      <c r="Z429" s="1063"/>
      <c r="AA429" s="1016"/>
      <c r="AB429" s="1016"/>
      <c r="AC429" s="1016"/>
      <c r="AD429" s="1016"/>
      <c r="AE429" s="1016"/>
      <c r="AF429" s="1016"/>
      <c r="AG429" s="1016"/>
      <c r="AH429" s="1016"/>
      <c r="AI429" s="1016"/>
      <c r="AJ429" s="1016"/>
      <c r="AK429" s="1016"/>
      <c r="AL429" s="1016"/>
      <c r="AM429" s="1016"/>
      <c r="AN429" s="1016"/>
      <c r="AO429" s="1016"/>
      <c r="AP429" s="1016"/>
      <c r="AQ429" s="1016"/>
      <c r="AR429" s="1016"/>
      <c r="AS429" s="1016"/>
      <c r="AT429" s="1016"/>
      <c r="AU429" s="1016"/>
      <c r="AV429" s="1016"/>
      <c r="AW429" s="1016"/>
      <c r="AX429" s="1016"/>
      <c r="AY429" s="1016"/>
      <c r="AZ429" s="1016"/>
      <c r="BA429" s="1016"/>
      <c r="BB429" s="1016"/>
      <c r="BC429" s="1016"/>
      <c r="BD429" s="1016"/>
      <c r="BE429" s="1016"/>
      <c r="BF429" s="1016"/>
      <c r="BG429" s="1016"/>
      <c r="BH429" s="1016"/>
      <c r="BI429" s="1016"/>
      <c r="BJ429" s="1016"/>
      <c r="BK429" s="1016"/>
      <c r="BL429" s="1016"/>
      <c r="BM429" s="1016"/>
      <c r="BN429" s="1016"/>
      <c r="BO429" s="1016"/>
      <c r="BP429" s="1016"/>
      <c r="BQ429" s="1016"/>
      <c r="BR429" s="1016"/>
      <c r="BS429" s="1016"/>
    </row>
    <row r="430" spans="1:71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>101</v>
      </c>
      <c r="D430" s="1038"/>
      <c r="E430" s="1119" t="str">
        <f>VLOOKUP($C427,'2025年度(2年前期)'!$B$5:$N$208,COLUMN('2025年度(2年前期)'!$C$5)+1,0)&amp;""</f>
        <v>201</v>
      </c>
      <c r="F430" s="1091"/>
      <c r="G430" s="1039" t="str">
        <f>VLOOKUP($C427,'2025年度(3年前期)'!$B$5:$N$208,COLUMN('2025年度(3年前期)'!$C$5)+1,0)&amp;""</f>
        <v>301</v>
      </c>
      <c r="H430" s="1038"/>
      <c r="I430" s="1039" t="str">
        <f>VLOOKUP($C427,'2025年度(4年前期)'!$B$5:$N$208,COLUMN('2025年度(4年前期)'!$C$5)+1,0)&amp;""</f>
        <v>大講義室</v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63"/>
      <c r="AA430" s="1016"/>
      <c r="AB430" s="1016"/>
      <c r="AC430" s="1016"/>
      <c r="AD430" s="1016"/>
      <c r="AE430" s="1016"/>
      <c r="AF430" s="1016"/>
      <c r="AG430" s="1016"/>
      <c r="AH430" s="1016"/>
      <c r="AI430" s="1016"/>
      <c r="AJ430" s="1016"/>
      <c r="AK430" s="1016"/>
      <c r="AL430" s="1016"/>
      <c r="AM430" s="1016"/>
      <c r="AN430" s="1016"/>
      <c r="AO430" s="1016"/>
      <c r="AP430" s="1016"/>
      <c r="AQ430" s="1016"/>
      <c r="AR430" s="1016"/>
      <c r="AS430" s="1016"/>
      <c r="AT430" s="1016"/>
      <c r="AU430" s="1016"/>
      <c r="AV430" s="1016"/>
      <c r="AW430" s="1016"/>
      <c r="AX430" s="1016"/>
      <c r="AY430" s="1016"/>
      <c r="AZ430" s="1016"/>
      <c r="BA430" s="1016"/>
      <c r="BB430" s="1016"/>
      <c r="BC430" s="1016"/>
      <c r="BD430" s="1016"/>
      <c r="BE430" s="1016"/>
      <c r="BF430" s="1016"/>
      <c r="BG430" s="1016"/>
      <c r="BH430" s="1016"/>
      <c r="BI430" s="1016"/>
      <c r="BJ430" s="1016"/>
      <c r="BK430" s="1016"/>
      <c r="BL430" s="1016"/>
      <c r="BM430" s="1016"/>
      <c r="BN430" s="1016"/>
      <c r="BO430" s="1016"/>
      <c r="BP430" s="1016"/>
      <c r="BQ430" s="1016"/>
      <c r="BR430" s="1016"/>
      <c r="BS430" s="1016"/>
    </row>
    <row r="431" spans="1:71" ht="13.5" customHeight="1">
      <c r="A431" s="1064"/>
      <c r="B431" s="16" t="s">
        <v>56</v>
      </c>
      <c r="C431" s="1033"/>
      <c r="D431" s="1034"/>
      <c r="E431" s="1092" t="s">
        <v>265</v>
      </c>
      <c r="F431" s="1110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65"/>
      <c r="Y431" s="806" t="s">
        <v>266</v>
      </c>
      <c r="Z431" s="1064"/>
      <c r="AA431" s="1017"/>
      <c r="AB431" s="1017"/>
      <c r="AC431" s="1017"/>
      <c r="AD431" s="1017"/>
      <c r="AE431" s="1017"/>
      <c r="AF431" s="1017"/>
      <c r="AG431" s="1017"/>
      <c r="AH431" s="1017"/>
      <c r="AI431" s="1017"/>
      <c r="AJ431" s="1017"/>
      <c r="AK431" s="1017"/>
      <c r="AL431" s="1017"/>
      <c r="AM431" s="1017"/>
      <c r="AN431" s="1017"/>
      <c r="AO431" s="1017"/>
      <c r="AP431" s="1017"/>
      <c r="AQ431" s="1017"/>
      <c r="AR431" s="1017"/>
      <c r="AS431" s="1017"/>
      <c r="AT431" s="1017"/>
      <c r="AU431" s="1017"/>
      <c r="AV431" s="1017"/>
      <c r="AW431" s="1017"/>
      <c r="AX431" s="1017"/>
      <c r="AY431" s="1017"/>
      <c r="AZ431" s="1017"/>
      <c r="BA431" s="1017"/>
      <c r="BB431" s="1017"/>
      <c r="BC431" s="1017"/>
      <c r="BD431" s="1017"/>
      <c r="BE431" s="1017"/>
      <c r="BF431" s="1017"/>
      <c r="BG431" s="1017"/>
      <c r="BH431" s="1017"/>
      <c r="BI431" s="1017"/>
      <c r="BJ431" s="1017"/>
      <c r="BK431" s="1017"/>
      <c r="BL431" s="1017"/>
      <c r="BM431" s="1017"/>
      <c r="BN431" s="1017"/>
      <c r="BO431" s="1017"/>
      <c r="BP431" s="1017"/>
      <c r="BQ431" s="1017"/>
      <c r="BR431" s="1017"/>
      <c r="BS431" s="1017"/>
    </row>
    <row r="432" spans="1:71" ht="13.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アジアの中の日本</v>
      </c>
      <c r="D432" s="1095"/>
      <c r="E432" s="1053" t="str">
        <f>VLOOKUP($C427,'2025年度(2年前期)'!$B$5:$N$208,COLUMN('2025年度(2年前期)'!$E$5),0)&amp;""</f>
        <v>看護過程原論</v>
      </c>
      <c r="F432" s="1052"/>
      <c r="G432" s="1053" t="str">
        <f>VLOOKUP($C427,'2025年度(3年前期)'!$B$5:$N$208,COLUMN('2025年度(3年前期)'!$E$5),0)&amp;""</f>
        <v>精神看護援助論</v>
      </c>
      <c r="H432" s="1052"/>
      <c r="I432" s="1053" t="str">
        <f>VLOOKUP($C427,'2025年度(4年前期)'!$B$5:$N$208,COLUMN('2025年度(4年前期)'!$E$5),0)&amp;""</f>
        <v>高度先駆的医療看護Ⅰ(がん看護)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政策医療看護学特論Ⅰ</v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精神看護学特論Ｂ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16" t="s">
        <v>189</v>
      </c>
      <c r="Y432" s="508"/>
      <c r="Z432" s="1063" t="str">
        <f>A432</f>
        <v>２時限（11：00～12：30）</v>
      </c>
      <c r="AA432" s="1015" t="s">
        <v>267</v>
      </c>
      <c r="AB432" s="1015"/>
      <c r="AC432" s="1015"/>
      <c r="AD432" s="1015"/>
      <c r="AE432" s="1015"/>
      <c r="AF432" s="1015"/>
      <c r="AG432" s="1015" t="s">
        <v>150</v>
      </c>
      <c r="AH432" s="1015"/>
      <c r="AI432" s="1015"/>
      <c r="AJ432" s="1015"/>
      <c r="AK432" s="1015"/>
      <c r="AL432" s="1015" t="s">
        <v>268</v>
      </c>
      <c r="AM432" s="1015" t="s">
        <v>268</v>
      </c>
      <c r="AN432" s="1015"/>
      <c r="AO432" s="1015"/>
      <c r="AP432" s="1015"/>
      <c r="AQ432" s="1015"/>
      <c r="AR432" s="1015"/>
      <c r="AS432" s="1015"/>
      <c r="AT432" s="1015"/>
      <c r="AU432" s="1015"/>
      <c r="AV432" s="1015"/>
      <c r="AW432" s="1015" t="s">
        <v>96</v>
      </c>
      <c r="AX432" s="1015"/>
      <c r="AY432" s="1015"/>
      <c r="AZ432" s="1015"/>
      <c r="BA432" s="1015" t="s">
        <v>171</v>
      </c>
      <c r="BB432" s="1015"/>
      <c r="BC432" s="1015"/>
      <c r="BD432" s="1015"/>
      <c r="BE432" s="1015"/>
      <c r="BF432" s="1015"/>
      <c r="BG432" s="1015"/>
      <c r="BH432" s="1015"/>
      <c r="BI432" s="1015"/>
      <c r="BJ432" s="1015"/>
      <c r="BK432" s="1015" t="s">
        <v>87</v>
      </c>
      <c r="BL432" s="1015" t="s">
        <v>264</v>
      </c>
      <c r="BM432" s="1015"/>
      <c r="BN432" s="1015"/>
      <c r="BO432" s="1015"/>
      <c r="BP432" s="1015"/>
      <c r="BQ432" s="1015"/>
      <c r="BR432" s="1015"/>
      <c r="BS432" s="1015"/>
    </row>
    <row r="433" spans="1:71" ht="13.5" customHeight="1">
      <c r="A433" s="1063"/>
      <c r="B433" s="15" t="s">
        <v>53</v>
      </c>
      <c r="C433" s="1090" t="str">
        <f>IFERROR(VLOOKUP(C432,科目・教員!$A$1:$B$357,2,0),"")</f>
        <v>加藤　優子</v>
      </c>
      <c r="D433" s="1091"/>
      <c r="E433" s="1039" t="str">
        <f>IFERROR(VLOOKUP(E432,科目・教員!$A$1:$B$357,2,0),"")</f>
        <v>亀岡　智美</v>
      </c>
      <c r="F433" s="1038"/>
      <c r="G433" s="1039" t="str">
        <f>IFERROR(VLOOKUP(G432,科目・教員!$A$1:$B$357,2,0),"")</f>
        <v>松浦　佳代</v>
      </c>
      <c r="H433" s="1038"/>
      <c r="I433" s="1039" t="str">
        <f>IFERROR(VLOOKUP(I432,科目・教員!$A$1:$B$357,2,0),"")</f>
        <v>飯野　京子</v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綿貫　成明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16" t="s">
        <v>269</v>
      </c>
      <c r="Y433" s="508"/>
      <c r="Z433" s="1063"/>
      <c r="AA433" s="1016"/>
      <c r="AB433" s="1016"/>
      <c r="AC433" s="1016"/>
      <c r="AD433" s="1016"/>
      <c r="AE433" s="1016"/>
      <c r="AF433" s="1016"/>
      <c r="AG433" s="1016"/>
      <c r="AH433" s="1016"/>
      <c r="AI433" s="1016"/>
      <c r="AJ433" s="1016"/>
      <c r="AK433" s="1016"/>
      <c r="AL433" s="1016"/>
      <c r="AM433" s="1016"/>
      <c r="AN433" s="1016"/>
      <c r="AO433" s="1016"/>
      <c r="AP433" s="1016"/>
      <c r="AQ433" s="1016"/>
      <c r="AR433" s="1016"/>
      <c r="AS433" s="1016"/>
      <c r="AT433" s="1016"/>
      <c r="AU433" s="1016"/>
      <c r="AV433" s="1016"/>
      <c r="AW433" s="1016"/>
      <c r="AX433" s="1016"/>
      <c r="AY433" s="1016"/>
      <c r="AZ433" s="1016"/>
      <c r="BA433" s="1016"/>
      <c r="BB433" s="1016"/>
      <c r="BC433" s="1016"/>
      <c r="BD433" s="1016"/>
      <c r="BE433" s="1016"/>
      <c r="BF433" s="1016"/>
      <c r="BG433" s="1016"/>
      <c r="BH433" s="1016"/>
      <c r="BI433" s="1016"/>
      <c r="BJ433" s="1016"/>
      <c r="BK433" s="1016"/>
      <c r="BL433" s="1016"/>
      <c r="BM433" s="1016"/>
      <c r="BN433" s="1016"/>
      <c r="BO433" s="1016"/>
      <c r="BP433" s="1016"/>
      <c r="BQ433" s="1016"/>
      <c r="BR433" s="1016"/>
      <c r="BS433" s="1016"/>
    </row>
    <row r="434" spans="1:71" ht="13.5" customHeight="1">
      <c r="A434" s="1063"/>
      <c r="B434" s="15" t="s">
        <v>59</v>
      </c>
      <c r="C434" s="1090" t="str">
        <f>VLOOKUP($C427,'2025年度(1年前期)'!$B$5:$N$208,COLUMN('2025年度(1年前期)'!$E$5)+1,0)&amp;""</f>
        <v>101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301</v>
      </c>
      <c r="H434" s="1038"/>
      <c r="I434" s="1039" t="str">
        <f>VLOOKUP($C427,'2025年度(4年前期)'!$B$5:$N$208,COLUMN('2025年度(4年前期)'!$E$5)+1,0)&amp;""</f>
        <v>大講義室</v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63"/>
      <c r="AA434" s="1016"/>
      <c r="AB434" s="1016"/>
      <c r="AC434" s="1016"/>
      <c r="AD434" s="1016"/>
      <c r="AE434" s="1016"/>
      <c r="AF434" s="1016"/>
      <c r="AG434" s="1016"/>
      <c r="AH434" s="1016"/>
      <c r="AI434" s="1016"/>
      <c r="AJ434" s="1016"/>
      <c r="AK434" s="1016"/>
      <c r="AL434" s="1016"/>
      <c r="AM434" s="1016"/>
      <c r="AN434" s="1016"/>
      <c r="AO434" s="1016"/>
      <c r="AP434" s="1016"/>
      <c r="AQ434" s="1016"/>
      <c r="AR434" s="1016"/>
      <c r="AS434" s="1016"/>
      <c r="AT434" s="1016"/>
      <c r="AU434" s="1016"/>
      <c r="AV434" s="1016"/>
      <c r="AW434" s="1016"/>
      <c r="AX434" s="1016"/>
      <c r="AY434" s="1016"/>
      <c r="AZ434" s="1016"/>
      <c r="BA434" s="1016"/>
      <c r="BB434" s="1016"/>
      <c r="BC434" s="1016"/>
      <c r="BD434" s="1016"/>
      <c r="BE434" s="1016"/>
      <c r="BF434" s="1016"/>
      <c r="BG434" s="1016"/>
      <c r="BH434" s="1016"/>
      <c r="BI434" s="1016"/>
      <c r="BJ434" s="1016"/>
      <c r="BK434" s="1016"/>
      <c r="BL434" s="1016"/>
      <c r="BM434" s="1016"/>
      <c r="BN434" s="1016"/>
      <c r="BO434" s="1016"/>
      <c r="BP434" s="1016"/>
      <c r="BQ434" s="1016"/>
      <c r="BR434" s="1016"/>
      <c r="BS434" s="1016"/>
    </row>
    <row r="435" spans="1:71" ht="13.5" customHeight="1">
      <c r="A435" s="1072"/>
      <c r="B435" s="16" t="s">
        <v>56</v>
      </c>
      <c r="C435" s="1092" t="s">
        <v>172</v>
      </c>
      <c r="D435" s="1110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16" t="s">
        <v>271</v>
      </c>
      <c r="Y435" s="509"/>
      <c r="Z435" s="1064"/>
      <c r="AA435" s="1017"/>
      <c r="AB435" s="1017"/>
      <c r="AC435" s="1017"/>
      <c r="AD435" s="1017"/>
      <c r="AE435" s="1017"/>
      <c r="AF435" s="1017"/>
      <c r="AG435" s="1017"/>
      <c r="AH435" s="1017"/>
      <c r="AI435" s="1017"/>
      <c r="AJ435" s="1017"/>
      <c r="AK435" s="1017"/>
      <c r="AL435" s="1017"/>
      <c r="AM435" s="1017"/>
      <c r="AN435" s="1017"/>
      <c r="AO435" s="1017"/>
      <c r="AP435" s="1017"/>
      <c r="AQ435" s="1017"/>
      <c r="AR435" s="1017"/>
      <c r="AS435" s="1017"/>
      <c r="AT435" s="1017"/>
      <c r="AU435" s="1017"/>
      <c r="AV435" s="1017"/>
      <c r="AW435" s="1017"/>
      <c r="AX435" s="1017"/>
      <c r="AY435" s="1017"/>
      <c r="AZ435" s="1017"/>
      <c r="BA435" s="1017"/>
      <c r="BB435" s="1017"/>
      <c r="BC435" s="1017"/>
      <c r="BD435" s="1017"/>
      <c r="BE435" s="1017"/>
      <c r="BF435" s="1017"/>
      <c r="BG435" s="1017"/>
      <c r="BH435" s="1017"/>
      <c r="BI435" s="1017"/>
      <c r="BJ435" s="1017"/>
      <c r="BK435" s="1017"/>
      <c r="BL435" s="1017"/>
      <c r="BM435" s="1017"/>
      <c r="BN435" s="1017"/>
      <c r="BO435" s="1017"/>
      <c r="BP435" s="1017"/>
      <c r="BQ435" s="1017"/>
      <c r="BR435" s="1017"/>
      <c r="BS435" s="1017"/>
    </row>
    <row r="436" spans="1:71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8"/>
      <c r="Y436" s="509"/>
      <c r="Z436" s="1063" t="str">
        <f>A436</f>
        <v>昼休み（12：30～13：30）</v>
      </c>
      <c r="AA436" s="1015"/>
      <c r="AB436" s="1015"/>
      <c r="AC436" s="1015"/>
      <c r="AD436" s="1015"/>
      <c r="AE436" s="1015"/>
      <c r="AF436" s="1015"/>
      <c r="AG436" s="1015"/>
      <c r="AH436" s="1015"/>
      <c r="AI436" s="1015"/>
      <c r="AJ436" s="1015"/>
      <c r="AK436" s="1015"/>
      <c r="AL436" s="1015"/>
      <c r="AM436" s="1015"/>
      <c r="AN436" s="1015"/>
      <c r="AO436" s="1015"/>
      <c r="AP436" s="1015"/>
      <c r="AQ436" s="1015"/>
      <c r="AR436" s="1015"/>
      <c r="AS436" s="1015"/>
      <c r="AT436" s="1015"/>
      <c r="AU436" s="1015"/>
      <c r="AV436" s="1015"/>
      <c r="AW436" s="1015"/>
      <c r="AX436" s="1015"/>
      <c r="AY436" s="1015"/>
      <c r="AZ436" s="1015"/>
      <c r="BA436" s="1015"/>
      <c r="BB436" s="1015"/>
      <c r="BC436" s="1015"/>
      <c r="BD436" s="1015"/>
      <c r="BE436" s="1015"/>
      <c r="BF436" s="1015"/>
      <c r="BG436" s="1015"/>
      <c r="BH436" s="1015"/>
      <c r="BI436" s="1015"/>
      <c r="BJ436" s="1015"/>
      <c r="BK436" s="1015"/>
      <c r="BL436" s="1015"/>
      <c r="BM436" s="1015"/>
      <c r="BN436" s="1015"/>
      <c r="BO436" s="1015"/>
      <c r="BP436" s="1015"/>
      <c r="BQ436" s="1015"/>
      <c r="BR436" s="1015"/>
      <c r="BS436" s="1015"/>
    </row>
    <row r="437" spans="1:71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8"/>
      <c r="Y437" s="509"/>
      <c r="Z437" s="1063"/>
      <c r="AA437" s="1016"/>
      <c r="AB437" s="1016"/>
      <c r="AC437" s="1016"/>
      <c r="AD437" s="1016"/>
      <c r="AE437" s="1016"/>
      <c r="AF437" s="1016"/>
      <c r="AG437" s="1016"/>
      <c r="AH437" s="1016"/>
      <c r="AI437" s="1016"/>
      <c r="AJ437" s="1016"/>
      <c r="AK437" s="1016"/>
      <c r="AL437" s="1016"/>
      <c r="AM437" s="1016"/>
      <c r="AN437" s="1016"/>
      <c r="AO437" s="1016"/>
      <c r="AP437" s="1016"/>
      <c r="AQ437" s="1016"/>
      <c r="AR437" s="1016"/>
      <c r="AS437" s="1016"/>
      <c r="AT437" s="1016"/>
      <c r="AU437" s="1016"/>
      <c r="AV437" s="1016"/>
      <c r="AW437" s="1016"/>
      <c r="AX437" s="1016"/>
      <c r="AY437" s="1016"/>
      <c r="AZ437" s="1016"/>
      <c r="BA437" s="1016"/>
      <c r="BB437" s="1016"/>
      <c r="BC437" s="1016"/>
      <c r="BD437" s="1016"/>
      <c r="BE437" s="1016"/>
      <c r="BF437" s="1016"/>
      <c r="BG437" s="1016"/>
      <c r="BH437" s="1016"/>
      <c r="BI437" s="1016"/>
      <c r="BJ437" s="1016"/>
      <c r="BK437" s="1016"/>
      <c r="BL437" s="1016"/>
      <c r="BM437" s="1016"/>
      <c r="BN437" s="1016"/>
      <c r="BO437" s="1016"/>
      <c r="BP437" s="1016"/>
      <c r="BQ437" s="1016"/>
      <c r="BR437" s="1016"/>
      <c r="BS437" s="1016"/>
    </row>
    <row r="438" spans="1:71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Y438" s="509"/>
      <c r="Z438" s="1063"/>
      <c r="AA438" s="1016"/>
      <c r="AB438" s="1016"/>
      <c r="AC438" s="1016"/>
      <c r="AD438" s="1016"/>
      <c r="AE438" s="1016"/>
      <c r="AF438" s="1016"/>
      <c r="AG438" s="1016"/>
      <c r="AH438" s="1016"/>
      <c r="AI438" s="1016"/>
      <c r="AJ438" s="1016"/>
      <c r="AK438" s="1016"/>
      <c r="AL438" s="1016"/>
      <c r="AM438" s="1016"/>
      <c r="AN438" s="1016"/>
      <c r="AO438" s="1016"/>
      <c r="AP438" s="1016"/>
      <c r="AQ438" s="1016"/>
      <c r="AR438" s="1016"/>
      <c r="AS438" s="1016"/>
      <c r="AT438" s="1016"/>
      <c r="AU438" s="1016"/>
      <c r="AV438" s="1016"/>
      <c r="AW438" s="1016"/>
      <c r="AX438" s="1016"/>
      <c r="AY438" s="1016"/>
      <c r="AZ438" s="1016"/>
      <c r="BA438" s="1016"/>
      <c r="BB438" s="1016"/>
      <c r="BC438" s="1016"/>
      <c r="BD438" s="1016"/>
      <c r="BE438" s="1016"/>
      <c r="BF438" s="1016"/>
      <c r="BG438" s="1016"/>
      <c r="BH438" s="1016"/>
      <c r="BI438" s="1016"/>
      <c r="BJ438" s="1016"/>
      <c r="BK438" s="1016"/>
      <c r="BL438" s="1016"/>
      <c r="BM438" s="1016"/>
      <c r="BN438" s="1016"/>
      <c r="BO438" s="1016"/>
      <c r="BP438" s="1016"/>
      <c r="BQ438" s="1016"/>
      <c r="BR438" s="1016"/>
      <c r="BS438" s="1016"/>
    </row>
    <row r="439" spans="1:71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64"/>
      <c r="AA439" s="1017"/>
      <c r="AB439" s="1017"/>
      <c r="AC439" s="1017"/>
      <c r="AD439" s="1017"/>
      <c r="AE439" s="1017"/>
      <c r="AF439" s="1017"/>
      <c r="AG439" s="1017"/>
      <c r="AH439" s="1017"/>
      <c r="AI439" s="1017"/>
      <c r="AJ439" s="1017"/>
      <c r="AK439" s="1017"/>
      <c r="AL439" s="1017"/>
      <c r="AM439" s="1017"/>
      <c r="AN439" s="1017"/>
      <c r="AO439" s="1017"/>
      <c r="AP439" s="1017"/>
      <c r="AQ439" s="1017"/>
      <c r="AR439" s="1017"/>
      <c r="AS439" s="1017"/>
      <c r="AT439" s="1017"/>
      <c r="AU439" s="1017"/>
      <c r="AV439" s="1017"/>
      <c r="AW439" s="1017"/>
      <c r="AX439" s="1017"/>
      <c r="AY439" s="1017"/>
      <c r="AZ439" s="1017"/>
      <c r="BA439" s="1017"/>
      <c r="BB439" s="1017"/>
      <c r="BC439" s="1017"/>
      <c r="BD439" s="1017"/>
      <c r="BE439" s="1017"/>
      <c r="BF439" s="1017"/>
      <c r="BG439" s="1017"/>
      <c r="BH439" s="1017"/>
      <c r="BI439" s="1017"/>
      <c r="BJ439" s="1017"/>
      <c r="BK439" s="1017"/>
      <c r="BL439" s="1017"/>
      <c r="BM439" s="1017"/>
      <c r="BN439" s="1017"/>
      <c r="BO439" s="1017"/>
      <c r="BP439" s="1017"/>
      <c r="BQ439" s="1017"/>
      <c r="BR439" s="1017"/>
      <c r="BS439" s="1017"/>
    </row>
    <row r="440" spans="1:71" ht="13.5" customHeight="1">
      <c r="A440" s="1063" t="s">
        <v>64</v>
      </c>
      <c r="B440" s="15" t="s">
        <v>50</v>
      </c>
      <c r="C440" s="1106" t="str">
        <f>VLOOKUP($C427,'2025年度(1年前期)'!$B$5:$N$208,COLUMN('2025年度(1年前期)'!$G$5),0)&amp;""</f>
        <v>環境と健康</v>
      </c>
      <c r="D440" s="1105"/>
      <c r="E440" s="1062" t="str">
        <f>VLOOKUP($C427,'2025年度(2年前期)'!$B$5:$N$208,COLUMN('2025年度(2年前期)'!$G$5),0)&amp;""</f>
        <v>成人看護援助論Ⅰ</v>
      </c>
      <c r="F440" s="1044"/>
      <c r="G440" s="1062" t="str">
        <f>VLOOKUP($C427,'2025年度(3年前期)'!$B$5:$N$208,COLUMN('2025年度(3年前期)'!$G$5),0)&amp;""</f>
        <v>周産期看護</v>
      </c>
      <c r="H440" s="1044"/>
      <c r="I440" s="1062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63" t="str">
        <f>A440</f>
        <v>３時限（13：30～15：00）</v>
      </c>
      <c r="AA440" s="1015" t="s">
        <v>272</v>
      </c>
      <c r="AB440" s="1015"/>
      <c r="AC440" s="1015"/>
      <c r="AD440" s="1015"/>
      <c r="AE440" s="1015"/>
      <c r="AF440" s="1015"/>
      <c r="AG440" s="1015" t="s">
        <v>95</v>
      </c>
      <c r="AH440" s="1015"/>
      <c r="AI440" s="1015"/>
      <c r="AJ440" s="1015"/>
      <c r="AK440" s="1015"/>
      <c r="AL440" s="1015" t="s">
        <v>273</v>
      </c>
      <c r="AM440" s="1015" t="s">
        <v>273</v>
      </c>
      <c r="AN440" s="1015"/>
      <c r="AO440" s="1015"/>
      <c r="AP440" s="1015"/>
      <c r="AQ440" s="1015"/>
      <c r="AR440" s="1015"/>
      <c r="AS440" s="1015"/>
      <c r="AT440" s="1015"/>
      <c r="AU440" s="1015"/>
      <c r="AV440" s="1015"/>
      <c r="AW440" s="1015" t="s">
        <v>273</v>
      </c>
      <c r="AX440" s="1015"/>
      <c r="AY440" s="1015"/>
      <c r="AZ440" s="1015"/>
      <c r="BA440" s="1015" t="s">
        <v>178</v>
      </c>
      <c r="BB440" s="1015"/>
      <c r="BC440" s="1015"/>
      <c r="BD440" s="1015"/>
      <c r="BE440" s="1015"/>
      <c r="BF440" s="1015"/>
      <c r="BG440" s="1015"/>
      <c r="BH440" s="1015"/>
      <c r="BI440" s="1015"/>
      <c r="BJ440" s="1015"/>
      <c r="BK440" s="1015" t="s">
        <v>179</v>
      </c>
      <c r="BL440" s="1015" t="s">
        <v>264</v>
      </c>
      <c r="BM440" s="1015"/>
      <c r="BN440" s="1015"/>
      <c r="BO440" s="1015"/>
      <c r="BP440" s="1015"/>
      <c r="BQ440" s="1015"/>
      <c r="BR440" s="1015"/>
      <c r="BS440" s="1015"/>
    </row>
    <row r="441" spans="1:71" ht="13.5" customHeight="1">
      <c r="A441" s="1063"/>
      <c r="B441" s="15" t="s">
        <v>53</v>
      </c>
      <c r="C441" s="1113" t="str">
        <f>IFERROR(VLOOKUP(C440,科目・教員!$A$1:$B$357,2,0),"")</f>
        <v>夏原　和美</v>
      </c>
      <c r="D441" s="1112"/>
      <c r="E441" s="1045" t="str">
        <f>IFERROR(VLOOKUP(E440,科目・教員!$A$1:$B$357,2,0),"")</f>
        <v>飯野　京子</v>
      </c>
      <c r="F441" s="1040"/>
      <c r="G441" s="1045" t="str">
        <f>IFERROR(VLOOKUP(G440,科目・教員!$A$1:$B$357,2,0),"")</f>
        <v>日置　智華子</v>
      </c>
      <c r="H441" s="1040"/>
      <c r="I441" s="1045" t="str">
        <f>IFERROR(VLOOKUP(I440,科目・教員!$A$1:$B$357,2,0),"")</f>
        <v>綿貫　成明</v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>萱間　真美</v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65"/>
      <c r="Y441" s="509"/>
      <c r="Z441" s="1063"/>
      <c r="AA441" s="1016"/>
      <c r="AB441" s="1016"/>
      <c r="AC441" s="1016"/>
      <c r="AD441" s="1016"/>
      <c r="AE441" s="1016"/>
      <c r="AF441" s="1016"/>
      <c r="AG441" s="1016"/>
      <c r="AH441" s="1016"/>
      <c r="AI441" s="1016"/>
      <c r="AJ441" s="1016"/>
      <c r="AK441" s="1016"/>
      <c r="AL441" s="1016"/>
      <c r="AM441" s="1016"/>
      <c r="AN441" s="1016"/>
      <c r="AO441" s="1016"/>
      <c r="AP441" s="1016"/>
      <c r="AQ441" s="1016"/>
      <c r="AR441" s="1016"/>
      <c r="AS441" s="1016"/>
      <c r="AT441" s="1016"/>
      <c r="AU441" s="1016"/>
      <c r="AV441" s="1016"/>
      <c r="AW441" s="1016"/>
      <c r="AX441" s="1016"/>
      <c r="AY441" s="1016"/>
      <c r="AZ441" s="1016"/>
      <c r="BA441" s="1016"/>
      <c r="BB441" s="1016"/>
      <c r="BC441" s="1016"/>
      <c r="BD441" s="1016"/>
      <c r="BE441" s="1016"/>
      <c r="BF441" s="1016"/>
      <c r="BG441" s="1016"/>
      <c r="BH441" s="1016"/>
      <c r="BI441" s="1016"/>
      <c r="BJ441" s="1016"/>
      <c r="BK441" s="1016"/>
      <c r="BL441" s="1016"/>
      <c r="BM441" s="1016"/>
      <c r="BN441" s="1016"/>
      <c r="BO441" s="1016"/>
      <c r="BP441" s="1016"/>
      <c r="BQ441" s="1016"/>
      <c r="BR441" s="1016"/>
      <c r="BS441" s="1016"/>
    </row>
    <row r="442" spans="1:71" ht="13.5" customHeight="1">
      <c r="A442" s="1063"/>
      <c r="B442" s="15" t="s">
        <v>59</v>
      </c>
      <c r="C442" s="1113" t="str">
        <f>VLOOKUP($C427,'2025年度(1年前期)'!$B$5:$N$208,COLUMN('2025年度(1年前期)'!$G$5)+1,0)&amp;""</f>
        <v>101</v>
      </c>
      <c r="D442" s="1112"/>
      <c r="E442" s="1045" t="str">
        <f>VLOOKUP($C427,'2025年度(2年前期)'!$B$5:$N$208,COLUMN('2025年度(2年前期)'!$G$5)+1,0)&amp;""</f>
        <v>201</v>
      </c>
      <c r="F442" s="1040"/>
      <c r="G442" s="1045" t="str">
        <f>VLOOKUP($C427,'2025年度(3年前期)'!$B$5:$N$208,COLUMN('2025年度(3年前期)'!$G$5)+1,0)&amp;""</f>
        <v>301･基礎実･母小実</v>
      </c>
      <c r="H442" s="1040"/>
      <c r="I442" s="1045" t="str">
        <f>VLOOKUP($C427,'2025年度(4年前期)'!$B$5:$N$208,COLUMN('2025年度(4年前期)'!$G$5)+1,0)&amp;""</f>
        <v>大講義室</v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臨床講義室1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65"/>
      <c r="Y442" s="509"/>
      <c r="Z442" s="1063"/>
      <c r="AA442" s="1016"/>
      <c r="AB442" s="1016"/>
      <c r="AC442" s="1016"/>
      <c r="AD442" s="1016"/>
      <c r="AE442" s="1016"/>
      <c r="AF442" s="1016"/>
      <c r="AG442" s="1016"/>
      <c r="AH442" s="1016"/>
      <c r="AI442" s="1016"/>
      <c r="AJ442" s="1016"/>
      <c r="AK442" s="1016"/>
      <c r="AL442" s="1016"/>
      <c r="AM442" s="1016"/>
      <c r="AN442" s="1016"/>
      <c r="AO442" s="1016"/>
      <c r="AP442" s="1016"/>
      <c r="AQ442" s="1016"/>
      <c r="AR442" s="1016"/>
      <c r="AS442" s="1016"/>
      <c r="AT442" s="1016"/>
      <c r="AU442" s="1016"/>
      <c r="AV442" s="1016"/>
      <c r="AW442" s="1016"/>
      <c r="AX442" s="1016"/>
      <c r="AY442" s="1016"/>
      <c r="AZ442" s="1016"/>
      <c r="BA442" s="1016"/>
      <c r="BB442" s="1016"/>
      <c r="BC442" s="1016"/>
      <c r="BD442" s="1016"/>
      <c r="BE442" s="1016"/>
      <c r="BF442" s="1016"/>
      <c r="BG442" s="1016"/>
      <c r="BH442" s="1016"/>
      <c r="BI442" s="1016"/>
      <c r="BJ442" s="1016"/>
      <c r="BK442" s="1016"/>
      <c r="BL442" s="1016"/>
      <c r="BM442" s="1016"/>
      <c r="BN442" s="1016"/>
      <c r="BO442" s="1016"/>
      <c r="BP442" s="1016"/>
      <c r="BQ442" s="1016"/>
      <c r="BR442" s="1016"/>
      <c r="BS442" s="1016"/>
    </row>
    <row r="443" spans="1:71" ht="13.5" customHeight="1">
      <c r="A443" s="1072"/>
      <c r="B443" s="16" t="s">
        <v>56</v>
      </c>
      <c r="C443" s="1092" t="s">
        <v>229</v>
      </c>
      <c r="D443" s="1110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65"/>
      <c r="Y443" s="509"/>
      <c r="Z443" s="1064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017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017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</row>
    <row r="444" spans="1:71" ht="13.5" customHeight="1">
      <c r="A444" s="1063" t="s">
        <v>67</v>
      </c>
      <c r="B444" s="15" t="s">
        <v>50</v>
      </c>
      <c r="C444" s="1106" t="str">
        <f>VLOOKUP($C427,'2025年度(1年前期)'!$B$5:$N$208,COLUMN('2025年度(1年前期)'!$I$5),0)&amp;""</f>
        <v>文学</v>
      </c>
      <c r="D444" s="1105"/>
      <c r="E444" s="1062" t="str">
        <f>VLOOKUP($C427,'2025年度(2年前期)'!$B$5:$N$208,COLUMN('2025年度(2年前期)'!$I$5),0)&amp;""</f>
        <v>英語Ⅳ(CD)</v>
      </c>
      <c r="F444" s="1044"/>
      <c r="G444" s="1062" t="str">
        <f>VLOOKUP($C427,'2025年度(3年前期)'!$B$5:$N$208,COLUMN('2025年度(3年前期)'!$I$5),0)&amp;""</f>
        <v>周産期看護</v>
      </c>
      <c r="H444" s="1044"/>
      <c r="I444" s="1062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63" t="str">
        <f>A444</f>
        <v>４時限（15：10～16：40）</v>
      </c>
      <c r="AA444" s="1015" t="s">
        <v>274</v>
      </c>
      <c r="AB444" s="1015"/>
      <c r="AC444" s="1015"/>
      <c r="AD444" s="1015"/>
      <c r="AE444" s="1015"/>
      <c r="AF444" s="1015"/>
      <c r="AG444" s="1015" t="s">
        <v>106</v>
      </c>
      <c r="AH444" s="1015"/>
      <c r="AI444" s="1015"/>
      <c r="AJ444" s="1015"/>
      <c r="AK444" s="1015"/>
      <c r="AL444" s="1015" t="s">
        <v>273</v>
      </c>
      <c r="AM444" s="1015" t="s">
        <v>273</v>
      </c>
      <c r="AN444" s="1015"/>
      <c r="AO444" s="1015"/>
      <c r="AP444" s="1015"/>
      <c r="AQ444" s="1015"/>
      <c r="AR444" s="1015"/>
      <c r="AS444" s="1015"/>
      <c r="AT444" s="1015"/>
      <c r="AU444" s="1015"/>
      <c r="AV444" s="1015"/>
      <c r="AW444" s="1015" t="s">
        <v>273</v>
      </c>
      <c r="AX444" s="1015"/>
      <c r="AY444" s="1015"/>
      <c r="AZ444" s="1015"/>
      <c r="BA444" s="1015" t="s">
        <v>178</v>
      </c>
      <c r="BB444" s="1015"/>
      <c r="BC444" s="1015"/>
      <c r="BD444" s="1015"/>
      <c r="BE444" s="1015"/>
      <c r="BF444" s="1015"/>
      <c r="BG444" s="1015"/>
      <c r="BH444" s="1015"/>
      <c r="BI444" s="1015" t="s">
        <v>80</v>
      </c>
      <c r="BJ444" s="1015"/>
      <c r="BK444" s="1015" t="s">
        <v>133</v>
      </c>
      <c r="BL444" s="1015" t="s">
        <v>264</v>
      </c>
      <c r="BM444" s="1015"/>
      <c r="BN444" s="1015"/>
      <c r="BO444" s="1015"/>
      <c r="BP444" s="1015"/>
      <c r="BQ444" s="1015"/>
      <c r="BR444" s="1015"/>
      <c r="BS444" s="1015"/>
    </row>
    <row r="445" spans="1:71" ht="13.5" customHeight="1">
      <c r="A445" s="1063"/>
      <c r="B445" s="15" t="s">
        <v>53</v>
      </c>
      <c r="C445" s="1113" t="str">
        <f>IFERROR(VLOOKUP(C444,科目・教員!$A$1:$B$357,2,0),"")</f>
        <v>佐藤　ゆかり</v>
      </c>
      <c r="D445" s="1112"/>
      <c r="E445" s="1045" t="str">
        <f>IFERROR(VLOOKUP(E444,科目・教員!$A$1:$B$357,2,0),"")</f>
        <v xml:space="preserve">ｽﾃｨｰﾌﾞﾝ･ﾗｯｾﾙ  </v>
      </c>
      <c r="F445" s="1040"/>
      <c r="G445" s="1045" t="str">
        <f>IFERROR(VLOOKUP(G444,科目・教員!$A$1:$B$357,2,0),"")</f>
        <v>日置　智華子</v>
      </c>
      <c r="H445" s="1040"/>
      <c r="I445" s="1045" t="str">
        <f>IFERROR(VLOOKUP(I444,科目・教員!$A$1:$B$357,2,0),"")</f>
        <v>来生　奈巳子</v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>萱間　真美</v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78" t="s">
        <v>81</v>
      </c>
      <c r="Y445" s="509"/>
      <c r="Z445" s="1063"/>
      <c r="AA445" s="1016"/>
      <c r="AB445" s="1016"/>
      <c r="AC445" s="1016"/>
      <c r="AD445" s="1016"/>
      <c r="AE445" s="1016"/>
      <c r="AF445" s="1016"/>
      <c r="AG445" s="1016"/>
      <c r="AH445" s="1016"/>
      <c r="AI445" s="1016"/>
      <c r="AJ445" s="1016"/>
      <c r="AK445" s="1016"/>
      <c r="AL445" s="1016"/>
      <c r="AM445" s="1016"/>
      <c r="AN445" s="1016"/>
      <c r="AO445" s="1016"/>
      <c r="AP445" s="1016"/>
      <c r="AQ445" s="1016"/>
      <c r="AR445" s="1016"/>
      <c r="AS445" s="1016"/>
      <c r="AT445" s="1016"/>
      <c r="AU445" s="1016"/>
      <c r="AV445" s="1016"/>
      <c r="AW445" s="1016"/>
      <c r="AX445" s="1016"/>
      <c r="AY445" s="1016"/>
      <c r="AZ445" s="1016"/>
      <c r="BA445" s="1016"/>
      <c r="BB445" s="1016"/>
      <c r="BC445" s="1016"/>
      <c r="BD445" s="1016"/>
      <c r="BE445" s="1016"/>
      <c r="BF445" s="1016"/>
      <c r="BG445" s="1016"/>
      <c r="BH445" s="1016"/>
      <c r="BI445" s="1016"/>
      <c r="BJ445" s="1016"/>
      <c r="BK445" s="1016"/>
      <c r="BL445" s="1016"/>
      <c r="BM445" s="1016"/>
      <c r="BN445" s="1016"/>
      <c r="BO445" s="1016"/>
      <c r="BP445" s="1016"/>
      <c r="BQ445" s="1016"/>
      <c r="BR445" s="1016"/>
      <c r="BS445" s="1016"/>
    </row>
    <row r="446" spans="1:71" ht="13.5" customHeight="1">
      <c r="A446" s="1063"/>
      <c r="B446" s="15" t="s">
        <v>59</v>
      </c>
      <c r="C446" s="1113" t="str">
        <f>VLOOKUP($C427,'2025年度(1年前期)'!$B$5:$N$208,COLUMN('2025年度(1年前期)'!$I$5)+1,0)&amp;""</f>
        <v>101</v>
      </c>
      <c r="D446" s="1112"/>
      <c r="E446" s="1045" t="str">
        <f>VLOOKUP($C427,'2025年度(2年前期)'!$B$5:$N$208,COLUMN('2025年度(2年前期)'!$I$5)+1,0)&amp;""</f>
        <v>201</v>
      </c>
      <c r="F446" s="1040"/>
      <c r="G446" s="1045" t="str">
        <f>VLOOKUP($C427,'2025年度(3年前期)'!$B$5:$N$208,COLUMN('2025年度(3年前期)'!$I$5)+1,0)&amp;""</f>
        <v>301･基礎実･母小実</v>
      </c>
      <c r="H446" s="1040"/>
      <c r="I446" s="1045" t="str">
        <f>VLOOKUP($C427,'2025年度(4年前期)'!$B$5:$N$208,COLUMN('2025年度(4年前期)'!$I$5)+1,0)&amp;""</f>
        <v>大講義室</v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臨床講義室1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63"/>
      <c r="AA446" s="1016"/>
      <c r="AB446" s="1016"/>
      <c r="AC446" s="1016"/>
      <c r="AD446" s="1016"/>
      <c r="AE446" s="1016"/>
      <c r="AF446" s="1016"/>
      <c r="AG446" s="1016"/>
      <c r="AH446" s="1016"/>
      <c r="AI446" s="1016"/>
      <c r="AJ446" s="1016"/>
      <c r="AK446" s="1016"/>
      <c r="AL446" s="1016"/>
      <c r="AM446" s="1016"/>
      <c r="AN446" s="1016"/>
      <c r="AO446" s="1016"/>
      <c r="AP446" s="1016"/>
      <c r="AQ446" s="1016"/>
      <c r="AR446" s="1016"/>
      <c r="AS446" s="1016"/>
      <c r="AT446" s="1016"/>
      <c r="AU446" s="1016"/>
      <c r="AV446" s="1016"/>
      <c r="AW446" s="1016"/>
      <c r="AX446" s="1016"/>
      <c r="AY446" s="1016"/>
      <c r="AZ446" s="1016"/>
      <c r="BA446" s="1016"/>
      <c r="BB446" s="1016"/>
      <c r="BC446" s="1016"/>
      <c r="BD446" s="1016"/>
      <c r="BE446" s="1016"/>
      <c r="BF446" s="1016"/>
      <c r="BG446" s="1016"/>
      <c r="BH446" s="1016"/>
      <c r="BI446" s="1016"/>
      <c r="BJ446" s="1016"/>
      <c r="BK446" s="1016"/>
      <c r="BL446" s="1016"/>
      <c r="BM446" s="1016"/>
      <c r="BN446" s="1016"/>
      <c r="BO446" s="1016"/>
      <c r="BP446" s="1016"/>
      <c r="BQ446" s="1016"/>
      <c r="BR446" s="1016"/>
      <c r="BS446" s="1016"/>
    </row>
    <row r="447" spans="1:71" ht="13.5" customHeight="1">
      <c r="A447" s="1064"/>
      <c r="B447" s="16" t="s">
        <v>56</v>
      </c>
      <c r="C447" s="1092" t="s">
        <v>265</v>
      </c>
      <c r="D447" s="1110"/>
      <c r="E447" s="1088"/>
      <c r="F447" s="1089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78" t="s">
        <v>82</v>
      </c>
      <c r="Y447" s="509"/>
      <c r="Z447" s="1064"/>
      <c r="AA447" s="1017"/>
      <c r="AB447" s="1017"/>
      <c r="AC447" s="1017"/>
      <c r="AD447" s="1017"/>
      <c r="AE447" s="1017"/>
      <c r="AF447" s="1017"/>
      <c r="AG447" s="1017"/>
      <c r="AH447" s="1017"/>
      <c r="AI447" s="1017"/>
      <c r="AJ447" s="1017"/>
      <c r="AK447" s="1017"/>
      <c r="AL447" s="1017"/>
      <c r="AM447" s="1017"/>
      <c r="AN447" s="1017"/>
      <c r="AO447" s="1017"/>
      <c r="AP447" s="1017"/>
      <c r="AQ447" s="1017"/>
      <c r="AR447" s="1017"/>
      <c r="AS447" s="1017"/>
      <c r="AT447" s="1017"/>
      <c r="AU447" s="1017"/>
      <c r="AV447" s="1017"/>
      <c r="AW447" s="1017"/>
      <c r="AX447" s="1017"/>
      <c r="AY447" s="1017"/>
      <c r="AZ447" s="1017"/>
      <c r="BA447" s="1017"/>
      <c r="BB447" s="1017"/>
      <c r="BC447" s="1017"/>
      <c r="BD447" s="1017"/>
      <c r="BE447" s="1017"/>
      <c r="BF447" s="1017"/>
      <c r="BG447" s="1017"/>
      <c r="BH447" s="1017"/>
      <c r="BI447" s="1017"/>
      <c r="BJ447" s="1017"/>
      <c r="BK447" s="1017"/>
      <c r="BL447" s="1017"/>
      <c r="BM447" s="1017"/>
      <c r="BN447" s="1017"/>
      <c r="BO447" s="1017"/>
      <c r="BP447" s="1017"/>
      <c r="BQ447" s="1017"/>
      <c r="BR447" s="1017"/>
      <c r="BS447" s="1017"/>
    </row>
    <row r="448" spans="1:71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>英語Ⅱ(D)</v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15" t="s">
        <v>175</v>
      </c>
      <c r="AB448" s="1015" t="s">
        <v>275</v>
      </c>
      <c r="AC448" s="1015"/>
      <c r="AD448" s="1015"/>
      <c r="AE448" s="1015"/>
      <c r="AF448" s="1015"/>
      <c r="AG448" s="1015" t="s">
        <v>276</v>
      </c>
      <c r="AH448" s="1015"/>
      <c r="AI448" s="1015"/>
      <c r="AJ448" s="1015"/>
      <c r="AK448" s="1015"/>
      <c r="AL448" s="1015"/>
      <c r="AM448" s="1015"/>
      <c r="AN448" s="1015"/>
      <c r="AO448" s="1015"/>
      <c r="AP448" s="1015"/>
      <c r="AQ448" s="1015"/>
      <c r="AR448" s="1015"/>
      <c r="AS448" s="1015"/>
      <c r="AT448" s="1015"/>
      <c r="AU448" s="1015"/>
      <c r="AV448" s="1015"/>
      <c r="AW448" s="1015" t="s">
        <v>164</v>
      </c>
      <c r="AX448" s="1015"/>
      <c r="AY448" s="1015"/>
      <c r="AZ448" s="1015"/>
      <c r="BA448" s="1015"/>
      <c r="BB448" s="1015"/>
      <c r="BC448" s="1015"/>
      <c r="BD448" s="1015"/>
      <c r="BE448" s="1015"/>
      <c r="BF448" s="1015"/>
      <c r="BG448" s="1015"/>
      <c r="BH448" s="1015"/>
      <c r="BI448" s="1015"/>
      <c r="BJ448" s="1015" t="s">
        <v>277</v>
      </c>
      <c r="BK448" s="1015"/>
      <c r="BL448" s="1015" t="s">
        <v>264</v>
      </c>
      <c r="BM448" s="1015"/>
      <c r="BN448" s="1015"/>
      <c r="BO448" s="1015"/>
      <c r="BP448" s="1015"/>
      <c r="BQ448" s="1015"/>
      <c r="BR448" s="1015"/>
      <c r="BS448" s="1015"/>
    </row>
    <row r="449" spans="1:71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>各担当教員</v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16"/>
      <c r="AB449" s="1016"/>
      <c r="AC449" s="1016"/>
      <c r="AD449" s="1016"/>
      <c r="AE449" s="1016"/>
      <c r="AF449" s="1016"/>
      <c r="AG449" s="1016"/>
      <c r="AH449" s="1016"/>
      <c r="AI449" s="1016"/>
      <c r="AJ449" s="1016"/>
      <c r="AK449" s="1016"/>
      <c r="AL449" s="1016"/>
      <c r="AM449" s="1016"/>
      <c r="AN449" s="1016"/>
      <c r="AO449" s="1016"/>
      <c r="AP449" s="1016"/>
      <c r="AQ449" s="1016"/>
      <c r="AR449" s="1016"/>
      <c r="AS449" s="1016"/>
      <c r="AT449" s="1016"/>
      <c r="AU449" s="1016"/>
      <c r="AV449" s="1016"/>
      <c r="AW449" s="1016"/>
      <c r="AX449" s="1016"/>
      <c r="AY449" s="1016"/>
      <c r="AZ449" s="1016"/>
      <c r="BA449" s="1016"/>
      <c r="BB449" s="1016"/>
      <c r="BC449" s="1016"/>
      <c r="BD449" s="1016"/>
      <c r="BE449" s="1016"/>
      <c r="BF449" s="1016"/>
      <c r="BG449" s="1016"/>
      <c r="BH449" s="1016"/>
      <c r="BI449" s="1016"/>
      <c r="BJ449" s="1016"/>
      <c r="BK449" s="1016"/>
      <c r="BL449" s="1016"/>
      <c r="BM449" s="1016"/>
      <c r="BN449" s="1016"/>
      <c r="BO449" s="1016"/>
      <c r="BP449" s="1016"/>
      <c r="BQ449" s="1016"/>
      <c r="BR449" s="1016"/>
      <c r="BS449" s="1016"/>
    </row>
    <row r="450" spans="1:71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>101</v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16"/>
      <c r="AB450" s="1016"/>
      <c r="AC450" s="1016"/>
      <c r="AD450" s="1016"/>
      <c r="AE450" s="1016"/>
      <c r="AF450" s="1016"/>
      <c r="AG450" s="1016"/>
      <c r="AH450" s="1016"/>
      <c r="AI450" s="1016"/>
      <c r="AJ450" s="1016"/>
      <c r="AK450" s="1016"/>
      <c r="AL450" s="1016"/>
      <c r="AM450" s="1016"/>
      <c r="AN450" s="1016"/>
      <c r="AO450" s="1016"/>
      <c r="AP450" s="1016"/>
      <c r="AQ450" s="1016"/>
      <c r="AR450" s="1016"/>
      <c r="AS450" s="1016"/>
      <c r="AT450" s="1016"/>
      <c r="AU450" s="1016"/>
      <c r="AV450" s="1016"/>
      <c r="AW450" s="1016"/>
      <c r="AX450" s="1016"/>
      <c r="AY450" s="1016"/>
      <c r="AZ450" s="1016"/>
      <c r="BA450" s="1016"/>
      <c r="BB450" s="1016"/>
      <c r="BC450" s="1016"/>
      <c r="BD450" s="1016"/>
      <c r="BE450" s="1016"/>
      <c r="BF450" s="1016"/>
      <c r="BG450" s="1016"/>
      <c r="BH450" s="1016"/>
      <c r="BI450" s="1016"/>
      <c r="BJ450" s="1016"/>
      <c r="BK450" s="1016"/>
      <c r="BL450" s="1016"/>
      <c r="BM450" s="1016"/>
      <c r="BN450" s="1016"/>
      <c r="BO450" s="1016"/>
      <c r="BP450" s="1016"/>
      <c r="BQ450" s="1016"/>
      <c r="BR450" s="1016"/>
      <c r="BS450" s="1016"/>
    </row>
    <row r="451" spans="1:71" ht="13.5" customHeight="1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17"/>
      <c r="AB451" s="1017"/>
      <c r="AC451" s="1017"/>
      <c r="AD451" s="1017"/>
      <c r="AE451" s="1017"/>
      <c r="AF451" s="1017"/>
      <c r="AG451" s="1017"/>
      <c r="AH451" s="1017"/>
      <c r="AI451" s="1017"/>
      <c r="AJ451" s="1017"/>
      <c r="AK451" s="1017"/>
      <c r="AL451" s="1017"/>
      <c r="AM451" s="1017"/>
      <c r="AN451" s="1017"/>
      <c r="AO451" s="1017"/>
      <c r="AP451" s="1017"/>
      <c r="AQ451" s="1017"/>
      <c r="AR451" s="1017"/>
      <c r="AS451" s="1017"/>
      <c r="AT451" s="1017"/>
      <c r="AU451" s="1017"/>
      <c r="AV451" s="1017"/>
      <c r="AW451" s="1017"/>
      <c r="AX451" s="1017"/>
      <c r="AY451" s="1017"/>
      <c r="AZ451" s="1017"/>
      <c r="BA451" s="1017"/>
      <c r="BB451" s="1017"/>
      <c r="BC451" s="1017"/>
      <c r="BD451" s="1017"/>
      <c r="BE451" s="1017"/>
      <c r="BF451" s="1017"/>
      <c r="BG451" s="1017"/>
      <c r="BH451" s="1017"/>
      <c r="BI451" s="1017"/>
      <c r="BJ451" s="1017"/>
      <c r="BK451" s="1017"/>
      <c r="BL451" s="1017"/>
      <c r="BM451" s="1017"/>
      <c r="BN451" s="1017"/>
      <c r="BO451" s="1017"/>
      <c r="BP451" s="1017"/>
      <c r="BQ451" s="1017"/>
      <c r="BR451" s="1017"/>
      <c r="BS451" s="1017"/>
    </row>
    <row r="452" spans="1:71" ht="18">
      <c r="A452" s="29"/>
      <c r="B452" s="30"/>
      <c r="C452" s="1085">
        <f>C427+1</f>
        <v>45766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7">
        <f>C452</f>
        <v>45766</v>
      </c>
      <c r="V452" s="1028"/>
      <c r="W452" s="1028"/>
      <c r="X452" s="1028"/>
      <c r="Y452" s="1028"/>
      <c r="Z452" s="10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65"/>
      <c r="Y453" s="38"/>
      <c r="Z453" s="1063" t="str">
        <f>A453</f>
        <v xml:space="preserve">１時限（09：20～10：50） </v>
      </c>
      <c r="AA453" s="1015"/>
      <c r="AB453" s="1015"/>
      <c r="AC453" s="1015"/>
      <c r="AD453" s="1015"/>
      <c r="AE453" s="1015"/>
      <c r="AF453" s="1015"/>
      <c r="AG453" s="1015"/>
      <c r="AH453" s="1015"/>
      <c r="AI453" s="1015"/>
      <c r="AJ453" s="1015"/>
      <c r="AK453" s="1015"/>
      <c r="AL453" s="1015"/>
      <c r="AM453" s="1015"/>
      <c r="AN453" s="1015"/>
      <c r="AO453" s="1015"/>
      <c r="AP453" s="1015"/>
      <c r="AQ453" s="1015"/>
      <c r="AR453" s="1015"/>
      <c r="AS453" s="1015"/>
      <c r="AT453" s="1015"/>
      <c r="AU453" s="1015"/>
      <c r="AV453" s="1015"/>
      <c r="AW453" s="1015"/>
      <c r="AX453" s="1015"/>
      <c r="AY453" s="1015"/>
      <c r="AZ453" s="1015"/>
      <c r="BA453" s="1015"/>
      <c r="BB453" s="1015"/>
      <c r="BC453" s="1015"/>
      <c r="BD453" s="1015"/>
      <c r="BE453" s="1015"/>
      <c r="BF453" s="1015"/>
      <c r="BG453" s="1015"/>
      <c r="BH453" s="1015"/>
      <c r="BI453" s="1015"/>
      <c r="BJ453" s="1015"/>
      <c r="BK453" s="1015"/>
      <c r="BL453" s="1015"/>
      <c r="BM453" s="1015"/>
      <c r="BN453" s="1015"/>
      <c r="BO453" s="1015"/>
      <c r="BP453" s="1015"/>
      <c r="BQ453" s="1015"/>
      <c r="BR453" s="1015"/>
      <c r="BS453" s="1015"/>
    </row>
    <row r="454" spans="1:71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65"/>
      <c r="Y454" s="38"/>
      <c r="Z454" s="1063"/>
      <c r="AA454" s="1016"/>
      <c r="AB454" s="1016"/>
      <c r="AC454" s="1016"/>
      <c r="AD454" s="1016"/>
      <c r="AE454" s="1016"/>
      <c r="AF454" s="1016"/>
      <c r="AG454" s="1016"/>
      <c r="AH454" s="1016"/>
      <c r="AI454" s="1016"/>
      <c r="AJ454" s="1016"/>
      <c r="AK454" s="1016"/>
      <c r="AL454" s="1016"/>
      <c r="AM454" s="1016"/>
      <c r="AN454" s="1016"/>
      <c r="AO454" s="1016"/>
      <c r="AP454" s="1016"/>
      <c r="AQ454" s="1016"/>
      <c r="AR454" s="1016"/>
      <c r="AS454" s="1016"/>
      <c r="AT454" s="1016"/>
      <c r="AU454" s="1016"/>
      <c r="AV454" s="1016"/>
      <c r="AW454" s="1016"/>
      <c r="AX454" s="1016"/>
      <c r="AY454" s="1016"/>
      <c r="AZ454" s="1016"/>
      <c r="BA454" s="1016"/>
      <c r="BB454" s="1016"/>
      <c r="BC454" s="1016"/>
      <c r="BD454" s="1016"/>
      <c r="BE454" s="1016"/>
      <c r="BF454" s="1016"/>
      <c r="BG454" s="1016"/>
      <c r="BH454" s="1016"/>
      <c r="BI454" s="1016"/>
      <c r="BJ454" s="1016"/>
      <c r="BK454" s="1016"/>
      <c r="BL454" s="1016"/>
      <c r="BM454" s="1016"/>
      <c r="BN454" s="1016"/>
      <c r="BO454" s="1016"/>
      <c r="BP454" s="1016"/>
      <c r="BQ454" s="1016"/>
      <c r="BR454" s="1016"/>
      <c r="BS454" s="1016"/>
    </row>
    <row r="455" spans="1:71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65"/>
      <c r="Y455" s="38"/>
      <c r="Z455" s="1063"/>
      <c r="AA455" s="1016"/>
      <c r="AB455" s="1016"/>
      <c r="AC455" s="1016"/>
      <c r="AD455" s="1016"/>
      <c r="AE455" s="1016"/>
      <c r="AF455" s="1016"/>
      <c r="AG455" s="1016"/>
      <c r="AH455" s="1016"/>
      <c r="AI455" s="1016"/>
      <c r="AJ455" s="1016"/>
      <c r="AK455" s="1016"/>
      <c r="AL455" s="1016"/>
      <c r="AM455" s="1016"/>
      <c r="AN455" s="1016"/>
      <c r="AO455" s="1016"/>
      <c r="AP455" s="1016"/>
      <c r="AQ455" s="1016"/>
      <c r="AR455" s="1016"/>
      <c r="AS455" s="1016"/>
      <c r="AT455" s="1016"/>
      <c r="AU455" s="1016"/>
      <c r="AV455" s="1016"/>
      <c r="AW455" s="1016"/>
      <c r="AX455" s="1016"/>
      <c r="AY455" s="1016"/>
      <c r="AZ455" s="1016"/>
      <c r="BA455" s="1016"/>
      <c r="BB455" s="1016"/>
      <c r="BC455" s="1016"/>
      <c r="BD455" s="1016"/>
      <c r="BE455" s="1016"/>
      <c r="BF455" s="1016"/>
      <c r="BG455" s="1016"/>
      <c r="BH455" s="1016"/>
      <c r="BI455" s="1016"/>
      <c r="BJ455" s="1016"/>
      <c r="BK455" s="1016"/>
      <c r="BL455" s="1016"/>
      <c r="BM455" s="1016"/>
      <c r="BN455" s="1016"/>
      <c r="BO455" s="1016"/>
      <c r="BP455" s="1016"/>
      <c r="BQ455" s="1016"/>
      <c r="BR455" s="1016"/>
      <c r="BS455" s="1016"/>
    </row>
    <row r="456" spans="1:71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65"/>
      <c r="Y456" s="38"/>
      <c r="Z456" s="1064"/>
      <c r="AA456" s="1017"/>
      <c r="AB456" s="1017"/>
      <c r="AC456" s="1017"/>
      <c r="AD456" s="1017"/>
      <c r="AE456" s="1017"/>
      <c r="AF456" s="1017"/>
      <c r="AG456" s="1017"/>
      <c r="AH456" s="1017"/>
      <c r="AI456" s="1017"/>
      <c r="AJ456" s="1017"/>
      <c r="AK456" s="1017"/>
      <c r="AL456" s="1017"/>
      <c r="AM456" s="1017"/>
      <c r="AN456" s="1017"/>
      <c r="AO456" s="1017"/>
      <c r="AP456" s="1017"/>
      <c r="AQ456" s="1017"/>
      <c r="AR456" s="1017"/>
      <c r="AS456" s="1017"/>
      <c r="AT456" s="1017"/>
      <c r="AU456" s="1017"/>
      <c r="AV456" s="1017"/>
      <c r="AW456" s="1017"/>
      <c r="AX456" s="1017"/>
      <c r="AY456" s="1017"/>
      <c r="AZ456" s="1017"/>
      <c r="BA456" s="1017"/>
      <c r="BB456" s="1017"/>
      <c r="BC456" s="1017"/>
      <c r="BD456" s="1017"/>
      <c r="BE456" s="1017"/>
      <c r="BF456" s="1017"/>
      <c r="BG456" s="1017"/>
      <c r="BH456" s="1017"/>
      <c r="BI456" s="1017"/>
      <c r="BJ456" s="1017"/>
      <c r="BK456" s="1017"/>
      <c r="BL456" s="1017"/>
      <c r="BM456" s="1017"/>
      <c r="BN456" s="1017"/>
      <c r="BO456" s="1017"/>
      <c r="BP456" s="1017"/>
      <c r="BQ456" s="1017"/>
      <c r="BR456" s="1017"/>
      <c r="BS456" s="1017"/>
    </row>
    <row r="457" spans="1:71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68"/>
      <c r="Y457" s="38"/>
      <c r="Z457" s="1063" t="str">
        <f>A457</f>
        <v>２時限（11：00～12：30）</v>
      </c>
      <c r="AA457" s="1015"/>
      <c r="AB457" s="1015"/>
      <c r="AC457" s="1015"/>
      <c r="AD457" s="1015"/>
      <c r="AE457" s="1015"/>
      <c r="AF457" s="1015"/>
      <c r="AG457" s="1015"/>
      <c r="AH457" s="1015"/>
      <c r="AI457" s="1015"/>
      <c r="AJ457" s="1015"/>
      <c r="AK457" s="1015"/>
      <c r="AL457" s="1015"/>
      <c r="AM457" s="1015"/>
      <c r="AN457" s="1015"/>
      <c r="AO457" s="1015"/>
      <c r="AP457" s="1015"/>
      <c r="AQ457" s="1015"/>
      <c r="AR457" s="1015"/>
      <c r="AS457" s="1015"/>
      <c r="AT457" s="1015"/>
      <c r="AU457" s="1015"/>
      <c r="AV457" s="1015"/>
      <c r="AW457" s="1015"/>
      <c r="AX457" s="1015"/>
      <c r="AY457" s="1015"/>
      <c r="AZ457" s="1015"/>
      <c r="BA457" s="1015"/>
      <c r="BB457" s="1015"/>
      <c r="BC457" s="1015"/>
      <c r="BD457" s="1015"/>
      <c r="BE457" s="1015"/>
      <c r="BF457" s="1015"/>
      <c r="BG457" s="1015"/>
      <c r="BH457" s="1015"/>
      <c r="BI457" s="1015"/>
      <c r="BJ457" s="1015"/>
      <c r="BK457" s="1015"/>
      <c r="BL457" s="1015"/>
      <c r="BM457" s="1015"/>
      <c r="BN457" s="1015"/>
      <c r="BO457" s="1015"/>
      <c r="BP457" s="1015"/>
      <c r="BQ457" s="1015"/>
      <c r="BR457" s="1015"/>
      <c r="BS457" s="1015"/>
    </row>
    <row r="458" spans="1:71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68"/>
      <c r="Y458" s="38"/>
      <c r="Z458" s="1063"/>
      <c r="AA458" s="1016"/>
      <c r="AB458" s="1016"/>
      <c r="AC458" s="1016"/>
      <c r="AD458" s="1016"/>
      <c r="AE458" s="1016"/>
      <c r="AF458" s="1016"/>
      <c r="AG458" s="1016"/>
      <c r="AH458" s="1016"/>
      <c r="AI458" s="1016"/>
      <c r="AJ458" s="1016"/>
      <c r="AK458" s="1016"/>
      <c r="AL458" s="1016"/>
      <c r="AM458" s="1016"/>
      <c r="AN458" s="1016"/>
      <c r="AO458" s="1016"/>
      <c r="AP458" s="1016"/>
      <c r="AQ458" s="1016"/>
      <c r="AR458" s="1016"/>
      <c r="AS458" s="1016"/>
      <c r="AT458" s="1016"/>
      <c r="AU458" s="1016"/>
      <c r="AV458" s="1016"/>
      <c r="AW458" s="1016"/>
      <c r="AX458" s="1016"/>
      <c r="AY458" s="1016"/>
      <c r="AZ458" s="1016"/>
      <c r="BA458" s="1016"/>
      <c r="BB458" s="1016"/>
      <c r="BC458" s="1016"/>
      <c r="BD458" s="1016"/>
      <c r="BE458" s="1016"/>
      <c r="BF458" s="1016"/>
      <c r="BG458" s="1016"/>
      <c r="BH458" s="1016"/>
      <c r="BI458" s="1016"/>
      <c r="BJ458" s="1016"/>
      <c r="BK458" s="1016"/>
      <c r="BL458" s="1016"/>
      <c r="BM458" s="1016"/>
      <c r="BN458" s="1016"/>
      <c r="BO458" s="1016"/>
      <c r="BP458" s="1016"/>
      <c r="BQ458" s="1016"/>
      <c r="BR458" s="1016"/>
      <c r="BS458" s="1016"/>
    </row>
    <row r="459" spans="1:71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68"/>
      <c r="Z459" s="1063"/>
      <c r="AA459" s="1016"/>
      <c r="AB459" s="1016"/>
      <c r="AC459" s="1016"/>
      <c r="AD459" s="1016"/>
      <c r="AE459" s="1016"/>
      <c r="AF459" s="1016"/>
      <c r="AG459" s="1016"/>
      <c r="AH459" s="1016"/>
      <c r="AI459" s="1016"/>
      <c r="AJ459" s="1016"/>
      <c r="AK459" s="1016"/>
      <c r="AL459" s="1016"/>
      <c r="AM459" s="1016"/>
      <c r="AN459" s="1016"/>
      <c r="AO459" s="1016"/>
      <c r="AP459" s="1016"/>
      <c r="AQ459" s="1016"/>
      <c r="AR459" s="1016"/>
      <c r="AS459" s="1016"/>
      <c r="AT459" s="1016"/>
      <c r="AU459" s="1016"/>
      <c r="AV459" s="1016"/>
      <c r="AW459" s="1016"/>
      <c r="AX459" s="1016"/>
      <c r="AY459" s="1016"/>
      <c r="AZ459" s="1016"/>
      <c r="BA459" s="1016"/>
      <c r="BB459" s="1016"/>
      <c r="BC459" s="1016"/>
      <c r="BD459" s="1016"/>
      <c r="BE459" s="1016"/>
      <c r="BF459" s="1016"/>
      <c r="BG459" s="1016"/>
      <c r="BH459" s="1016"/>
      <c r="BI459" s="1016"/>
      <c r="BJ459" s="1016"/>
      <c r="BK459" s="1016"/>
      <c r="BL459" s="1016"/>
      <c r="BM459" s="1016"/>
      <c r="BN459" s="1016"/>
      <c r="BO459" s="1016"/>
      <c r="BP459" s="1016"/>
      <c r="BQ459" s="1016"/>
      <c r="BR459" s="1016"/>
      <c r="BS459" s="1016"/>
    </row>
    <row r="460" spans="1:71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68"/>
      <c r="Z460" s="1064"/>
      <c r="AA460" s="1017"/>
      <c r="AB460" s="1017"/>
      <c r="AC460" s="1017"/>
      <c r="AD460" s="1017"/>
      <c r="AE460" s="1017"/>
      <c r="AF460" s="1017"/>
      <c r="AG460" s="1017"/>
      <c r="AH460" s="1017"/>
      <c r="AI460" s="1017"/>
      <c r="AJ460" s="1017"/>
      <c r="AK460" s="1017"/>
      <c r="AL460" s="1017"/>
      <c r="AM460" s="1017"/>
      <c r="AN460" s="1017"/>
      <c r="AO460" s="1017"/>
      <c r="AP460" s="1017"/>
      <c r="AQ460" s="1017"/>
      <c r="AR460" s="1017"/>
      <c r="AS460" s="1017"/>
      <c r="AT460" s="1017"/>
      <c r="AU460" s="1017"/>
      <c r="AV460" s="1017"/>
      <c r="AW460" s="1017"/>
      <c r="AX460" s="1017"/>
      <c r="AY460" s="1017"/>
      <c r="AZ460" s="1017"/>
      <c r="BA460" s="1017"/>
      <c r="BB460" s="1017"/>
      <c r="BC460" s="1017"/>
      <c r="BD460" s="1017"/>
      <c r="BE460" s="1017"/>
      <c r="BF460" s="1017"/>
      <c r="BG460" s="1017"/>
      <c r="BH460" s="1017"/>
      <c r="BI460" s="1017"/>
      <c r="BJ460" s="1017"/>
      <c r="BK460" s="1017"/>
      <c r="BL460" s="1017"/>
      <c r="BM460" s="1017"/>
      <c r="BN460" s="1017"/>
      <c r="BO460" s="1017"/>
      <c r="BP460" s="1017"/>
      <c r="BQ460" s="1017"/>
      <c r="BR460" s="1017"/>
      <c r="BS460" s="1017"/>
    </row>
    <row r="461" spans="1:71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8"/>
      <c r="Z461" s="1063" t="str">
        <f>A461</f>
        <v>昼休み（12：30～13：30）</v>
      </c>
      <c r="AA461" s="1015"/>
      <c r="AB461" s="1015"/>
      <c r="AC461" s="1015"/>
      <c r="AD461" s="1015"/>
      <c r="AE461" s="1015"/>
      <c r="AF461" s="1015"/>
      <c r="AG461" s="1015"/>
      <c r="AH461" s="1015"/>
      <c r="AI461" s="1015"/>
      <c r="AJ461" s="1015"/>
      <c r="AK461" s="1015"/>
      <c r="AL461" s="1015"/>
      <c r="AM461" s="1015"/>
      <c r="AN461" s="1015"/>
      <c r="AO461" s="1015"/>
      <c r="AP461" s="1015"/>
      <c r="AQ461" s="1015"/>
      <c r="AR461" s="1015"/>
      <c r="AS461" s="1015"/>
      <c r="AT461" s="1015"/>
      <c r="AU461" s="1015"/>
      <c r="AV461" s="1015"/>
      <c r="AW461" s="1015"/>
      <c r="AX461" s="1015"/>
      <c r="AY461" s="1015"/>
      <c r="AZ461" s="1015"/>
      <c r="BA461" s="1015"/>
      <c r="BB461" s="1015"/>
      <c r="BC461" s="1015"/>
      <c r="BD461" s="1015"/>
      <c r="BE461" s="1015"/>
      <c r="BF461" s="1015"/>
      <c r="BG461" s="1015"/>
      <c r="BH461" s="1015"/>
      <c r="BI461" s="1015"/>
      <c r="BJ461" s="1015"/>
      <c r="BK461" s="1015"/>
      <c r="BL461" s="1015"/>
      <c r="BM461" s="1015"/>
      <c r="BN461" s="1015"/>
      <c r="BO461" s="1015"/>
      <c r="BP461" s="1015"/>
      <c r="BQ461" s="1015"/>
      <c r="BR461" s="1015"/>
      <c r="BS461" s="1015"/>
    </row>
    <row r="462" spans="1:71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8"/>
      <c r="Z462" s="1063"/>
      <c r="AA462" s="1016"/>
      <c r="AB462" s="1016"/>
      <c r="AC462" s="1016"/>
      <c r="AD462" s="1016"/>
      <c r="AE462" s="1016"/>
      <c r="AF462" s="1016"/>
      <c r="AG462" s="1016"/>
      <c r="AH462" s="1016"/>
      <c r="AI462" s="1016"/>
      <c r="AJ462" s="1016"/>
      <c r="AK462" s="1016"/>
      <c r="AL462" s="1016"/>
      <c r="AM462" s="1016"/>
      <c r="AN462" s="1016"/>
      <c r="AO462" s="1016"/>
      <c r="AP462" s="1016"/>
      <c r="AQ462" s="1016"/>
      <c r="AR462" s="1016"/>
      <c r="AS462" s="1016"/>
      <c r="AT462" s="1016"/>
      <c r="AU462" s="1016"/>
      <c r="AV462" s="1016"/>
      <c r="AW462" s="1016"/>
      <c r="AX462" s="1016"/>
      <c r="AY462" s="1016"/>
      <c r="AZ462" s="1016"/>
      <c r="BA462" s="1016"/>
      <c r="BB462" s="1016"/>
      <c r="BC462" s="1016"/>
      <c r="BD462" s="1016"/>
      <c r="BE462" s="1016"/>
      <c r="BF462" s="1016"/>
      <c r="BG462" s="1016"/>
      <c r="BH462" s="1016"/>
      <c r="BI462" s="1016"/>
      <c r="BJ462" s="1016"/>
      <c r="BK462" s="1016"/>
      <c r="BL462" s="1016"/>
      <c r="BM462" s="1016"/>
      <c r="BN462" s="1016"/>
      <c r="BO462" s="1016"/>
      <c r="BP462" s="1016"/>
      <c r="BQ462" s="1016"/>
      <c r="BR462" s="1016"/>
      <c r="BS462" s="1016"/>
    </row>
    <row r="463" spans="1:71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016"/>
      <c r="AB463" s="1016"/>
      <c r="AC463" s="1016"/>
      <c r="AD463" s="1016"/>
      <c r="AE463" s="1016"/>
      <c r="AF463" s="1016"/>
      <c r="AG463" s="1016"/>
      <c r="AH463" s="1016"/>
      <c r="AI463" s="1016"/>
      <c r="AJ463" s="1016"/>
      <c r="AK463" s="1016"/>
      <c r="AL463" s="1016"/>
      <c r="AM463" s="1016"/>
      <c r="AN463" s="1016"/>
      <c r="AO463" s="1016"/>
      <c r="AP463" s="1016"/>
      <c r="AQ463" s="1016"/>
      <c r="AR463" s="1016"/>
      <c r="AS463" s="1016"/>
      <c r="AT463" s="1016"/>
      <c r="AU463" s="1016"/>
      <c r="AV463" s="1016"/>
      <c r="AW463" s="1016"/>
      <c r="AX463" s="1016"/>
      <c r="AY463" s="1016"/>
      <c r="AZ463" s="1016"/>
      <c r="BA463" s="1016"/>
      <c r="BB463" s="1016"/>
      <c r="BC463" s="1016"/>
      <c r="BD463" s="1016"/>
      <c r="BE463" s="1016"/>
      <c r="BF463" s="1016"/>
      <c r="BG463" s="1016"/>
      <c r="BH463" s="1016"/>
      <c r="BI463" s="1016"/>
      <c r="BJ463" s="1016"/>
      <c r="BK463" s="1016"/>
      <c r="BL463" s="1016"/>
      <c r="BM463" s="1016"/>
      <c r="BN463" s="1016"/>
      <c r="BO463" s="1016"/>
      <c r="BP463" s="1016"/>
      <c r="BQ463" s="1016"/>
      <c r="BR463" s="1016"/>
      <c r="BS463" s="1016"/>
    </row>
    <row r="464" spans="1:71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017"/>
      <c r="AB464" s="1017"/>
      <c r="AC464" s="1017"/>
      <c r="AD464" s="1017"/>
      <c r="AE464" s="1017"/>
      <c r="AF464" s="1017"/>
      <c r="AG464" s="1017"/>
      <c r="AH464" s="1017"/>
      <c r="AI464" s="1017"/>
      <c r="AJ464" s="1017"/>
      <c r="AK464" s="1017"/>
      <c r="AL464" s="1017"/>
      <c r="AM464" s="1017"/>
      <c r="AN464" s="1017"/>
      <c r="AO464" s="1017"/>
      <c r="AP464" s="1017"/>
      <c r="AQ464" s="1017"/>
      <c r="AR464" s="1017"/>
      <c r="AS464" s="1017"/>
      <c r="AT464" s="1017"/>
      <c r="AU464" s="1017"/>
      <c r="AV464" s="1017"/>
      <c r="AW464" s="1017"/>
      <c r="AX464" s="1017"/>
      <c r="AY464" s="1017"/>
      <c r="AZ464" s="1017"/>
      <c r="BA464" s="1017"/>
      <c r="BB464" s="1017"/>
      <c r="BC464" s="1017"/>
      <c r="BD464" s="1017"/>
      <c r="BE464" s="1017"/>
      <c r="BF464" s="1017"/>
      <c r="BG464" s="1017"/>
      <c r="BH464" s="1017"/>
      <c r="BI464" s="1017"/>
      <c r="BJ464" s="1017"/>
      <c r="BK464" s="1017"/>
      <c r="BL464" s="1017"/>
      <c r="BM464" s="1017"/>
      <c r="BN464" s="1017"/>
      <c r="BO464" s="1017"/>
      <c r="BP464" s="1017"/>
      <c r="BQ464" s="1017"/>
      <c r="BR464" s="1017"/>
      <c r="BS464" s="1017"/>
    </row>
    <row r="465" spans="1:71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015"/>
      <c r="AB465" s="1015"/>
      <c r="AC465" s="1015"/>
      <c r="AD465" s="1015"/>
      <c r="AE465" s="1015"/>
      <c r="AF465" s="1015"/>
      <c r="AG465" s="1015"/>
      <c r="AH465" s="1015"/>
      <c r="AI465" s="1015"/>
      <c r="AJ465" s="1015"/>
      <c r="AK465" s="1015"/>
      <c r="AL465" s="1015"/>
      <c r="AM465" s="1015"/>
      <c r="AN465" s="1015"/>
      <c r="AO465" s="1015"/>
      <c r="AP465" s="1015"/>
      <c r="AQ465" s="1015"/>
      <c r="AR465" s="1015"/>
      <c r="AS465" s="1015"/>
      <c r="AT465" s="1015"/>
      <c r="AU465" s="1015"/>
      <c r="AV465" s="1015"/>
      <c r="AW465" s="1015"/>
      <c r="AX465" s="1015"/>
      <c r="AY465" s="1015"/>
      <c r="AZ465" s="1015"/>
      <c r="BA465" s="1015"/>
      <c r="BB465" s="1015"/>
      <c r="BC465" s="1015"/>
      <c r="BD465" s="1015"/>
      <c r="BE465" s="1015"/>
      <c r="BF465" s="1015"/>
      <c r="BG465" s="1015"/>
      <c r="BH465" s="1015"/>
      <c r="BI465" s="1015"/>
      <c r="BJ465" s="1015"/>
      <c r="BK465" s="1015"/>
      <c r="BL465" s="1015"/>
      <c r="BM465" s="1015"/>
      <c r="BN465" s="1015"/>
      <c r="BO465" s="1015"/>
      <c r="BP465" s="1015"/>
      <c r="BQ465" s="1015"/>
      <c r="BR465" s="1015"/>
      <c r="BS465" s="1015"/>
    </row>
    <row r="466" spans="1:71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016"/>
      <c r="AB466" s="1016"/>
      <c r="AC466" s="1016"/>
      <c r="AD466" s="1016"/>
      <c r="AE466" s="1016"/>
      <c r="AF466" s="1016"/>
      <c r="AG466" s="1016"/>
      <c r="AH466" s="1016"/>
      <c r="AI466" s="1016"/>
      <c r="AJ466" s="1016"/>
      <c r="AK466" s="1016"/>
      <c r="AL466" s="1016"/>
      <c r="AM466" s="1016"/>
      <c r="AN466" s="1016"/>
      <c r="AO466" s="1016"/>
      <c r="AP466" s="1016"/>
      <c r="AQ466" s="1016"/>
      <c r="AR466" s="1016"/>
      <c r="AS466" s="1016"/>
      <c r="AT466" s="1016"/>
      <c r="AU466" s="1016"/>
      <c r="AV466" s="1016"/>
      <c r="AW466" s="1016"/>
      <c r="AX466" s="1016"/>
      <c r="AY466" s="1016"/>
      <c r="AZ466" s="1016"/>
      <c r="BA466" s="1016"/>
      <c r="BB466" s="1016"/>
      <c r="BC466" s="1016"/>
      <c r="BD466" s="1016"/>
      <c r="BE466" s="1016"/>
      <c r="BF466" s="1016"/>
      <c r="BG466" s="1016"/>
      <c r="BH466" s="1016"/>
      <c r="BI466" s="1016"/>
      <c r="BJ466" s="1016"/>
      <c r="BK466" s="1016"/>
      <c r="BL466" s="1016"/>
      <c r="BM466" s="1016"/>
      <c r="BN466" s="1016"/>
      <c r="BO466" s="1016"/>
      <c r="BP466" s="1016"/>
      <c r="BQ466" s="1016"/>
      <c r="BR466" s="1016"/>
      <c r="BS466" s="1016"/>
    </row>
    <row r="467" spans="1:71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016"/>
      <c r="AB467" s="1016"/>
      <c r="AC467" s="1016"/>
      <c r="AD467" s="1016"/>
      <c r="AE467" s="1016"/>
      <c r="AF467" s="1016"/>
      <c r="AG467" s="1016"/>
      <c r="AH467" s="1016"/>
      <c r="AI467" s="1016"/>
      <c r="AJ467" s="1016"/>
      <c r="AK467" s="1016"/>
      <c r="AL467" s="1016"/>
      <c r="AM467" s="1016"/>
      <c r="AN467" s="1016"/>
      <c r="AO467" s="1016"/>
      <c r="AP467" s="1016"/>
      <c r="AQ467" s="1016"/>
      <c r="AR467" s="1016"/>
      <c r="AS467" s="1016"/>
      <c r="AT467" s="1016"/>
      <c r="AU467" s="1016"/>
      <c r="AV467" s="1016"/>
      <c r="AW467" s="1016"/>
      <c r="AX467" s="1016"/>
      <c r="AY467" s="1016"/>
      <c r="AZ467" s="1016"/>
      <c r="BA467" s="1016"/>
      <c r="BB467" s="1016"/>
      <c r="BC467" s="1016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</row>
    <row r="468" spans="1:71" ht="13.5" customHeight="1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017"/>
      <c r="AB468" s="1017"/>
      <c r="AC468" s="1017"/>
      <c r="AD468" s="1017"/>
      <c r="AE468" s="1017"/>
      <c r="AF468" s="1017"/>
      <c r="AG468" s="1017"/>
      <c r="AH468" s="1017"/>
      <c r="AI468" s="1017"/>
      <c r="AJ468" s="1017"/>
      <c r="AK468" s="1017"/>
      <c r="AL468" s="1017"/>
      <c r="AM468" s="1017"/>
      <c r="AN468" s="1017"/>
      <c r="AO468" s="1017"/>
      <c r="AP468" s="1017"/>
      <c r="AQ468" s="1017"/>
      <c r="AR468" s="1017"/>
      <c r="AS468" s="1017"/>
      <c r="AT468" s="1017"/>
      <c r="AU468" s="1017"/>
      <c r="AV468" s="1017"/>
      <c r="AW468" s="1017"/>
      <c r="AX468" s="1017"/>
      <c r="AY468" s="1017"/>
      <c r="AZ468" s="1017"/>
      <c r="BA468" s="1017"/>
      <c r="BB468" s="1017"/>
      <c r="BC468" s="1017"/>
      <c r="BD468" s="1017"/>
      <c r="BE468" s="1017"/>
      <c r="BF468" s="1017"/>
      <c r="BG468" s="1017"/>
      <c r="BH468" s="1017"/>
      <c r="BI468" s="1017"/>
      <c r="BJ468" s="1017"/>
      <c r="BK468" s="1017"/>
      <c r="BL468" s="1017"/>
      <c r="BM468" s="1017"/>
      <c r="BN468" s="1017"/>
      <c r="BO468" s="1017"/>
      <c r="BP468" s="1017"/>
      <c r="BQ468" s="1017"/>
      <c r="BR468" s="1017"/>
      <c r="BS468" s="1017"/>
    </row>
    <row r="469" spans="1:71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63" t="str">
        <f>A469</f>
        <v>４時限（15：10～16：40）</v>
      </c>
      <c r="AA469" s="1015"/>
      <c r="AB469" s="1015"/>
      <c r="AC469" s="1015"/>
      <c r="AD469" s="1015"/>
      <c r="AE469" s="1015"/>
      <c r="AF469" s="1015"/>
      <c r="AG469" s="1015"/>
      <c r="AH469" s="1015"/>
      <c r="AI469" s="1015"/>
      <c r="AJ469" s="1015"/>
      <c r="AK469" s="1015"/>
      <c r="AL469" s="1015"/>
      <c r="AM469" s="1015"/>
      <c r="AN469" s="1015"/>
      <c r="AO469" s="1015"/>
      <c r="AP469" s="1015"/>
      <c r="AQ469" s="1015"/>
      <c r="AR469" s="1015"/>
      <c r="AS469" s="1015"/>
      <c r="AT469" s="1015"/>
      <c r="AU469" s="1015"/>
      <c r="AV469" s="1015"/>
      <c r="AW469" s="1015"/>
      <c r="AX469" s="1015"/>
      <c r="AY469" s="1015"/>
      <c r="AZ469" s="1015"/>
      <c r="BA469" s="1015"/>
      <c r="BB469" s="1015"/>
      <c r="BC469" s="1015"/>
      <c r="BD469" s="1015"/>
      <c r="BE469" s="1015"/>
      <c r="BF469" s="1015"/>
      <c r="BG469" s="1015"/>
      <c r="BH469" s="1015"/>
      <c r="BI469" s="1015"/>
      <c r="BJ469" s="1015"/>
      <c r="BK469" s="1015"/>
      <c r="BL469" s="1015"/>
      <c r="BM469" s="1015"/>
      <c r="BN469" s="1015"/>
      <c r="BO469" s="1015"/>
      <c r="BP469" s="1015"/>
      <c r="BQ469" s="1015"/>
      <c r="BR469" s="1015"/>
      <c r="BS469" s="1015"/>
    </row>
    <row r="470" spans="1:71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8"/>
      <c r="Z470" s="1063"/>
      <c r="AA470" s="1016"/>
      <c r="AB470" s="1016"/>
      <c r="AC470" s="1016"/>
      <c r="AD470" s="1016"/>
      <c r="AE470" s="1016"/>
      <c r="AF470" s="1016"/>
      <c r="AG470" s="1016"/>
      <c r="AH470" s="1016"/>
      <c r="AI470" s="1016"/>
      <c r="AJ470" s="1016"/>
      <c r="AK470" s="1016"/>
      <c r="AL470" s="1016"/>
      <c r="AM470" s="1016"/>
      <c r="AN470" s="1016"/>
      <c r="AO470" s="1016"/>
      <c r="AP470" s="1016"/>
      <c r="AQ470" s="1016"/>
      <c r="AR470" s="1016"/>
      <c r="AS470" s="1016"/>
      <c r="AT470" s="1016"/>
      <c r="AU470" s="1016"/>
      <c r="AV470" s="1016"/>
      <c r="AW470" s="1016"/>
      <c r="AX470" s="1016"/>
      <c r="AY470" s="1016"/>
      <c r="AZ470" s="1016"/>
      <c r="BA470" s="1016"/>
      <c r="BB470" s="1016"/>
      <c r="BC470" s="1016"/>
      <c r="BD470" s="1016"/>
      <c r="BE470" s="1016"/>
      <c r="BF470" s="1016"/>
      <c r="BG470" s="1016"/>
      <c r="BH470" s="1016"/>
      <c r="BI470" s="1016"/>
      <c r="BJ470" s="1016"/>
      <c r="BK470" s="1016"/>
      <c r="BL470" s="1016"/>
      <c r="BM470" s="1016"/>
      <c r="BN470" s="1016"/>
      <c r="BO470" s="1016"/>
      <c r="BP470" s="1016"/>
      <c r="BQ470" s="1016"/>
      <c r="BR470" s="1016"/>
      <c r="BS470" s="1016"/>
    </row>
    <row r="471" spans="1:71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8"/>
      <c r="Z471" s="1063"/>
      <c r="AA471" s="1016"/>
      <c r="AB471" s="1016"/>
      <c r="AC471" s="1016"/>
      <c r="AD471" s="1016"/>
      <c r="AE471" s="1016"/>
      <c r="AF471" s="1016"/>
      <c r="AG471" s="1016"/>
      <c r="AH471" s="1016"/>
      <c r="AI471" s="1016"/>
      <c r="AJ471" s="1016"/>
      <c r="AK471" s="1016"/>
      <c r="AL471" s="1016"/>
      <c r="AM471" s="1016"/>
      <c r="AN471" s="1016"/>
      <c r="AO471" s="1016"/>
      <c r="AP471" s="1016"/>
      <c r="AQ471" s="1016"/>
      <c r="AR471" s="1016"/>
      <c r="AS471" s="1016"/>
      <c r="AT471" s="1016"/>
      <c r="AU471" s="1016"/>
      <c r="AV471" s="1016"/>
      <c r="AW471" s="1016"/>
      <c r="AX471" s="1016"/>
      <c r="AY471" s="1016"/>
      <c r="AZ471" s="1016"/>
      <c r="BA471" s="1016"/>
      <c r="BB471" s="1016"/>
      <c r="BC471" s="1016"/>
      <c r="BD471" s="1016"/>
      <c r="BE471" s="1016"/>
      <c r="BF471" s="1016"/>
      <c r="BG471" s="1016"/>
      <c r="BH471" s="1016"/>
      <c r="BI471" s="1016"/>
      <c r="BJ471" s="1016"/>
      <c r="BK471" s="1016"/>
      <c r="BL471" s="1016"/>
      <c r="BM471" s="1016"/>
      <c r="BN471" s="1016"/>
      <c r="BO471" s="1016"/>
      <c r="BP471" s="1016"/>
      <c r="BQ471" s="1016"/>
      <c r="BR471" s="1016"/>
      <c r="BS471" s="1016"/>
    </row>
    <row r="472" spans="1:71" ht="13.5" customHeight="1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122"/>
      <c r="J472" s="1108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8"/>
      <c r="Z472" s="1064"/>
      <c r="AA472" s="1017"/>
      <c r="AB472" s="1017"/>
      <c r="AC472" s="1017"/>
      <c r="AD472" s="1017"/>
      <c r="AE472" s="1017"/>
      <c r="AF472" s="1017"/>
      <c r="AG472" s="1017"/>
      <c r="AH472" s="1017"/>
      <c r="AI472" s="1017"/>
      <c r="AJ472" s="1017"/>
      <c r="AK472" s="1017"/>
      <c r="AL472" s="1017"/>
      <c r="AM472" s="1017"/>
      <c r="AN472" s="1017"/>
      <c r="AO472" s="1017"/>
      <c r="AP472" s="1017"/>
      <c r="AQ472" s="1017"/>
      <c r="AR472" s="1017"/>
      <c r="AS472" s="1017"/>
      <c r="AT472" s="1017"/>
      <c r="AU472" s="1017"/>
      <c r="AV472" s="1017"/>
      <c r="AW472" s="1017"/>
      <c r="AX472" s="1017"/>
      <c r="AY472" s="1017"/>
      <c r="AZ472" s="1017"/>
      <c r="BA472" s="1017"/>
      <c r="BB472" s="1017"/>
      <c r="BC472" s="1017"/>
      <c r="BD472" s="1017"/>
      <c r="BE472" s="1017"/>
      <c r="BF472" s="1017"/>
      <c r="BG472" s="1017"/>
      <c r="BH472" s="1017"/>
      <c r="BI472" s="1017"/>
      <c r="BJ472" s="1017"/>
      <c r="BK472" s="1017"/>
      <c r="BL472" s="1017"/>
      <c r="BM472" s="1017"/>
      <c r="BN472" s="1017"/>
      <c r="BO472" s="1017"/>
      <c r="BP472" s="1017"/>
      <c r="BQ472" s="1017"/>
      <c r="BR472" s="1017"/>
      <c r="BS472" s="1017"/>
    </row>
    <row r="473" spans="1:71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63" t="str">
        <f>A473</f>
        <v>５時限（16：50～18：20）</v>
      </c>
      <c r="AA473" s="1015"/>
      <c r="AB473" s="1015"/>
      <c r="AC473" s="1015"/>
      <c r="AD473" s="1015"/>
      <c r="AE473" s="1015"/>
      <c r="AF473" s="1015"/>
      <c r="AG473" s="1015"/>
      <c r="AH473" s="1015"/>
      <c r="AI473" s="1015"/>
      <c r="AJ473" s="1015"/>
      <c r="AK473" s="1015"/>
      <c r="AL473" s="1015"/>
      <c r="AM473" s="1015"/>
      <c r="AN473" s="1015"/>
      <c r="AO473" s="1015"/>
      <c r="AP473" s="1015"/>
      <c r="AQ473" s="1015"/>
      <c r="AR473" s="1015"/>
      <c r="AS473" s="1015"/>
      <c r="AT473" s="1015"/>
      <c r="AU473" s="1015"/>
      <c r="AV473" s="1015"/>
      <c r="AW473" s="1015"/>
      <c r="AX473" s="1015"/>
      <c r="AY473" s="1015"/>
      <c r="AZ473" s="1015"/>
      <c r="BA473" s="1015"/>
      <c r="BB473" s="1015"/>
      <c r="BC473" s="1015"/>
      <c r="BD473" s="1015"/>
      <c r="BE473" s="1015"/>
      <c r="BF473" s="1015"/>
      <c r="BG473" s="1015"/>
      <c r="BH473" s="1015"/>
      <c r="BI473" s="1015"/>
      <c r="BJ473" s="1015"/>
      <c r="BK473" s="1015"/>
      <c r="BL473" s="1015"/>
      <c r="BM473" s="1015"/>
      <c r="BN473" s="1015"/>
      <c r="BO473" s="1015"/>
      <c r="BP473" s="1015"/>
      <c r="BQ473" s="1015"/>
      <c r="BR473" s="1015"/>
      <c r="BS473" s="1015"/>
    </row>
    <row r="474" spans="1:71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17"/>
      <c r="V474" s="17"/>
      <c r="W474" s="17"/>
      <c r="Z474" s="1063"/>
      <c r="AA474" s="1016"/>
      <c r="AB474" s="1016"/>
      <c r="AC474" s="1016"/>
      <c r="AD474" s="1016"/>
      <c r="AE474" s="1016"/>
      <c r="AF474" s="1016"/>
      <c r="AG474" s="1016"/>
      <c r="AH474" s="1016"/>
      <c r="AI474" s="1016"/>
      <c r="AJ474" s="1016"/>
      <c r="AK474" s="1016"/>
      <c r="AL474" s="1016"/>
      <c r="AM474" s="1016"/>
      <c r="AN474" s="1016"/>
      <c r="AO474" s="1016"/>
      <c r="AP474" s="1016"/>
      <c r="AQ474" s="1016"/>
      <c r="AR474" s="1016"/>
      <c r="AS474" s="1016"/>
      <c r="AT474" s="1016"/>
      <c r="AU474" s="1016"/>
      <c r="AV474" s="1016"/>
      <c r="AW474" s="1016"/>
      <c r="AX474" s="1016"/>
      <c r="AY474" s="1016"/>
      <c r="AZ474" s="1016"/>
      <c r="BA474" s="1016"/>
      <c r="BB474" s="1016"/>
      <c r="BC474" s="1016"/>
      <c r="BD474" s="1016"/>
      <c r="BE474" s="1016"/>
      <c r="BF474" s="1016"/>
      <c r="BG474" s="1016"/>
      <c r="BH474" s="1016"/>
      <c r="BI474" s="1016"/>
      <c r="BJ474" s="1016"/>
      <c r="BK474" s="1016"/>
      <c r="BL474" s="1016"/>
      <c r="BM474" s="1016"/>
      <c r="BN474" s="1016"/>
      <c r="BO474" s="1016"/>
      <c r="BP474" s="1016"/>
      <c r="BQ474" s="1016"/>
      <c r="BR474" s="1016"/>
      <c r="BS474" s="1016"/>
    </row>
    <row r="475" spans="1:71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63"/>
      <c r="AA475" s="1016"/>
      <c r="AB475" s="1016"/>
      <c r="AC475" s="1016"/>
      <c r="AD475" s="1016"/>
      <c r="AE475" s="1016"/>
      <c r="AF475" s="1016"/>
      <c r="AG475" s="1016"/>
      <c r="AH475" s="1016"/>
      <c r="AI475" s="1016"/>
      <c r="AJ475" s="1016"/>
      <c r="AK475" s="1016"/>
      <c r="AL475" s="1016"/>
      <c r="AM475" s="1016"/>
      <c r="AN475" s="1016"/>
      <c r="AO475" s="1016"/>
      <c r="AP475" s="1016"/>
      <c r="AQ475" s="1016"/>
      <c r="AR475" s="1016"/>
      <c r="AS475" s="1016"/>
      <c r="AT475" s="1016"/>
      <c r="AU475" s="1016"/>
      <c r="AV475" s="1016"/>
      <c r="AW475" s="1016"/>
      <c r="AX475" s="1016"/>
      <c r="AY475" s="1016"/>
      <c r="AZ475" s="1016"/>
      <c r="BA475" s="1016"/>
      <c r="BB475" s="1016"/>
      <c r="BC475" s="1016"/>
      <c r="BD475" s="1016"/>
      <c r="BE475" s="1016"/>
      <c r="BF475" s="1016"/>
      <c r="BG475" s="1016"/>
      <c r="BH475" s="1016"/>
      <c r="BI475" s="1016"/>
      <c r="BJ475" s="1016"/>
      <c r="BK475" s="1016"/>
      <c r="BL475" s="1016"/>
      <c r="BM475" s="1016"/>
      <c r="BN475" s="1016"/>
      <c r="BO475" s="1016"/>
      <c r="BP475" s="1016"/>
      <c r="BQ475" s="1016"/>
      <c r="BR475" s="1016"/>
      <c r="BS475" s="1016"/>
    </row>
    <row r="476" spans="1:71" ht="13.5" customHeight="1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8"/>
      <c r="V476" s="28"/>
      <c r="W476" s="28"/>
      <c r="X476" s="20"/>
      <c r="Y476" s="20"/>
      <c r="Z476" s="1064"/>
      <c r="AA476" s="1017"/>
      <c r="AB476" s="1017"/>
      <c r="AC476" s="1017"/>
      <c r="AD476" s="1017"/>
      <c r="AE476" s="1017"/>
      <c r="AF476" s="1017"/>
      <c r="AG476" s="1017"/>
      <c r="AH476" s="1017"/>
      <c r="AI476" s="1017"/>
      <c r="AJ476" s="1017"/>
      <c r="AK476" s="1017"/>
      <c r="AL476" s="1017"/>
      <c r="AM476" s="1017"/>
      <c r="AN476" s="1017"/>
      <c r="AO476" s="1017"/>
      <c r="AP476" s="1017"/>
      <c r="AQ476" s="1017"/>
      <c r="AR476" s="1017"/>
      <c r="AS476" s="1017"/>
      <c r="AT476" s="1017"/>
      <c r="AU476" s="1017"/>
      <c r="AV476" s="1017"/>
      <c r="AW476" s="1017"/>
      <c r="AX476" s="1017"/>
      <c r="AY476" s="1017"/>
      <c r="AZ476" s="1017"/>
      <c r="BA476" s="1017"/>
      <c r="BB476" s="1017"/>
      <c r="BC476" s="1017"/>
      <c r="BD476" s="1017"/>
      <c r="BE476" s="1017"/>
      <c r="BF476" s="1017"/>
      <c r="BG476" s="1017"/>
      <c r="BH476" s="1017"/>
      <c r="BI476" s="1017"/>
      <c r="BJ476" s="1017"/>
      <c r="BK476" s="1017"/>
      <c r="BL476" s="1017"/>
      <c r="BM476" s="1017"/>
      <c r="BN476" s="1017"/>
      <c r="BO476" s="1017"/>
      <c r="BP476" s="1017"/>
      <c r="BQ476" s="1017"/>
      <c r="BR476" s="1017"/>
      <c r="BS476" s="1017"/>
    </row>
    <row r="477" spans="1:71" ht="18">
      <c r="A477" s="29"/>
      <c r="B477" s="30"/>
      <c r="C477" s="1085">
        <f>C452+1</f>
        <v>45767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45767</v>
      </c>
      <c r="V477" s="1025"/>
      <c r="W477" s="1025"/>
      <c r="X477" s="1025"/>
      <c r="Y477" s="1025"/>
      <c r="Z477" s="102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5"/>
      <c r="Y478" s="38"/>
      <c r="Z478" s="1067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23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5"/>
      <c r="Y479" s="38"/>
      <c r="Z479" s="1063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24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5"/>
      <c r="Y480" s="38"/>
      <c r="Z480" s="1063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24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5"/>
      <c r="Y481" s="38"/>
      <c r="Z481" s="1064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25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65"/>
      <c r="Y482" s="38"/>
      <c r="Z482" s="1063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23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65"/>
      <c r="Y483" s="38"/>
      <c r="Z483" s="1063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24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65"/>
      <c r="Z484" s="1063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24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65"/>
      <c r="Z485" s="1064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25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8"/>
      <c r="Z486" s="1063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8"/>
      <c r="Z487" s="1063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23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24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24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25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63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23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8"/>
      <c r="Z495" s="1063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24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8"/>
      <c r="Z496" s="1063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24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8"/>
      <c r="Z497" s="1064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25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63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23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65"/>
      <c r="Z499" s="1063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24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65"/>
      <c r="Z500" s="1063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24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64"/>
      <c r="B501" s="16" t="s">
        <v>56</v>
      </c>
      <c r="C501" s="1121"/>
      <c r="D501" s="1089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66"/>
      <c r="V501" s="20"/>
      <c r="W501" s="20"/>
      <c r="X501" s="20"/>
      <c r="Y501" s="20"/>
      <c r="Z501" s="1064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25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49">
        <f>C477+1</f>
        <v>45768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45768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094" t="str">
        <f>VLOOKUP($C502,'2025年度(1年前期)'!$B$5:$N$208,COLUMN('2025年度(1年前期)'!$C$5),0)&amp;""</f>
        <v>人間と宗教</v>
      </c>
      <c r="D503" s="1095"/>
      <c r="E503" s="1053" t="str">
        <f>VLOOKUP($C502,'2025年度(2年前期)'!$B$5:$N$208,COLUMN('2025年度(2年前期)'!$C$5),0)&amp;""</f>
        <v>成人看護援助論Ⅰ(BLS)</v>
      </c>
      <c r="F503" s="1052"/>
      <c r="G503" s="1053" t="str">
        <f>VLOOKUP($C502,'2025年度(3年前期)'!$B$5:$N$208,COLUMN('2025年度(3年前期)'!$C$5),0)&amp;""</f>
        <v>精神看護援助論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地域母子保健</v>
      </c>
      <c r="L503" s="1068"/>
      <c r="M503" s="1077" t="str">
        <f>VLOOKUP($C502,'2025年度(M1前期)'!$B$5:$N$208,COLUMN('2025年度(M1前期)'!$C$5),0)&amp;""</f>
        <v>看護情報・管理学特論Ａ－Ⅰ
看護管理学</v>
      </c>
      <c r="N503" s="106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>特別研究</v>
      </c>
      <c r="T503" s="1052"/>
      <c r="U503" s="65"/>
      <c r="Y503" s="38"/>
      <c r="Z503" s="1067" t="str">
        <f>A503</f>
        <v xml:space="preserve">１時限（09：20～10：50） </v>
      </c>
      <c r="AA503" s="1009" t="s">
        <v>283</v>
      </c>
      <c r="AB503" s="1015" t="s">
        <v>95</v>
      </c>
      <c r="AC503" s="1015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5" t="s">
        <v>96</v>
      </c>
      <c r="AX503" s="1009"/>
      <c r="AY503" s="1009"/>
      <c r="AZ503" s="1015" t="s">
        <v>284</v>
      </c>
      <c r="BA503" s="1123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5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63"/>
      <c r="B504" s="15" t="s">
        <v>53</v>
      </c>
      <c r="C504" s="1090" t="str">
        <f>IFERROR(VLOOKUP(C503,科目・教員!$A$1:$B$357,2,0),"")</f>
        <v>高崎　恵</v>
      </c>
      <c r="D504" s="1091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>松浦　佳代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池田　真弓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5"/>
      <c r="Y504" s="38"/>
      <c r="Z504" s="1063"/>
      <c r="AA504" s="1010"/>
      <c r="AB504" s="1016"/>
      <c r="AC504" s="1016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6"/>
      <c r="AX504" s="1010"/>
      <c r="AY504" s="1010"/>
      <c r="AZ504" s="1016"/>
      <c r="BA504" s="1124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6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63"/>
      <c r="B505" s="15" t="s">
        <v>59</v>
      </c>
      <c r="C505" s="1090" t="str">
        <f>VLOOKUP($C502,'2025年度(1年前期)'!$B$5:$N$208,COLUMN('2025年度(1年前期)'!$C$5)+1,0)&amp;""</f>
        <v>101</v>
      </c>
      <c r="D505" s="1091"/>
      <c r="E505" s="1039" t="str">
        <f>VLOOKUP($C502,'2025年度(2年前期)'!$B$5:$N$208,COLUMN('2025年度(2年前期)'!$C$5)+1,0)&amp;""</f>
        <v>アリーナ･102･103</v>
      </c>
      <c r="F505" s="1038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>臨床講義室1(合同)</v>
      </c>
      <c r="N505" s="1038"/>
      <c r="O505" s="1039" t="str">
        <f>VLOOKUP($C502,'2025年度(M2前期)'!$B$5:$N$208,COLUMN('2025年度(M2前期)'!$C$5)+1,0)&amp;""</f>
        <v>成育:別途指定
成人:別途指定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5"/>
      <c r="Y505" s="38"/>
      <c r="Z505" s="1063"/>
      <c r="AA505" s="1010"/>
      <c r="AB505" s="1016"/>
      <c r="AC505" s="1016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6"/>
      <c r="AX505" s="1010"/>
      <c r="AY505" s="1010"/>
      <c r="AZ505" s="1016"/>
      <c r="BA505" s="1124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6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64"/>
      <c r="B506" s="16" t="s">
        <v>56</v>
      </c>
      <c r="C506" s="1092" t="s">
        <v>172</v>
      </c>
      <c r="D506" s="1093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5"/>
      <c r="Y506" s="38"/>
      <c r="Z506" s="1064"/>
      <c r="AA506" s="1011"/>
      <c r="AB506" s="1017"/>
      <c r="AC506" s="1017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17"/>
      <c r="AX506" s="1011"/>
      <c r="AY506" s="1011"/>
      <c r="AZ506" s="1017"/>
      <c r="BA506" s="1125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17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63" t="s">
        <v>58</v>
      </c>
      <c r="B507" s="15" t="s">
        <v>50</v>
      </c>
      <c r="C507" s="1094" t="str">
        <f>VLOOKUP($C502,'2025年度(1年前期)'!$B$5:$N$208,COLUMN('2025年度(1年前期)'!$E$5),0)&amp;""</f>
        <v>人間と宗教</v>
      </c>
      <c r="D507" s="1095"/>
      <c r="E507" s="1053" t="str">
        <f>VLOOKUP($C502,'2025年度(2年前期)'!$B$5:$N$208,COLUMN('2025年度(2年前期)'!$E$5),0)&amp;""</f>
        <v>成人看護援助論Ⅰ(BLS)</v>
      </c>
      <c r="F507" s="1052"/>
      <c r="G507" s="1053" t="str">
        <f>VLOOKUP($C502,'2025年度(3年前期)'!$B$5:$N$208,COLUMN('2025年度(3年前期)'!$E$5),0)&amp;""</f>
        <v>看護教育論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地域母子保健</v>
      </c>
      <c r="L507" s="1068"/>
      <c r="M507" s="1051" t="str">
        <f>VLOOKUP($C502,'2025年度(M1前期)'!$B$5:$N$208,COLUMN('2025年度(M1前期)'!$E$5),0)&amp;""</f>
        <v>看護情報・管理学特論Ａ－Ⅰ
看護管理学</v>
      </c>
      <c r="N507" s="1052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U507" s="65"/>
      <c r="Y507" s="38"/>
      <c r="Z507" s="1063" t="str">
        <f>A507</f>
        <v>２時限（11：00～12：30）</v>
      </c>
      <c r="AA507" s="1009" t="s">
        <v>283</v>
      </c>
      <c r="AB507" s="1015" t="s">
        <v>95</v>
      </c>
      <c r="AC507" s="1015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5" t="s">
        <v>239</v>
      </c>
      <c r="AX507" s="1009"/>
      <c r="AY507" s="1009"/>
      <c r="AZ507" s="1015" t="s">
        <v>284</v>
      </c>
      <c r="BA507" s="1123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5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63"/>
      <c r="B508" s="15" t="s">
        <v>53</v>
      </c>
      <c r="C508" s="1090" t="str">
        <f>IFERROR(VLOOKUP(C507,科目・教員!$A$1:$B$357,2,0),"")</f>
        <v>高崎　恵</v>
      </c>
      <c r="D508" s="1091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>亀岡　智美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池田　真弓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65"/>
      <c r="Y508" s="38"/>
      <c r="Z508" s="1063"/>
      <c r="AA508" s="1010"/>
      <c r="AB508" s="1016"/>
      <c r="AC508" s="1016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6"/>
      <c r="AX508" s="1010"/>
      <c r="AY508" s="1010"/>
      <c r="AZ508" s="1016"/>
      <c r="BA508" s="1124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6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63"/>
      <c r="B509" s="15" t="s">
        <v>59</v>
      </c>
      <c r="C509" s="1090" t="str">
        <f>VLOOKUP($C502,'2025年度(1年前期)'!$B$5:$N$208,COLUMN('2025年度(1年前期)'!$E$5)+1,0)&amp;""</f>
        <v>101</v>
      </c>
      <c r="D509" s="1091"/>
      <c r="E509" s="1039" t="str">
        <f>VLOOKUP($C502,'2025年度(2年前期)'!$B$5:$N$208,COLUMN('2025年度(2年前期)'!$E$5)+1,0)&amp;""</f>
        <v>アリーナ･102･103</v>
      </c>
      <c r="F509" s="1038"/>
      <c r="G509" s="1039" t="str">
        <f>VLOOKUP($C502,'2025年度(3年前期)'!$B$5:$N$208,COLUMN('2025年度(3年前期)'!$E$5)+1,0)&amp;""</f>
        <v>301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304</v>
      </c>
      <c r="L509" s="1042"/>
      <c r="M509" s="1037" t="str">
        <f>VLOOKUP($C502,'2025年度(M1前期)'!$B$5:$N$208,COLUMN('2025年度(M1前期)'!$E$5)+1,0)&amp;""</f>
        <v>臨床講義室1(合同)</v>
      </c>
      <c r="N509" s="1038"/>
      <c r="O509" s="1040" t="str">
        <f>VLOOKUP($C502,'2025年度(M2前期)'!$B$5:$N$208,COLUMN('2025年度(M2前期)'!$E$5)+1,0)&amp;""</f>
        <v>成育:別途指定
成人:別途指定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65"/>
      <c r="Z509" s="1063"/>
      <c r="AA509" s="1010"/>
      <c r="AB509" s="1016"/>
      <c r="AC509" s="1016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6"/>
      <c r="AX509" s="1010"/>
      <c r="AY509" s="1010"/>
      <c r="AZ509" s="1016"/>
      <c r="BA509" s="1124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6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2"/>
      <c r="B510" s="16" t="s">
        <v>56</v>
      </c>
      <c r="C510" s="1092" t="s">
        <v>172</v>
      </c>
      <c r="D510" s="1093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65"/>
      <c r="Z510" s="1064"/>
      <c r="AA510" s="1011"/>
      <c r="AB510" s="1017"/>
      <c r="AC510" s="1017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17"/>
      <c r="AX510" s="1011"/>
      <c r="AY510" s="1011"/>
      <c r="AZ510" s="1017"/>
      <c r="BA510" s="1125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17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8"/>
      <c r="Z511" s="1063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8"/>
      <c r="Z512" s="1063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63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62" t="str">
        <f>VLOOKUP($C502,'2025年度(2年前期)'!$B$5:$N$208,COLUMN('2025年度(2年前期)'!$G$5),0)&amp;""</f>
        <v>成人看護援助論Ⅰ(BLS)</v>
      </c>
      <c r="F515" s="1044"/>
      <c r="G515" s="1104" t="str">
        <f>VLOOKUP($C502,'2025年度(3年前期)'!$B$5:$N$208,COLUMN('2025年度(3年前期)'!$G$5),0)&amp;""</f>
        <v>地域･在宅看護学実践論</v>
      </c>
      <c r="H515" s="1105"/>
      <c r="I515" s="1062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63" t="str">
        <f>A515</f>
        <v>３時限（13：30～15：00）</v>
      </c>
      <c r="AA515" s="1009" t="s">
        <v>198</v>
      </c>
      <c r="AB515" s="1015" t="s">
        <v>95</v>
      </c>
      <c r="AC515" s="1015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5" t="s">
        <v>203</v>
      </c>
      <c r="AX515" s="1009"/>
      <c r="AY515" s="1009"/>
      <c r="AZ515" s="1009"/>
      <c r="BA515" s="1015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5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63"/>
      <c r="B516" s="15" t="s">
        <v>53</v>
      </c>
      <c r="C516" s="1130" t="str">
        <f>IFERROR(VLOOKUP(C515,科目・教員!$A$1:$B$357,2,0),"")</f>
        <v>本間　典子</v>
      </c>
      <c r="D516" s="1131"/>
      <c r="E516" s="1045" t="str">
        <f>IFERROR(VLOOKUP(E515,科目・教員!$A$1:$B$357,2,0),"")</f>
        <v/>
      </c>
      <c r="F516" s="1040"/>
      <c r="G516" s="1111" t="str">
        <f>IFERROR(VLOOKUP(G515,科目・教員!$A$1:$B$357,2,0),"")</f>
        <v>藤田　淳子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832" t="s">
        <v>286</v>
      </c>
      <c r="Z516" s="1063"/>
      <c r="AA516" s="1010"/>
      <c r="AB516" s="1016"/>
      <c r="AC516" s="1016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6"/>
      <c r="AX516" s="1010"/>
      <c r="AY516" s="1010"/>
      <c r="AZ516" s="1010"/>
      <c r="BA516" s="1016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6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63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45" t="str">
        <f>VLOOKUP($C502,'2025年度(2年前期)'!$B$5:$N$208,COLUMN('2025年度(2年前期)'!$G$5)+1,0)&amp;""</f>
        <v>アリーナ･102･103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>NCGM
トラベルCL</v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832" t="s">
        <v>210</v>
      </c>
      <c r="Z517" s="1063"/>
      <c r="AA517" s="1010"/>
      <c r="AB517" s="1016"/>
      <c r="AC517" s="1016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6"/>
      <c r="AX517" s="1010"/>
      <c r="AY517" s="1010"/>
      <c r="AZ517" s="1010"/>
      <c r="BA517" s="1016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6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2"/>
      <c r="B518" s="16" t="s">
        <v>56</v>
      </c>
      <c r="C518" s="1121"/>
      <c r="D518" s="1089"/>
      <c r="E518" s="1035"/>
      <c r="F518" s="1047"/>
      <c r="G518" s="1128" t="s">
        <v>265</v>
      </c>
      <c r="H518" s="1129"/>
      <c r="I518" s="1122"/>
      <c r="J518" s="1108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832" t="s">
        <v>82</v>
      </c>
      <c r="Z518" s="1064"/>
      <c r="AA518" s="1011"/>
      <c r="AB518" s="1017"/>
      <c r="AC518" s="1017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17"/>
      <c r="AX518" s="1011"/>
      <c r="AY518" s="1011"/>
      <c r="AZ518" s="1011"/>
      <c r="BA518" s="1017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17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アジアの中の日本</v>
      </c>
      <c r="D519" s="1105"/>
      <c r="E519" s="1062" t="str">
        <f>VLOOKUP($C502,'2025年度(2年前期)'!$B$5:$N$208,COLUMN('2025年度(2年前期)'!$I$5),0)&amp;""</f>
        <v>成人看護援助論Ⅰ(BLS)</v>
      </c>
      <c r="F519" s="1044"/>
      <c r="G519" s="1062" t="str">
        <f>VLOOKUP($C502,'2025年度(3年前期)'!$B$5:$N$208,COLUMN('2025年度(3年前期)'!$I$5),0)&amp;""</f>
        <v>英語V</v>
      </c>
      <c r="H519" s="1044"/>
      <c r="I519" s="1062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63" t="str">
        <f>A519</f>
        <v>４時限（15：10～16：40）</v>
      </c>
      <c r="AA519" s="1015" t="s">
        <v>267</v>
      </c>
      <c r="AB519" s="1015" t="s">
        <v>95</v>
      </c>
      <c r="AC519" s="1015" t="s">
        <v>95</v>
      </c>
      <c r="AD519" s="1009"/>
      <c r="AE519" s="1009"/>
      <c r="AF519" s="1009"/>
      <c r="AG519" s="1009"/>
      <c r="AH519" s="1015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5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5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63"/>
      <c r="B520" s="15" t="s">
        <v>53</v>
      </c>
      <c r="C520" s="1113" t="str">
        <f>IFERROR(VLOOKUP(C519,科目・教員!$A$1:$B$357,2,0),"")</f>
        <v>加藤　優子</v>
      </c>
      <c r="D520" s="1112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 xml:space="preserve">ｽﾃｨｰﾌﾞﾝ･ﾗｯｾﾙ </v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702" t="s">
        <v>287</v>
      </c>
      <c r="Z520" s="1063"/>
      <c r="AA520" s="1016"/>
      <c r="AB520" s="1016"/>
      <c r="AC520" s="1016"/>
      <c r="AD520" s="1010"/>
      <c r="AE520" s="1010"/>
      <c r="AF520" s="1010"/>
      <c r="AG520" s="1010"/>
      <c r="AH520" s="1016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6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6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045" t="str">
        <f>VLOOKUP($C502,'2025年度(2年前期)'!$B$5:$N$208,COLUMN('2025年度(2年前期)'!$I$5)+1,0)&amp;""</f>
        <v>アリーナ･102･103</v>
      </c>
      <c r="F521" s="1040"/>
      <c r="G521" s="1045" t="str">
        <f>VLOOKUP($C502,'2025年度(3年前期)'!$B$5:$N$208,COLUMN('2025年度(3年前期)'!$I$5)+1,0)&amp;""</f>
        <v>301</v>
      </c>
      <c r="H521" s="1040"/>
      <c r="I521" s="1045" t="str">
        <f>VLOOKUP($C502,'2025年度(4年前期)'!$B$5:$N$208,COLUMN('2025年度(4年前期)'!$I$5)+1,0)&amp;""</f>
        <v>NCGM
トラベルCL</v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702" t="s">
        <v>288</v>
      </c>
      <c r="Z521" s="1063"/>
      <c r="AA521" s="1016"/>
      <c r="AB521" s="1016"/>
      <c r="AC521" s="1016"/>
      <c r="AD521" s="1010"/>
      <c r="AE521" s="1010"/>
      <c r="AF521" s="1010"/>
      <c r="AG521" s="1010"/>
      <c r="AH521" s="1016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6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6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64"/>
      <c r="B522" s="16" t="s">
        <v>56</v>
      </c>
      <c r="C522" s="1092" t="s">
        <v>229</v>
      </c>
      <c r="D522" s="1110"/>
      <c r="E522" s="1035"/>
      <c r="F522" s="1047"/>
      <c r="G522" s="1035"/>
      <c r="H522" s="1047"/>
      <c r="I522" s="1088"/>
      <c r="J522" s="1089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702" t="s">
        <v>275</v>
      </c>
      <c r="Z522" s="1064"/>
      <c r="AA522" s="1017"/>
      <c r="AB522" s="1017"/>
      <c r="AC522" s="1017"/>
      <c r="AD522" s="1011"/>
      <c r="AE522" s="1011"/>
      <c r="AF522" s="1011"/>
      <c r="AG522" s="1011"/>
      <c r="AH522" s="1017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17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17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63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5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809" t="s">
        <v>139</v>
      </c>
      <c r="Z524" s="1063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6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809" t="s">
        <v>289</v>
      </c>
      <c r="Z525" s="1063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6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810"/>
      <c r="V526" s="20"/>
      <c r="W526" s="20"/>
      <c r="X526" s="20"/>
      <c r="Y526" s="20"/>
      <c r="Z526" s="1064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17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49">
        <f>C502+1</f>
        <v>45769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45769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生活援助論Ⅰ(ABCD)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小児看護援助論Ⅱ</v>
      </c>
      <c r="H528" s="1052"/>
      <c r="I528" s="1053" t="str">
        <f>VLOOKUP($C527,'2025年度(4年前期)'!$B$5:$N$208,COLUMN('2025年度(4年前期)'!$C$5),0)&amp;""</f>
        <v>高度先駆的医療看護Ⅰ(がん看護)</v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68"/>
      <c r="O528" s="1053" t="str">
        <f>VLOOKUP($C527,'2025年度(M2前期)'!$B$5:$N$208,COLUMN('2025年度(M2前期)'!$C$5),0)&amp;""</f>
        <v>精神看護学演習Ａ－Ⅲ</v>
      </c>
      <c r="P528" s="1052"/>
      <c r="Q528" s="1053" t="str">
        <f>VLOOKUP($C527,'2025年度(D1前期)'!$B$5:$N$208,COLUMN('2025年度(D1前期)'!$C$5),0)&amp;""</f>
        <v>政策医療看護学特論Ⅱ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851" t="s">
        <v>83</v>
      </c>
      <c r="Y528" s="858" t="s">
        <v>290</v>
      </c>
      <c r="Z528" s="1067" t="str">
        <f>A528</f>
        <v xml:space="preserve">１時限（09：20～10：50） </v>
      </c>
      <c r="AA528" s="1015"/>
      <c r="AB528" s="1015"/>
      <c r="AC528" s="1015"/>
      <c r="AD528" s="1015"/>
      <c r="AE528" s="1015"/>
      <c r="AF528" s="1015"/>
      <c r="AG528" s="1015" t="s">
        <v>254</v>
      </c>
      <c r="AH528" s="1015" t="s">
        <v>254</v>
      </c>
      <c r="AI528" s="1015" t="s">
        <v>291</v>
      </c>
      <c r="AJ528" s="1015" t="s">
        <v>291</v>
      </c>
      <c r="AK528" s="1015"/>
      <c r="AL528" s="1015" t="s">
        <v>254</v>
      </c>
      <c r="AM528" s="1015"/>
      <c r="AN528" s="1015"/>
      <c r="AO528" s="1015"/>
      <c r="AP528" s="1015"/>
      <c r="AQ528" s="1015"/>
      <c r="AR528" s="1015"/>
      <c r="AS528" s="1015"/>
      <c r="AT528" s="1015"/>
      <c r="AU528" s="1015"/>
      <c r="AV528" s="1015"/>
      <c r="AW528" s="1015" t="s">
        <v>126</v>
      </c>
      <c r="AX528" s="1015"/>
      <c r="AY528" s="1015"/>
      <c r="AZ528" s="1015" t="s">
        <v>292</v>
      </c>
      <c r="BA528" s="1015" t="s">
        <v>217</v>
      </c>
      <c r="BB528" s="1015" t="s">
        <v>293</v>
      </c>
      <c r="BC528" s="1015"/>
      <c r="BD528" s="1015"/>
      <c r="BE528" s="1015"/>
      <c r="BF528" s="1015"/>
      <c r="BG528" s="1015"/>
      <c r="BH528" s="1015"/>
      <c r="BI528" s="1015" t="s">
        <v>221</v>
      </c>
      <c r="BJ528" s="1015" t="s">
        <v>294</v>
      </c>
      <c r="BK528" s="1015" t="s">
        <v>87</v>
      </c>
      <c r="BL528" s="1015"/>
      <c r="BM528" s="1015"/>
      <c r="BN528" s="1015"/>
      <c r="BO528" s="1015"/>
      <c r="BP528" s="1015"/>
      <c r="BQ528" s="1015"/>
      <c r="BR528" s="1015"/>
      <c r="BS528" s="1015"/>
    </row>
    <row r="529" spans="1:71" ht="13.5" customHeight="1">
      <c r="A529" s="1063"/>
      <c r="B529" s="15" t="s">
        <v>53</v>
      </c>
      <c r="C529" s="1037" t="str">
        <f>IFERROR(VLOOKUP(C528,科目・教員!$A$1:$B$357,2,0),"")</f>
        <v>森下　純子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>遠藤　数江</v>
      </c>
      <c r="H529" s="1038"/>
      <c r="I529" s="1039" t="str">
        <f>IFERROR(VLOOKUP(I528,科目・教員!$A$1:$B$357,2,0),"")</f>
        <v>飯野　京子</v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63"/>
      <c r="AA529" s="1016"/>
      <c r="AB529" s="1016"/>
      <c r="AC529" s="1016"/>
      <c r="AD529" s="1016"/>
      <c r="AE529" s="1016"/>
      <c r="AF529" s="1016"/>
      <c r="AG529" s="1016"/>
      <c r="AH529" s="1016"/>
      <c r="AI529" s="1016"/>
      <c r="AJ529" s="1016"/>
      <c r="AK529" s="1016"/>
      <c r="AL529" s="1016"/>
      <c r="AM529" s="1016"/>
      <c r="AN529" s="1016"/>
      <c r="AO529" s="1016"/>
      <c r="AP529" s="1016"/>
      <c r="AQ529" s="1016"/>
      <c r="AR529" s="1016"/>
      <c r="AS529" s="1016"/>
      <c r="AT529" s="1016"/>
      <c r="AU529" s="1016"/>
      <c r="AV529" s="1016"/>
      <c r="AW529" s="1016"/>
      <c r="AX529" s="1016"/>
      <c r="AY529" s="1016"/>
      <c r="AZ529" s="1016"/>
      <c r="BA529" s="1016"/>
      <c r="BB529" s="1016"/>
      <c r="BC529" s="1016"/>
      <c r="BD529" s="1016"/>
      <c r="BE529" s="1016"/>
      <c r="BF529" s="1016"/>
      <c r="BG529" s="1016"/>
      <c r="BH529" s="1016"/>
      <c r="BI529" s="1016"/>
      <c r="BJ529" s="1016"/>
      <c r="BK529" s="1016"/>
      <c r="BL529" s="1016"/>
      <c r="BM529" s="1016"/>
      <c r="BN529" s="1016"/>
      <c r="BO529" s="1016"/>
      <c r="BP529" s="1016"/>
      <c r="BQ529" s="1016"/>
      <c r="BR529" s="1016"/>
      <c r="BS529" s="1016"/>
    </row>
    <row r="530" spans="1:71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>201･202･基礎実</v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301</v>
      </c>
      <c r="H530" s="1038"/>
      <c r="I530" s="1039" t="str">
        <f>VLOOKUP($C527,'2025年度(4年前期)'!$B$5:$N$208,COLUMN('2025年度(4年前期)'!$C$5)+1,0)&amp;""</f>
        <v>大講義室</v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>感染:セミナールーム2
成人:臨床講義室2
がん:別途指定</v>
      </c>
      <c r="N530" s="1038"/>
      <c r="O530" s="1039" t="str">
        <f>VLOOKUP($C527,'2025年度(M2前期)'!$B$5:$N$208,COLUMN('2025年度(M2前期)'!$C$5)+1,0)&amp;""</f>
        <v>セミナールーム1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63"/>
      <c r="AA530" s="1016"/>
      <c r="AB530" s="1016"/>
      <c r="AC530" s="1016"/>
      <c r="AD530" s="1016"/>
      <c r="AE530" s="1016"/>
      <c r="AF530" s="1016"/>
      <c r="AG530" s="1016"/>
      <c r="AH530" s="1016"/>
      <c r="AI530" s="1016"/>
      <c r="AJ530" s="1016"/>
      <c r="AK530" s="1016"/>
      <c r="AL530" s="1016"/>
      <c r="AM530" s="1016"/>
      <c r="AN530" s="1016"/>
      <c r="AO530" s="1016"/>
      <c r="AP530" s="1016"/>
      <c r="AQ530" s="1016"/>
      <c r="AR530" s="1016"/>
      <c r="AS530" s="1016"/>
      <c r="AT530" s="1016"/>
      <c r="AU530" s="1016"/>
      <c r="AV530" s="1016"/>
      <c r="AW530" s="1016"/>
      <c r="AX530" s="1016"/>
      <c r="AY530" s="1016"/>
      <c r="AZ530" s="1016"/>
      <c r="BA530" s="1016"/>
      <c r="BB530" s="1016"/>
      <c r="BC530" s="1016"/>
      <c r="BD530" s="1016"/>
      <c r="BE530" s="1016"/>
      <c r="BF530" s="1016"/>
      <c r="BG530" s="1016"/>
      <c r="BH530" s="1016"/>
      <c r="BI530" s="1016"/>
      <c r="BJ530" s="1016"/>
      <c r="BK530" s="1016"/>
      <c r="BL530" s="1016"/>
      <c r="BM530" s="1016"/>
      <c r="BN530" s="1016"/>
      <c r="BO530" s="1016"/>
      <c r="BP530" s="1016"/>
      <c r="BQ530" s="1016"/>
      <c r="BR530" s="1016"/>
      <c r="BS530" s="1016"/>
    </row>
    <row r="531" spans="1:71" ht="13.5" customHeight="1">
      <c r="A531" s="1064"/>
      <c r="B531" s="16" t="s">
        <v>56</v>
      </c>
      <c r="C531" s="1107"/>
      <c r="D531" s="1116"/>
      <c r="E531" s="1035"/>
      <c r="F531" s="1034"/>
      <c r="G531" s="1035"/>
      <c r="H531" s="1034"/>
      <c r="I531" s="1132" t="s">
        <v>298</v>
      </c>
      <c r="J531" s="113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37" t="s">
        <v>256</v>
      </c>
      <c r="Y531" s="858" t="s">
        <v>299</v>
      </c>
      <c r="Z531" s="1064"/>
      <c r="AA531" s="1017"/>
      <c r="AB531" s="1017"/>
      <c r="AC531" s="1017"/>
      <c r="AD531" s="1017"/>
      <c r="AE531" s="1017"/>
      <c r="AF531" s="1017"/>
      <c r="AG531" s="1017"/>
      <c r="AH531" s="1017"/>
      <c r="AI531" s="1017"/>
      <c r="AJ531" s="1017"/>
      <c r="AK531" s="1017"/>
      <c r="AL531" s="1017"/>
      <c r="AM531" s="1017"/>
      <c r="AN531" s="1017"/>
      <c r="AO531" s="1017"/>
      <c r="AP531" s="1017"/>
      <c r="AQ531" s="1017"/>
      <c r="AR531" s="1017"/>
      <c r="AS531" s="1017"/>
      <c r="AT531" s="1017"/>
      <c r="AU531" s="1017"/>
      <c r="AV531" s="1017"/>
      <c r="AW531" s="1017"/>
      <c r="AX531" s="1017"/>
      <c r="AY531" s="1017"/>
      <c r="AZ531" s="1017"/>
      <c r="BA531" s="1017"/>
      <c r="BB531" s="1017"/>
      <c r="BC531" s="1017"/>
      <c r="BD531" s="1017"/>
      <c r="BE531" s="1017"/>
      <c r="BF531" s="1017"/>
      <c r="BG531" s="1017"/>
      <c r="BH531" s="1017"/>
      <c r="BI531" s="1017"/>
      <c r="BJ531" s="1017"/>
      <c r="BK531" s="1017"/>
      <c r="BL531" s="1017"/>
      <c r="BM531" s="1017"/>
      <c r="BN531" s="1017"/>
      <c r="BO531" s="1017"/>
      <c r="BP531" s="1017"/>
      <c r="BQ531" s="1017"/>
      <c r="BR531" s="1017"/>
      <c r="BS531" s="1017"/>
    </row>
    <row r="532" spans="1:71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食の科学</v>
      </c>
      <c r="D532" s="1052"/>
      <c r="E532" s="1053" t="str">
        <f>VLOOKUP($C527,'2025年度(2年前期)'!$B$5:$N$208,COLUMN('2025年度(2年前期)'!$E$5),0)&amp;""</f>
        <v>家族看護学</v>
      </c>
      <c r="F532" s="1052"/>
      <c r="G532" s="1053" t="str">
        <f>VLOOKUP($C527,'2025年度(3年前期)'!$B$5:$N$208,COLUMN('2025年度(3年前期)'!$E$5),0)&amp;""</f>
        <v>英語V</v>
      </c>
      <c r="H532" s="1052"/>
      <c r="I532" s="1053" t="str">
        <f>VLOOKUP($C527,'2025年度(4年前期)'!$B$5:$N$208,COLUMN('2025年度(4年前期)'!$E$5),0)&amp;""</f>
        <v>国際看護活動論</v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>感染管理看護学特論Ａ－Ⅰ
成人看護学特論Ａ－Ⅰ
がん看護学特論Ａ－Ⅰ</v>
      </c>
      <c r="N532" s="1052"/>
      <c r="O532" s="1044" t="str">
        <f>VLOOKUP($C527,'2025年度(M2前期)'!$B$5:$N$208,COLUMN('2025年度(M2前期)'!$E$5),0)&amp;""</f>
        <v>精神看護学演習Ａ－Ⅲ</v>
      </c>
      <c r="P532" s="1052"/>
      <c r="Q532" s="1044" t="str">
        <f>VLOOKUP($C527,'2025年度(D1前期)'!$B$5:$N$208,COLUMN('2025年度(D1前期)'!$E$5),0)&amp;""</f>
        <v>政策医療看護学特論Ⅱ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837"/>
      <c r="Y532" s="38"/>
      <c r="Z532" s="1063" t="str">
        <f>A532</f>
        <v>２時限（11：00～12：30）</v>
      </c>
      <c r="AA532" s="1015" t="s">
        <v>127</v>
      </c>
      <c r="AB532" s="1015"/>
      <c r="AC532" s="1015"/>
      <c r="AD532" s="1015"/>
      <c r="AE532" s="1015"/>
      <c r="AF532" s="1015"/>
      <c r="AG532" s="1015" t="s">
        <v>222</v>
      </c>
      <c r="AH532" s="1015"/>
      <c r="AI532" s="1015"/>
      <c r="AJ532" s="1015"/>
      <c r="AK532" s="1015"/>
      <c r="AL532" s="1015"/>
      <c r="AM532" s="1015"/>
      <c r="AN532" s="1015"/>
      <c r="AO532" s="1015"/>
      <c r="AP532" s="1015"/>
      <c r="AQ532" s="1015"/>
      <c r="AR532" s="1015"/>
      <c r="AS532" s="1015"/>
      <c r="AT532" s="1015"/>
      <c r="AU532" s="1015"/>
      <c r="AV532" s="1015"/>
      <c r="AW532" s="1015" t="s">
        <v>131</v>
      </c>
      <c r="AX532" s="1015"/>
      <c r="AY532" s="1015"/>
      <c r="AZ532" s="1015" t="s">
        <v>292</v>
      </c>
      <c r="BA532" s="1015" t="s">
        <v>217</v>
      </c>
      <c r="BB532" s="1015" t="s">
        <v>293</v>
      </c>
      <c r="BC532" s="1015"/>
      <c r="BD532" s="1015"/>
      <c r="BE532" s="1015"/>
      <c r="BF532" s="1015"/>
      <c r="BG532" s="1015"/>
      <c r="BH532" s="1015"/>
      <c r="BI532" s="1015" t="s">
        <v>221</v>
      </c>
      <c r="BJ532" s="1015" t="s">
        <v>294</v>
      </c>
      <c r="BK532" s="1015" t="s">
        <v>223</v>
      </c>
      <c r="BL532" s="1015"/>
      <c r="BM532" s="1015"/>
      <c r="BN532" s="1015"/>
      <c r="BO532" s="1015"/>
      <c r="BP532" s="1015"/>
      <c r="BQ532" s="1015"/>
      <c r="BR532" s="1015"/>
      <c r="BS532" s="1015"/>
    </row>
    <row r="533" spans="1:71" ht="13.5" customHeight="1">
      <c r="A533" s="1063"/>
      <c r="B533" s="15" t="s">
        <v>53</v>
      </c>
      <c r="C533" s="1037" t="str">
        <f>IFERROR(VLOOKUP(C532,科目・教員!$A$1:$B$357,2,0),"")</f>
        <v>本間　典子</v>
      </c>
      <c r="D533" s="1038"/>
      <c r="E533" s="1039" t="str">
        <f>IFERROR(VLOOKUP(E532,科目・教員!$A$1:$B$357,2,0),"")</f>
        <v>藤田　淳子</v>
      </c>
      <c r="F533" s="1038"/>
      <c r="G533" s="1039" t="str">
        <f>IFERROR(VLOOKUP(G532,科目・教員!$A$1:$B$357,2,0),"")</f>
        <v xml:space="preserve">ｽﾃｨｰﾌﾞﾝ･ﾗｯｾﾙ </v>
      </c>
      <c r="H533" s="1038"/>
      <c r="I533" s="1039" t="str">
        <f>IFERROR(VLOOKUP(I532,科目・教員!$A$1:$B$357,2,0),"")</f>
        <v>須藤　恭子</v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837"/>
      <c r="Y533" s="38"/>
      <c r="Z533" s="1063"/>
      <c r="AA533" s="1016"/>
      <c r="AB533" s="1016"/>
      <c r="AC533" s="1016"/>
      <c r="AD533" s="1016"/>
      <c r="AE533" s="1016"/>
      <c r="AF533" s="1016"/>
      <c r="AG533" s="1016"/>
      <c r="AH533" s="1016"/>
      <c r="AI533" s="1016"/>
      <c r="AJ533" s="1016"/>
      <c r="AK533" s="1016"/>
      <c r="AL533" s="1016"/>
      <c r="AM533" s="1016"/>
      <c r="AN533" s="1016"/>
      <c r="AO533" s="1016"/>
      <c r="AP533" s="1016"/>
      <c r="AQ533" s="1016"/>
      <c r="AR533" s="1016"/>
      <c r="AS533" s="1016"/>
      <c r="AT533" s="1016"/>
      <c r="AU533" s="1016"/>
      <c r="AV533" s="1016"/>
      <c r="AW533" s="1016"/>
      <c r="AX533" s="1016"/>
      <c r="AY533" s="1016"/>
      <c r="AZ533" s="1016"/>
      <c r="BA533" s="1016"/>
      <c r="BB533" s="1016"/>
      <c r="BC533" s="1016"/>
      <c r="BD533" s="1016"/>
      <c r="BE533" s="1016"/>
      <c r="BF533" s="1016"/>
      <c r="BG533" s="1016"/>
      <c r="BH533" s="1016"/>
      <c r="BI533" s="1016"/>
      <c r="BJ533" s="1016"/>
      <c r="BK533" s="1016"/>
      <c r="BL533" s="1016"/>
      <c r="BM533" s="1016"/>
      <c r="BN533" s="1016"/>
      <c r="BO533" s="1016"/>
      <c r="BP533" s="1016"/>
      <c r="BQ533" s="1016"/>
      <c r="BR533" s="1016"/>
      <c r="BS533" s="1016"/>
    </row>
    <row r="534" spans="1:71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>201</v>
      </c>
      <c r="D534" s="1038"/>
      <c r="E534" s="1039" t="str">
        <f>VLOOKUP($C527,'2025年度(2年前期)'!$B$5:$N$208,COLUMN('2025年度(2年前期)'!$E$5)+1,0)&amp;""</f>
        <v>101</v>
      </c>
      <c r="F534" s="1038"/>
      <c r="G534" s="1039" t="str">
        <f>VLOOKUP($C527,'2025年度(3年前期)'!$B$5:$N$208,COLUMN('2025年度(3年前期)'!$E$5)+1,0)&amp;""</f>
        <v>301</v>
      </c>
      <c r="H534" s="1038"/>
      <c r="I534" s="1039" t="str">
        <f>VLOOKUP($C527,'2025年度(4年前期)'!$B$5:$N$208,COLUMN('2025年度(4年前期)'!$E$5)+1,0)&amp;""</f>
        <v>大講義室</v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>感染:セミナールーム2
成人:臨床講義室2
がん:別途指定</v>
      </c>
      <c r="N534" s="1038"/>
      <c r="O534" s="1040" t="str">
        <f>VLOOKUP($C527,'2025年度(M2前期)'!$B$5:$N$208,COLUMN('2025年度(M2前期)'!$E$5)+1,0)&amp;""</f>
        <v>セミナールーム1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837"/>
      <c r="Z534" s="1063"/>
      <c r="AA534" s="1016"/>
      <c r="AB534" s="1016"/>
      <c r="AC534" s="1016"/>
      <c r="AD534" s="1016"/>
      <c r="AE534" s="1016"/>
      <c r="AF534" s="1016"/>
      <c r="AG534" s="1016"/>
      <c r="AH534" s="1016"/>
      <c r="AI534" s="1016"/>
      <c r="AJ534" s="1016"/>
      <c r="AK534" s="1016"/>
      <c r="AL534" s="1016"/>
      <c r="AM534" s="1016"/>
      <c r="AN534" s="1016"/>
      <c r="AO534" s="1016"/>
      <c r="AP534" s="1016"/>
      <c r="AQ534" s="1016"/>
      <c r="AR534" s="1016"/>
      <c r="AS534" s="1016"/>
      <c r="AT534" s="1016"/>
      <c r="AU534" s="1016"/>
      <c r="AV534" s="1016"/>
      <c r="AW534" s="1016"/>
      <c r="AX534" s="1016"/>
      <c r="AY534" s="1016"/>
      <c r="AZ534" s="1016"/>
      <c r="BA534" s="1016"/>
      <c r="BB534" s="1016"/>
      <c r="BC534" s="1016"/>
      <c r="BD534" s="1016"/>
      <c r="BE534" s="1016"/>
      <c r="BF534" s="1016"/>
      <c r="BG534" s="1016"/>
      <c r="BH534" s="1016"/>
      <c r="BI534" s="1016"/>
      <c r="BJ534" s="1016"/>
      <c r="BK534" s="1016"/>
      <c r="BL534" s="1016"/>
      <c r="BM534" s="1016"/>
      <c r="BN534" s="1016"/>
      <c r="BO534" s="1016"/>
      <c r="BP534" s="1016"/>
      <c r="BQ534" s="1016"/>
      <c r="BR534" s="1016"/>
      <c r="BS534" s="1016"/>
    </row>
    <row r="535" spans="1:71" ht="13.5" customHeight="1">
      <c r="A535" s="1072"/>
      <c r="B535" s="16" t="s">
        <v>56</v>
      </c>
      <c r="C535" s="1107"/>
      <c r="D535" s="1116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37"/>
      <c r="Z535" s="1064"/>
      <c r="AA535" s="1017"/>
      <c r="AB535" s="1017"/>
      <c r="AC535" s="1017"/>
      <c r="AD535" s="1017"/>
      <c r="AE535" s="1017"/>
      <c r="AF535" s="1017"/>
      <c r="AG535" s="1017"/>
      <c r="AH535" s="1017"/>
      <c r="AI535" s="1017"/>
      <c r="AJ535" s="1017"/>
      <c r="AK535" s="1017"/>
      <c r="AL535" s="1017"/>
      <c r="AM535" s="1017"/>
      <c r="AN535" s="1017"/>
      <c r="AO535" s="1017"/>
      <c r="AP535" s="1017"/>
      <c r="AQ535" s="1017"/>
      <c r="AR535" s="1017"/>
      <c r="AS535" s="1017"/>
      <c r="AT535" s="1017"/>
      <c r="AU535" s="1017"/>
      <c r="AV535" s="1017"/>
      <c r="AW535" s="1017"/>
      <c r="AX535" s="1017"/>
      <c r="AY535" s="1017"/>
      <c r="AZ535" s="1017"/>
      <c r="BA535" s="1017"/>
      <c r="BB535" s="1017"/>
      <c r="BC535" s="1017"/>
      <c r="BD535" s="1017"/>
      <c r="BE535" s="1017"/>
      <c r="BF535" s="1017"/>
      <c r="BG535" s="1017"/>
      <c r="BH535" s="1017"/>
      <c r="BI535" s="1017"/>
      <c r="BJ535" s="1017"/>
      <c r="BK535" s="1017"/>
      <c r="BL535" s="1017"/>
      <c r="BM535" s="1017"/>
      <c r="BN535" s="1017"/>
      <c r="BO535" s="1017"/>
      <c r="BP535" s="1017"/>
      <c r="BQ535" s="1017"/>
      <c r="BR535" s="1017"/>
      <c r="BS535" s="1017"/>
    </row>
    <row r="536" spans="1:71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3"/>
      <c r="Z536" s="1063" t="str">
        <f>A536</f>
        <v>昼休み（12：30～13：30）</v>
      </c>
      <c r="AA536" s="1015"/>
      <c r="AB536" s="1015"/>
      <c r="AC536" s="1015"/>
      <c r="AD536" s="1015"/>
      <c r="AE536" s="1015"/>
      <c r="AF536" s="1015"/>
      <c r="AG536" s="1015"/>
      <c r="AH536" s="1015"/>
      <c r="AI536" s="1015"/>
      <c r="AJ536" s="1015"/>
      <c r="AK536" s="1015"/>
      <c r="AL536" s="1015"/>
      <c r="AM536" s="1015"/>
      <c r="AN536" s="1015"/>
      <c r="AO536" s="1015"/>
      <c r="AP536" s="1015"/>
      <c r="AQ536" s="1015"/>
      <c r="AR536" s="1015"/>
      <c r="AS536" s="1015"/>
      <c r="AT536" s="1015"/>
      <c r="AU536" s="1015"/>
      <c r="AV536" s="1015"/>
      <c r="AW536" s="1015"/>
      <c r="AX536" s="1015"/>
      <c r="AY536" s="1015"/>
      <c r="AZ536" s="1015"/>
      <c r="BA536" s="1012"/>
      <c r="BB536" s="1015"/>
      <c r="BC536" s="1015"/>
      <c r="BD536" s="1015"/>
      <c r="BE536" s="1015"/>
      <c r="BF536" s="1015"/>
      <c r="BG536" s="1015"/>
      <c r="BH536" s="1015"/>
      <c r="BI536" s="1015"/>
      <c r="BJ536" s="1015"/>
      <c r="BK536" s="1015"/>
      <c r="BL536" s="1015"/>
      <c r="BM536" s="1015"/>
      <c r="BN536" s="1015"/>
      <c r="BO536" s="1015"/>
      <c r="BP536" s="1015"/>
      <c r="BQ536" s="1015"/>
      <c r="BR536" s="1015"/>
      <c r="BS536" s="1015"/>
    </row>
    <row r="537" spans="1:71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3"/>
      <c r="Z537" s="1063"/>
      <c r="AA537" s="1016"/>
      <c r="AB537" s="1016"/>
      <c r="AC537" s="1016"/>
      <c r="AD537" s="1016"/>
      <c r="AE537" s="1016"/>
      <c r="AF537" s="1016"/>
      <c r="AG537" s="1016"/>
      <c r="AH537" s="1016"/>
      <c r="AI537" s="1016"/>
      <c r="AJ537" s="1016"/>
      <c r="AK537" s="1016"/>
      <c r="AL537" s="1016"/>
      <c r="AM537" s="1016"/>
      <c r="AN537" s="1016"/>
      <c r="AO537" s="1016"/>
      <c r="AP537" s="1016"/>
      <c r="AQ537" s="1016"/>
      <c r="AR537" s="1016"/>
      <c r="AS537" s="1016"/>
      <c r="AT537" s="1016"/>
      <c r="AU537" s="1016"/>
      <c r="AV537" s="1016"/>
      <c r="AW537" s="1016"/>
      <c r="AX537" s="1016"/>
      <c r="AY537" s="1016"/>
      <c r="AZ537" s="1016"/>
      <c r="BA537" s="1013"/>
      <c r="BB537" s="1016"/>
      <c r="BC537" s="1016"/>
      <c r="BD537" s="1016"/>
      <c r="BE537" s="1016"/>
      <c r="BF537" s="1016"/>
      <c r="BG537" s="1016"/>
      <c r="BH537" s="1016"/>
      <c r="BI537" s="1016"/>
      <c r="BJ537" s="1016"/>
      <c r="BK537" s="1016"/>
      <c r="BL537" s="1016"/>
      <c r="BM537" s="1016"/>
      <c r="BN537" s="1016"/>
      <c r="BO537" s="1016"/>
      <c r="BP537" s="1016"/>
      <c r="BQ537" s="1016"/>
      <c r="BR537" s="1016"/>
      <c r="BS537" s="1016"/>
    </row>
    <row r="538" spans="1:71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3"/>
      <c r="Z538" s="1063"/>
      <c r="AA538" s="1016"/>
      <c r="AB538" s="1016"/>
      <c r="AC538" s="1016"/>
      <c r="AD538" s="1016"/>
      <c r="AE538" s="1016"/>
      <c r="AF538" s="1016"/>
      <c r="AG538" s="1016"/>
      <c r="AH538" s="1016"/>
      <c r="AI538" s="1016"/>
      <c r="AJ538" s="1016"/>
      <c r="AK538" s="1016"/>
      <c r="AL538" s="1016"/>
      <c r="AM538" s="1016"/>
      <c r="AN538" s="1016"/>
      <c r="AO538" s="1016"/>
      <c r="AP538" s="1016"/>
      <c r="AQ538" s="1016"/>
      <c r="AR538" s="1016"/>
      <c r="AS538" s="1016"/>
      <c r="AT538" s="1016"/>
      <c r="AU538" s="1016"/>
      <c r="AV538" s="1016"/>
      <c r="AW538" s="1016"/>
      <c r="AX538" s="1016"/>
      <c r="AY538" s="1016"/>
      <c r="AZ538" s="1016"/>
      <c r="BA538" s="1013"/>
      <c r="BB538" s="1016"/>
      <c r="BC538" s="1016"/>
      <c r="BD538" s="1016"/>
      <c r="BE538" s="1016"/>
      <c r="BF538" s="1016"/>
      <c r="BG538" s="1016"/>
      <c r="BH538" s="1016"/>
      <c r="BI538" s="1016"/>
      <c r="BJ538" s="1016"/>
      <c r="BK538" s="1016"/>
      <c r="BL538" s="1016"/>
      <c r="BM538" s="1016"/>
      <c r="BN538" s="1016"/>
      <c r="BO538" s="1016"/>
      <c r="BP538" s="1016"/>
      <c r="BQ538" s="1016"/>
      <c r="BR538" s="1016"/>
      <c r="BS538" s="1016"/>
    </row>
    <row r="539" spans="1:71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3"/>
      <c r="Z539" s="1064"/>
      <c r="AA539" s="1017"/>
      <c r="AB539" s="1017"/>
      <c r="AC539" s="1017"/>
      <c r="AD539" s="1017"/>
      <c r="AE539" s="1017"/>
      <c r="AF539" s="1017"/>
      <c r="AG539" s="1017"/>
      <c r="AH539" s="1017"/>
      <c r="AI539" s="1017"/>
      <c r="AJ539" s="1017"/>
      <c r="AK539" s="1017"/>
      <c r="AL539" s="1017"/>
      <c r="AM539" s="1017"/>
      <c r="AN539" s="1017"/>
      <c r="AO539" s="1017"/>
      <c r="AP539" s="1017"/>
      <c r="AQ539" s="1017"/>
      <c r="AR539" s="1017"/>
      <c r="AS539" s="1017"/>
      <c r="AT539" s="1017"/>
      <c r="AU539" s="1017"/>
      <c r="AV539" s="1017"/>
      <c r="AW539" s="1017"/>
      <c r="AX539" s="1017"/>
      <c r="AY539" s="1017"/>
      <c r="AZ539" s="1017"/>
      <c r="BA539" s="1014"/>
      <c r="BB539" s="1017"/>
      <c r="BC539" s="1017"/>
      <c r="BD539" s="1017"/>
      <c r="BE539" s="1017"/>
      <c r="BF539" s="1017"/>
      <c r="BG539" s="1017"/>
      <c r="BH539" s="1017"/>
      <c r="BI539" s="1017"/>
      <c r="BJ539" s="1017"/>
      <c r="BK539" s="1017"/>
      <c r="BL539" s="1017"/>
      <c r="BM539" s="1017"/>
      <c r="BN539" s="1017"/>
      <c r="BO539" s="1017"/>
      <c r="BP539" s="1017"/>
      <c r="BQ539" s="1017"/>
      <c r="BR539" s="1017"/>
      <c r="BS539" s="1017"/>
    </row>
    <row r="540" spans="1:71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人体の構造と機能Ⅰ</v>
      </c>
      <c r="D540" s="1044"/>
      <c r="E540" s="1062" t="str">
        <f>VLOOKUP($C527,'2025年度(2年前期)'!$B$5:$N$208,COLUMN('2025年度(2年前期)'!$G$5),0)&amp;""</f>
        <v>看護過程原論</v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63" t="str">
        <f>A540</f>
        <v>３時限（13：30～15：00）</v>
      </c>
      <c r="AA540" s="1015" t="s">
        <v>150</v>
      </c>
      <c r="AB540" s="1015"/>
      <c r="AC540" s="1015"/>
      <c r="AD540" s="1015"/>
      <c r="AE540" s="1015"/>
      <c r="AF540" s="1015"/>
      <c r="AG540" s="1015" t="s">
        <v>224</v>
      </c>
      <c r="AH540" s="1015"/>
      <c r="AI540" s="1015"/>
      <c r="AJ540" s="1015"/>
      <c r="AK540" s="1015"/>
      <c r="AL540" s="1015"/>
      <c r="AM540" s="1015"/>
      <c r="AN540" s="1015"/>
      <c r="AO540" s="1015"/>
      <c r="AP540" s="1015"/>
      <c r="AQ540" s="1015"/>
      <c r="AR540" s="1015"/>
      <c r="AS540" s="1015"/>
      <c r="AT540" s="1015"/>
      <c r="AU540" s="1015"/>
      <c r="AV540" s="1015"/>
      <c r="AW540" s="1015" t="s">
        <v>300</v>
      </c>
      <c r="AX540" s="1015"/>
      <c r="AY540" s="1015"/>
      <c r="AZ540" s="1015"/>
      <c r="BA540" s="1123" t="s">
        <v>301</v>
      </c>
      <c r="BB540" s="1015" t="s">
        <v>302</v>
      </c>
      <c r="BC540" s="1015"/>
      <c r="BD540" s="1015"/>
      <c r="BE540" s="1015"/>
      <c r="BF540" s="1015"/>
      <c r="BG540" s="1015"/>
      <c r="BH540" s="1015"/>
      <c r="BI540" s="1015" t="s">
        <v>303</v>
      </c>
      <c r="BJ540" s="1015" t="s">
        <v>228</v>
      </c>
      <c r="BK540" s="1015" t="s">
        <v>105</v>
      </c>
      <c r="BL540" s="1015"/>
      <c r="BM540" s="1015"/>
      <c r="BN540" s="1015"/>
      <c r="BO540" s="1015"/>
      <c r="BP540" s="1015"/>
      <c r="BQ540" s="1015"/>
      <c r="BR540" s="1015"/>
      <c r="BS540" s="1015"/>
    </row>
    <row r="541" spans="1:71" ht="13.5" customHeight="1">
      <c r="A541" s="1063"/>
      <c r="B541" s="15" t="s">
        <v>53</v>
      </c>
      <c r="C541" s="1073" t="str">
        <f>IFERROR(VLOOKUP(C540,科目・教員!$A$1:$B$357,2,0),"")</f>
        <v>本間　典子</v>
      </c>
      <c r="D541" s="1040"/>
      <c r="E541" s="1045" t="str">
        <f>IFERROR(VLOOKUP(E540,科目・教員!$A$1:$B$357,2,0),"")</f>
        <v>亀岡　智美</v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>森　　真喜子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7"/>
      <c r="V541" s="863" t="s">
        <v>300</v>
      </c>
      <c r="Z541" s="1063"/>
      <c r="AA541" s="1016"/>
      <c r="AB541" s="1016"/>
      <c r="AC541" s="1016"/>
      <c r="AD541" s="1016"/>
      <c r="AE541" s="1016"/>
      <c r="AF541" s="1016"/>
      <c r="AG541" s="1016"/>
      <c r="AH541" s="1016"/>
      <c r="AI541" s="1016"/>
      <c r="AJ541" s="1016"/>
      <c r="AK541" s="1016"/>
      <c r="AL541" s="1016"/>
      <c r="AM541" s="1016"/>
      <c r="AN541" s="1016"/>
      <c r="AO541" s="1016"/>
      <c r="AP541" s="1016"/>
      <c r="AQ541" s="1016"/>
      <c r="AR541" s="1016"/>
      <c r="AS541" s="1016"/>
      <c r="AT541" s="1016"/>
      <c r="AU541" s="1016"/>
      <c r="AV541" s="1016"/>
      <c r="AW541" s="1016"/>
      <c r="AX541" s="1016"/>
      <c r="AY541" s="1016"/>
      <c r="AZ541" s="1016"/>
      <c r="BA541" s="1124"/>
      <c r="BB541" s="1016"/>
      <c r="BC541" s="1016"/>
      <c r="BD541" s="1016"/>
      <c r="BE541" s="1016"/>
      <c r="BF541" s="1016"/>
      <c r="BG541" s="1016"/>
      <c r="BH541" s="1016"/>
      <c r="BI541" s="1016"/>
      <c r="BJ541" s="1016"/>
      <c r="BK541" s="1016"/>
      <c r="BL541" s="1016"/>
      <c r="BM541" s="1016"/>
      <c r="BN541" s="1016"/>
      <c r="BO541" s="1016"/>
      <c r="BP541" s="1016"/>
      <c r="BQ541" s="1016"/>
      <c r="BR541" s="1016"/>
      <c r="BS541" s="1016"/>
    </row>
    <row r="542" spans="1:71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201</v>
      </c>
      <c r="D542" s="1040"/>
      <c r="E542" s="1045" t="str">
        <f>VLOOKUP($C527,'2025年度(2年前期)'!$B$5:$N$208,COLUMN('2025年度(2年前期)'!$G$5)+1,0)&amp;""</f>
        <v>101</v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>大講義室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国際:セミナールーム1
精神:臨床講義室1
微生物:別途指定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長寿:臨床講義室2
感染:別途指定
成人:セミナールーム2</v>
      </c>
      <c r="R542" s="1040"/>
      <c r="S542" s="1046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63"/>
      <c r="AA542" s="1016"/>
      <c r="AB542" s="1016"/>
      <c r="AC542" s="1016"/>
      <c r="AD542" s="1016"/>
      <c r="AE542" s="1016"/>
      <c r="AF542" s="1016"/>
      <c r="AG542" s="1016"/>
      <c r="AH542" s="1016"/>
      <c r="AI542" s="1016"/>
      <c r="AJ542" s="1016"/>
      <c r="AK542" s="1016"/>
      <c r="AL542" s="1016"/>
      <c r="AM542" s="1016"/>
      <c r="AN542" s="1016"/>
      <c r="AO542" s="1016"/>
      <c r="AP542" s="1016"/>
      <c r="AQ542" s="1016"/>
      <c r="AR542" s="1016"/>
      <c r="AS542" s="1016"/>
      <c r="AT542" s="1016"/>
      <c r="AU542" s="1016"/>
      <c r="AV542" s="1016"/>
      <c r="AW542" s="1016"/>
      <c r="AX542" s="1016"/>
      <c r="AY542" s="1016"/>
      <c r="AZ542" s="1016"/>
      <c r="BA542" s="1124"/>
      <c r="BB542" s="1016"/>
      <c r="BC542" s="1016"/>
      <c r="BD542" s="1016"/>
      <c r="BE542" s="1016"/>
      <c r="BF542" s="1016"/>
      <c r="BG542" s="1016"/>
      <c r="BH542" s="1016"/>
      <c r="BI542" s="1016"/>
      <c r="BJ542" s="1016"/>
      <c r="BK542" s="1016"/>
      <c r="BL542" s="1016"/>
      <c r="BM542" s="1016"/>
      <c r="BN542" s="1016"/>
      <c r="BO542" s="1016"/>
      <c r="BP542" s="1016"/>
      <c r="BQ542" s="1016"/>
      <c r="BR542" s="1016"/>
      <c r="BS542" s="1016"/>
    </row>
    <row r="543" spans="1:71" ht="13.5" customHeight="1">
      <c r="A543" s="1072"/>
      <c r="B543" s="16" t="s">
        <v>56</v>
      </c>
      <c r="C543" s="1107"/>
      <c r="D543" s="1108"/>
      <c r="E543" s="1035"/>
      <c r="F543" s="1047"/>
      <c r="G543" s="1035"/>
      <c r="H543" s="1047"/>
      <c r="I543" s="1088" t="s">
        <v>298</v>
      </c>
      <c r="J543" s="1089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3"/>
      <c r="V543" s="863" t="s">
        <v>304</v>
      </c>
      <c r="Z543" s="1064"/>
      <c r="AA543" s="1017"/>
      <c r="AB543" s="1017"/>
      <c r="AC543" s="1017"/>
      <c r="AD543" s="1017"/>
      <c r="AE543" s="1017"/>
      <c r="AF543" s="1017"/>
      <c r="AG543" s="1017"/>
      <c r="AH543" s="1017"/>
      <c r="AI543" s="1017"/>
      <c r="AJ543" s="1017"/>
      <c r="AK543" s="1017"/>
      <c r="AL543" s="1017"/>
      <c r="AM543" s="1017"/>
      <c r="AN543" s="1017"/>
      <c r="AO543" s="1017"/>
      <c r="AP543" s="1017"/>
      <c r="AQ543" s="1017"/>
      <c r="AR543" s="1017"/>
      <c r="AS543" s="1017"/>
      <c r="AT543" s="1017"/>
      <c r="AU543" s="1017"/>
      <c r="AV543" s="1017"/>
      <c r="AW543" s="1017"/>
      <c r="AX543" s="1017"/>
      <c r="AY543" s="1017"/>
      <c r="AZ543" s="1017"/>
      <c r="BA543" s="1125"/>
      <c r="BB543" s="1017"/>
      <c r="BC543" s="1017"/>
      <c r="BD543" s="1017"/>
      <c r="BE543" s="1017"/>
      <c r="BF543" s="1017"/>
      <c r="BG543" s="1017"/>
      <c r="BH543" s="1017"/>
      <c r="BI543" s="1017"/>
      <c r="BJ543" s="1017"/>
      <c r="BK543" s="1017"/>
      <c r="BL543" s="1017"/>
      <c r="BM543" s="1017"/>
      <c r="BN543" s="1017"/>
      <c r="BO543" s="1017"/>
      <c r="BP543" s="1017"/>
      <c r="BQ543" s="1017"/>
      <c r="BR543" s="1017"/>
      <c r="BS543" s="1017"/>
    </row>
    <row r="544" spans="1:71" ht="13.5" customHeight="1">
      <c r="A544" s="1063" t="s">
        <v>67</v>
      </c>
      <c r="B544" s="15" t="s">
        <v>50</v>
      </c>
      <c r="C544" s="1106" t="str">
        <f>VLOOKUP($C527,'2025年度(1年前期)'!$B$5:$N$208,COLUMN('2025年度(1年前期)'!$I$5),0)&amp;""</f>
        <v>スペイン語</v>
      </c>
      <c r="D544" s="1105"/>
      <c r="E544" s="1062" t="str">
        <f>VLOOKUP($C527,'2025年度(2年前期)'!$B$5:$N$208,COLUMN('2025年度(2年前期)'!$I$5),0)&amp;""</f>
        <v>英語Ⅳ(AB)</v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63" t="str">
        <f>A544</f>
        <v>４時限（15：10～16：40）</v>
      </c>
      <c r="AA544" s="1015" t="s">
        <v>91</v>
      </c>
      <c r="AB544" s="1015"/>
      <c r="AC544" s="1015"/>
      <c r="AD544" s="1015"/>
      <c r="AE544" s="1015"/>
      <c r="AF544" s="1015"/>
      <c r="AG544" s="1015" t="s">
        <v>230</v>
      </c>
      <c r="AH544" s="1015"/>
      <c r="AI544" s="1015"/>
      <c r="AJ544" s="1015"/>
      <c r="AK544" s="1015"/>
      <c r="AL544" s="1015"/>
      <c r="AM544" s="1015"/>
      <c r="AN544" s="1015"/>
      <c r="AO544" s="1015"/>
      <c r="AP544" s="1015"/>
      <c r="AQ544" s="1015"/>
      <c r="AR544" s="1015"/>
      <c r="AS544" s="1015"/>
      <c r="AT544" s="1015"/>
      <c r="AU544" s="1015"/>
      <c r="AV544" s="1015"/>
      <c r="AW544" s="1015"/>
      <c r="AX544" s="1015"/>
      <c r="AY544" s="1015"/>
      <c r="AZ544" s="1015"/>
      <c r="BA544" s="1123" t="s">
        <v>301</v>
      </c>
      <c r="BB544" s="1015" t="s">
        <v>302</v>
      </c>
      <c r="BC544" s="1015"/>
      <c r="BD544" s="1015"/>
      <c r="BE544" s="1015"/>
      <c r="BF544" s="1015"/>
      <c r="BG544" s="1015"/>
      <c r="BH544" s="1015"/>
      <c r="BI544" s="1015" t="s">
        <v>303</v>
      </c>
      <c r="BJ544" s="1015" t="s">
        <v>228</v>
      </c>
      <c r="BK544" s="1015" t="s">
        <v>133</v>
      </c>
      <c r="BL544" s="1015"/>
      <c r="BM544" s="1015"/>
      <c r="BN544" s="1015"/>
      <c r="BO544" s="1015"/>
      <c r="BP544" s="1015"/>
      <c r="BQ544" s="1015"/>
      <c r="BR544" s="1015"/>
      <c r="BS544" s="1015"/>
    </row>
    <row r="545" spans="1:71" ht="13.5" customHeight="1">
      <c r="A545" s="1063"/>
      <c r="B545" s="15" t="s">
        <v>53</v>
      </c>
      <c r="C545" s="1113" t="str">
        <f>IFERROR(VLOOKUP(C544,科目・教員!$A$1:$B$357,2,0),"")</f>
        <v>上村　淳志</v>
      </c>
      <c r="D545" s="1112"/>
      <c r="E545" s="1045" t="str">
        <f>IFERROR(VLOOKUP(E544,科目・教員!$A$1:$B$357,2,0),"")</f>
        <v xml:space="preserve">ｽﾃｨｰﾌﾞﾝ･ﾗｯｾﾙ  </v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>来生　奈巳子</v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3"/>
      <c r="Z545" s="1063"/>
      <c r="AA545" s="1016"/>
      <c r="AB545" s="1016"/>
      <c r="AC545" s="1016"/>
      <c r="AD545" s="1016"/>
      <c r="AE545" s="1016"/>
      <c r="AF545" s="1016"/>
      <c r="AG545" s="1016"/>
      <c r="AH545" s="1016"/>
      <c r="AI545" s="1016"/>
      <c r="AJ545" s="1016"/>
      <c r="AK545" s="1016"/>
      <c r="AL545" s="1016"/>
      <c r="AM545" s="1016"/>
      <c r="AN545" s="1016"/>
      <c r="AO545" s="1016"/>
      <c r="AP545" s="1016"/>
      <c r="AQ545" s="1016"/>
      <c r="AR545" s="1016"/>
      <c r="AS545" s="1016"/>
      <c r="AT545" s="1016"/>
      <c r="AU545" s="1016"/>
      <c r="AV545" s="1016"/>
      <c r="AW545" s="1016"/>
      <c r="AX545" s="1016"/>
      <c r="AY545" s="1016"/>
      <c r="AZ545" s="1016"/>
      <c r="BA545" s="1124"/>
      <c r="BB545" s="1016"/>
      <c r="BC545" s="1016"/>
      <c r="BD545" s="1016"/>
      <c r="BE545" s="1016"/>
      <c r="BF545" s="1016"/>
      <c r="BG545" s="1016"/>
      <c r="BH545" s="1016"/>
      <c r="BI545" s="1016"/>
      <c r="BJ545" s="1016"/>
      <c r="BK545" s="1016"/>
      <c r="BL545" s="1016"/>
      <c r="BM545" s="1016"/>
      <c r="BN545" s="1016"/>
      <c r="BO545" s="1016"/>
      <c r="BP545" s="1016"/>
      <c r="BQ545" s="1016"/>
      <c r="BR545" s="1016"/>
      <c r="BS545" s="1016"/>
    </row>
    <row r="546" spans="1:71" ht="13.5" customHeight="1">
      <c r="A546" s="1063"/>
      <c r="B546" s="15" t="s">
        <v>59</v>
      </c>
      <c r="C546" s="1113" t="str">
        <f>VLOOKUP($C527,'2025年度(1年前期)'!$B$5:$N$208,COLUMN('2025年度(1年前期)'!$I$5)+1,0)&amp;""</f>
        <v>201</v>
      </c>
      <c r="D546" s="1112"/>
      <c r="E546" s="1045" t="str">
        <f>VLOOKUP($C527,'2025年度(2年前期)'!$B$5:$N$208,COLUMN('2025年度(2年前期)'!$I$5)+1,0)&amp;""</f>
        <v>101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>大講義室</v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国際:セミナールーム1
精神:臨床講義室1
微生物:別途指定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長寿:臨床講義室2
感染:別途指定
成人:セミナールーム2</v>
      </c>
      <c r="R546" s="1040"/>
      <c r="S546" s="1046" t="str">
        <f>VLOOKUP($C527,'2025年度(D23前期)'!$B$5:$N$208,COLUMN('2025年度(D23前期)'!$I$5)+1,0)&amp;""</f>
        <v/>
      </c>
      <c r="T546" s="1040"/>
      <c r="U546" s="63"/>
      <c r="Z546" s="1063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16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124"/>
      <c r="BB546" s="1016"/>
      <c r="BC546" s="1016"/>
      <c r="BD546" s="1016"/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</row>
    <row r="547" spans="1:71" ht="13.5" customHeight="1">
      <c r="A547" s="1064"/>
      <c r="B547" s="16" t="s">
        <v>56</v>
      </c>
      <c r="C547" s="1114" t="s">
        <v>172</v>
      </c>
      <c r="D547" s="1115"/>
      <c r="E547" s="1035"/>
      <c r="F547" s="1047"/>
      <c r="G547" s="1035"/>
      <c r="H547" s="1047"/>
      <c r="I547" s="1088" t="s">
        <v>298</v>
      </c>
      <c r="J547" s="1089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3"/>
      <c r="Z547" s="1064"/>
      <c r="AA547" s="1017"/>
      <c r="AB547" s="1017"/>
      <c r="AC547" s="1017"/>
      <c r="AD547" s="1017"/>
      <c r="AE547" s="1017"/>
      <c r="AF547" s="1017"/>
      <c r="AG547" s="1017"/>
      <c r="AH547" s="1017"/>
      <c r="AI547" s="1017"/>
      <c r="AJ547" s="1017"/>
      <c r="AK547" s="1017"/>
      <c r="AL547" s="1017"/>
      <c r="AM547" s="1017"/>
      <c r="AN547" s="1017"/>
      <c r="AO547" s="1017"/>
      <c r="AP547" s="1017"/>
      <c r="AQ547" s="1017"/>
      <c r="AR547" s="1017"/>
      <c r="AS547" s="1017"/>
      <c r="AT547" s="1017"/>
      <c r="AU547" s="1017"/>
      <c r="AV547" s="1017"/>
      <c r="AW547" s="1017"/>
      <c r="AX547" s="1017"/>
      <c r="AY547" s="1017"/>
      <c r="AZ547" s="1017"/>
      <c r="BA547" s="1125"/>
      <c r="BB547" s="1017"/>
      <c r="BC547" s="1017"/>
      <c r="BD547" s="1017"/>
      <c r="BE547" s="1017"/>
      <c r="BF547" s="1017"/>
      <c r="BG547" s="1017"/>
      <c r="BH547" s="1017"/>
      <c r="BI547" s="1017"/>
      <c r="BJ547" s="1017"/>
      <c r="BK547" s="1017"/>
      <c r="BL547" s="1017"/>
      <c r="BM547" s="1017"/>
      <c r="BN547" s="1017"/>
      <c r="BO547" s="1017"/>
      <c r="BP547" s="1017"/>
      <c r="BQ547" s="1017"/>
      <c r="BR547" s="1017"/>
      <c r="BS547" s="1017"/>
    </row>
    <row r="548" spans="1:71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>英語S</v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63" t="str">
        <f>A548</f>
        <v>５時限（16：50～18：20）</v>
      </c>
      <c r="AA548" s="1015" t="s">
        <v>305</v>
      </c>
      <c r="AB548" s="1015"/>
      <c r="AC548" s="1015"/>
      <c r="AD548" s="1015"/>
      <c r="AE548" s="1015"/>
      <c r="AF548" s="1015"/>
      <c r="AG548" s="1015"/>
      <c r="AH548" s="1015"/>
      <c r="AI548" s="1015"/>
      <c r="AJ548" s="1015"/>
      <c r="AK548" s="1015"/>
      <c r="AL548" s="1015"/>
      <c r="AM548" s="1015"/>
      <c r="AN548" s="1015"/>
      <c r="AO548" s="1015"/>
      <c r="AP548" s="1015"/>
      <c r="AQ548" s="1015"/>
      <c r="AR548" s="1015"/>
      <c r="AS548" s="1015"/>
      <c r="AT548" s="1015"/>
      <c r="AU548" s="1015"/>
      <c r="AV548" s="1015"/>
      <c r="AW548" s="1015"/>
      <c r="AX548" s="1015"/>
      <c r="AY548" s="1015"/>
      <c r="AZ548" s="1015"/>
      <c r="BA548" s="1123"/>
      <c r="BB548" s="1015"/>
      <c r="BC548" s="1015"/>
      <c r="BD548" s="1015"/>
      <c r="BE548" s="1015"/>
      <c r="BF548" s="1015"/>
      <c r="BG548" s="1015"/>
      <c r="BH548" s="1015"/>
      <c r="BI548" s="1015"/>
      <c r="BJ548" s="1015"/>
      <c r="BK548" s="1015"/>
      <c r="BL548" s="1015"/>
      <c r="BM548" s="1015"/>
      <c r="BN548" s="1015"/>
      <c r="BO548" s="1015"/>
      <c r="BP548" s="1015"/>
      <c r="BQ548" s="1015"/>
      <c r="BR548" s="1015"/>
      <c r="BS548" s="1015"/>
    </row>
    <row r="549" spans="1:71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 xml:space="preserve">ｽﾃｨｰﾌﾞﾝ･ﾗｯｾﾙ  </v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814" t="s">
        <v>139</v>
      </c>
      <c r="Z549" s="1063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1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124"/>
      <c r="BB549" s="1016"/>
      <c r="BC549" s="1016"/>
      <c r="BD549" s="1016"/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</row>
    <row r="550" spans="1:71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>101</v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814" t="s">
        <v>306</v>
      </c>
      <c r="Z550" s="1063"/>
      <c r="AA550" s="1016"/>
      <c r="AB550" s="1016"/>
      <c r="AC550" s="1016"/>
      <c r="AD550" s="1016"/>
      <c r="AE550" s="1016"/>
      <c r="AF550" s="1016"/>
      <c r="AG550" s="1016"/>
      <c r="AH550" s="1016"/>
      <c r="AI550" s="1016"/>
      <c r="AJ550" s="1016"/>
      <c r="AK550" s="1016"/>
      <c r="AL550" s="1016"/>
      <c r="AM550" s="1016"/>
      <c r="AN550" s="1016"/>
      <c r="AO550" s="1016"/>
      <c r="AP550" s="1016"/>
      <c r="AQ550" s="1016"/>
      <c r="AR550" s="1016"/>
      <c r="AS550" s="1016"/>
      <c r="AT550" s="1016"/>
      <c r="AU550" s="1016"/>
      <c r="AV550" s="1016"/>
      <c r="AW550" s="1016"/>
      <c r="AX550" s="1016"/>
      <c r="AY550" s="1016"/>
      <c r="AZ550" s="1016"/>
      <c r="BA550" s="1124"/>
      <c r="BB550" s="1016"/>
      <c r="BC550" s="1016"/>
      <c r="BD550" s="1016"/>
      <c r="BE550" s="1016"/>
      <c r="BF550" s="1016"/>
      <c r="BG550" s="1016"/>
      <c r="BH550" s="1016"/>
      <c r="BI550" s="1016"/>
      <c r="BJ550" s="1016"/>
      <c r="BK550" s="1016"/>
      <c r="BL550" s="1016"/>
      <c r="BM550" s="1016"/>
      <c r="BN550" s="1016"/>
      <c r="BO550" s="1016"/>
      <c r="BP550" s="1016"/>
      <c r="BQ550" s="1016"/>
      <c r="BR550" s="1016"/>
      <c r="BS550" s="1016"/>
    </row>
    <row r="551" spans="1:71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815"/>
      <c r="V551" s="20"/>
      <c r="W551" s="20"/>
      <c r="X551" s="20"/>
      <c r="Y551" s="20"/>
      <c r="Z551" s="1064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17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125"/>
      <c r="BB551" s="1017"/>
      <c r="BC551" s="1017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</row>
    <row r="552" spans="1:71" ht="18">
      <c r="A552" s="5"/>
      <c r="B552" s="6"/>
      <c r="C552" s="1049">
        <f>C527+1</f>
        <v>45770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45770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人体の構造と機能Ⅰ</v>
      </c>
      <c r="D553" s="1052"/>
      <c r="E553" s="1053" t="str">
        <f>VLOOKUP($C552,'2025年度(2年前期)'!$B$5:$N$208,COLUMN('2025年度(2年前期)'!$C$5),0)&amp;""</f>
        <v>母性看護学概論</v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>助産診断･技術学Ⅰ</v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>国際看護学演習Ａ－Ⅱ
看護教育学演習Ａ－Ⅱ</v>
      </c>
      <c r="P553" s="1052"/>
      <c r="Q553" s="1053" t="str">
        <f>VLOOKUP($C552,'2025年度(D1前期)'!$B$5:$N$208,COLUMN('2025年度(D1前期)'!$C$5),0)&amp;""</f>
        <v>看護教育学特論Ｂ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79"/>
      <c r="Z553" s="1067" t="str">
        <f>A553</f>
        <v xml:space="preserve">１時限（09：20～10：50） </v>
      </c>
      <c r="AA553" s="1015" t="s">
        <v>224</v>
      </c>
      <c r="AB553" s="1015"/>
      <c r="AC553" s="1015"/>
      <c r="AD553" s="1015"/>
      <c r="AE553" s="1015"/>
      <c r="AF553" s="1015"/>
      <c r="AG553" s="1015" t="s">
        <v>173</v>
      </c>
      <c r="AH553" s="1015"/>
      <c r="AI553" s="1015"/>
      <c r="AJ553" s="1015"/>
      <c r="AK553" s="1015"/>
      <c r="AL553" s="1015"/>
      <c r="AM553" s="1015"/>
      <c r="AN553" s="1015"/>
      <c r="AO553" s="1015"/>
      <c r="AP553" s="1015"/>
      <c r="AQ553" s="1015"/>
      <c r="AR553" s="1015"/>
      <c r="AS553" s="1015"/>
      <c r="AT553" s="1015"/>
      <c r="AU553" s="1015"/>
      <c r="AV553" s="1015"/>
      <c r="AW553" s="1015"/>
      <c r="AX553" s="1015"/>
      <c r="AY553" s="1015"/>
      <c r="AZ553" s="1015" t="s">
        <v>97</v>
      </c>
      <c r="BA553" s="1123"/>
      <c r="BB553" s="1015"/>
      <c r="BC553" s="1015"/>
      <c r="BD553" s="1015"/>
      <c r="BE553" s="1015"/>
      <c r="BF553" s="1015"/>
      <c r="BG553" s="1015"/>
      <c r="BH553" s="1015"/>
      <c r="BI553" s="1015"/>
      <c r="BJ553" s="1015"/>
      <c r="BK553" s="1015"/>
      <c r="BL553" s="1015"/>
      <c r="BM553" s="1015"/>
      <c r="BN553" s="1015"/>
      <c r="BO553" s="1015"/>
      <c r="BP553" s="1015"/>
      <c r="BQ553" s="1015"/>
      <c r="BR553" s="1015"/>
      <c r="BS553" s="1015"/>
    </row>
    <row r="554" spans="1:71" ht="13.5" customHeight="1">
      <c r="A554" s="1063"/>
      <c r="B554" s="15" t="s">
        <v>53</v>
      </c>
      <c r="C554" s="1037" t="str">
        <f>IFERROR(VLOOKUP(C553,科目・教員!$A$1:$B$357,2,0),"")</f>
        <v>本間　典子</v>
      </c>
      <c r="D554" s="1038"/>
      <c r="E554" s="1039" t="str">
        <f>IFERROR(VLOOKUP(E553,科目・教員!$A$1:$B$357,2,0),"")</f>
        <v>日置　智華子</v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>池田　真弓</v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Z554" s="1063"/>
      <c r="AA554" s="1016"/>
      <c r="AB554" s="1016"/>
      <c r="AC554" s="1016"/>
      <c r="AD554" s="1016"/>
      <c r="AE554" s="1016"/>
      <c r="AF554" s="1016"/>
      <c r="AG554" s="1016"/>
      <c r="AH554" s="1016"/>
      <c r="AI554" s="1016"/>
      <c r="AJ554" s="1016"/>
      <c r="AK554" s="1016"/>
      <c r="AL554" s="1016"/>
      <c r="AM554" s="1016"/>
      <c r="AN554" s="1016"/>
      <c r="AO554" s="1016"/>
      <c r="AP554" s="1016"/>
      <c r="AQ554" s="1016"/>
      <c r="AR554" s="1016"/>
      <c r="AS554" s="1016"/>
      <c r="AT554" s="1016"/>
      <c r="AU554" s="1016"/>
      <c r="AV554" s="1016"/>
      <c r="AW554" s="1016"/>
      <c r="AX554" s="1016"/>
      <c r="AY554" s="1016"/>
      <c r="AZ554" s="1016"/>
      <c r="BA554" s="1124"/>
      <c r="BB554" s="1016"/>
      <c r="BC554" s="1016"/>
      <c r="BD554" s="1016"/>
      <c r="BE554" s="1016"/>
      <c r="BF554" s="1016"/>
      <c r="BG554" s="1016"/>
      <c r="BH554" s="1016"/>
      <c r="BI554" s="1016"/>
      <c r="BJ554" s="1016"/>
      <c r="BK554" s="1016"/>
      <c r="BL554" s="1016"/>
      <c r="BM554" s="1016"/>
      <c r="BN554" s="1016"/>
      <c r="BO554" s="1016"/>
      <c r="BP554" s="1016"/>
      <c r="BQ554" s="1016"/>
      <c r="BR554" s="1016"/>
      <c r="BS554" s="1016"/>
    </row>
    <row r="555" spans="1:71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101</v>
      </c>
      <c r="D555" s="1038"/>
      <c r="E555" s="1039" t="str">
        <f>VLOOKUP($C552,'2025年度(2年前期)'!$B$5:$N$208,COLUMN('2025年度(2年前期)'!$C$5)+1,0)&amp;""</f>
        <v>201</v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>304</v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>国際:別途指定
教育:別途指定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Z555" s="1063"/>
      <c r="AA555" s="1016"/>
      <c r="AB555" s="1016"/>
      <c r="AC555" s="1016"/>
      <c r="AD555" s="1016"/>
      <c r="AE555" s="1016"/>
      <c r="AF555" s="1016"/>
      <c r="AG555" s="1016"/>
      <c r="AH555" s="1016"/>
      <c r="AI555" s="1016"/>
      <c r="AJ555" s="1016"/>
      <c r="AK555" s="1016"/>
      <c r="AL555" s="1016"/>
      <c r="AM555" s="1016"/>
      <c r="AN555" s="1016"/>
      <c r="AO555" s="1016"/>
      <c r="AP555" s="1016"/>
      <c r="AQ555" s="1016"/>
      <c r="AR555" s="1016"/>
      <c r="AS555" s="1016"/>
      <c r="AT555" s="1016"/>
      <c r="AU555" s="1016"/>
      <c r="AV555" s="1016"/>
      <c r="AW555" s="1016"/>
      <c r="AX555" s="1016"/>
      <c r="AY555" s="1016"/>
      <c r="AZ555" s="1016"/>
      <c r="BA555" s="1124"/>
      <c r="BB555" s="1016"/>
      <c r="BC555" s="1016"/>
      <c r="BD555" s="1016"/>
      <c r="BE555" s="1016"/>
      <c r="BF555" s="1016"/>
      <c r="BG555" s="1016"/>
      <c r="BH555" s="1016"/>
      <c r="BI555" s="1016"/>
      <c r="BJ555" s="1016"/>
      <c r="BK555" s="1016"/>
      <c r="BL555" s="1016"/>
      <c r="BM555" s="1016"/>
      <c r="BN555" s="1016"/>
      <c r="BO555" s="1016"/>
      <c r="BP555" s="1016"/>
      <c r="BQ555" s="1016"/>
      <c r="BR555" s="1016"/>
      <c r="BS555" s="1016"/>
    </row>
    <row r="556" spans="1:71" ht="13.5" customHeight="1">
      <c r="A556" s="1064"/>
      <c r="B556" s="16" t="s">
        <v>56</v>
      </c>
      <c r="C556" s="1107"/>
      <c r="D556" s="1116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Z556" s="1064"/>
      <c r="AA556" s="1017"/>
      <c r="AB556" s="1017"/>
      <c r="AC556" s="1017"/>
      <c r="AD556" s="1017"/>
      <c r="AE556" s="1017"/>
      <c r="AF556" s="1017"/>
      <c r="AG556" s="1017"/>
      <c r="AH556" s="1017"/>
      <c r="AI556" s="1017"/>
      <c r="AJ556" s="1017"/>
      <c r="AK556" s="1017"/>
      <c r="AL556" s="1017"/>
      <c r="AM556" s="1017"/>
      <c r="AN556" s="1017"/>
      <c r="AO556" s="1017"/>
      <c r="AP556" s="1017"/>
      <c r="AQ556" s="1017"/>
      <c r="AR556" s="1017"/>
      <c r="AS556" s="1017"/>
      <c r="AT556" s="1017"/>
      <c r="AU556" s="1017"/>
      <c r="AV556" s="1017"/>
      <c r="AW556" s="1017"/>
      <c r="AX556" s="1017"/>
      <c r="AY556" s="1017"/>
      <c r="AZ556" s="1017"/>
      <c r="BA556" s="1125"/>
      <c r="BB556" s="1017"/>
      <c r="BC556" s="1017"/>
      <c r="BD556" s="1017"/>
      <c r="BE556" s="1017"/>
      <c r="BF556" s="1017"/>
      <c r="BG556" s="1017"/>
      <c r="BH556" s="1017"/>
      <c r="BI556" s="1017"/>
      <c r="BJ556" s="1017"/>
      <c r="BK556" s="1017"/>
      <c r="BL556" s="1017"/>
      <c r="BM556" s="1017"/>
      <c r="BN556" s="1017"/>
      <c r="BO556" s="1017"/>
      <c r="BP556" s="1017"/>
      <c r="BQ556" s="1017"/>
      <c r="BR556" s="1017"/>
      <c r="BS556" s="1017"/>
    </row>
    <row r="557" spans="1:71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>成人看護援助論Ⅰ</v>
      </c>
      <c r="F557" s="1052"/>
      <c r="G557" s="1053" t="str">
        <f>VLOOKUP($C552,'2025年度(3年前期)'!$B$5:$N$208,COLUMN('2025年度(3年前期)'!$E$5),0)&amp;""</f>
        <v>癒しの科学</v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>助産診断･技術学Ⅱ</v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>国際看護学演習Ａ－Ⅱ
看護教育学演習Ａ－Ⅱ</v>
      </c>
      <c r="P557" s="1052"/>
      <c r="Q557" s="1044" t="str">
        <f>VLOOKUP($C552,'2025年度(D1前期)'!$B$5:$N$208,COLUMN('2025年度(D1前期)'!$E$5),0)&amp;""</f>
        <v>看護教育学特論Ｂ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59" t="s">
        <v>189</v>
      </c>
      <c r="V557" s="17"/>
      <c r="Z557" s="1063" t="str">
        <f>A557</f>
        <v>２時限（11：00～12：30）</v>
      </c>
      <c r="AA557" s="1015"/>
      <c r="AB557" s="1015"/>
      <c r="AC557" s="1015"/>
      <c r="AD557" s="1015"/>
      <c r="AE557" s="1015"/>
      <c r="AF557" s="1015"/>
      <c r="AG557" s="1015" t="s">
        <v>95</v>
      </c>
      <c r="AH557" s="1015" t="s">
        <v>95</v>
      </c>
      <c r="AI557" s="1015" t="s">
        <v>95</v>
      </c>
      <c r="AJ557" s="1015"/>
      <c r="AK557" s="1015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 t="s">
        <v>307</v>
      </c>
      <c r="AX557" s="1015"/>
      <c r="AY557" s="1015"/>
      <c r="AZ557" s="1015" t="s">
        <v>244</v>
      </c>
      <c r="BA557" s="1123"/>
      <c r="BB557" s="1015"/>
      <c r="BC557" s="1015"/>
      <c r="BD557" s="1015"/>
      <c r="BE557" s="1015"/>
      <c r="BF557" s="1015"/>
      <c r="BG557" s="1015"/>
      <c r="BH557" s="1015"/>
      <c r="BI557" s="1015" t="s">
        <v>136</v>
      </c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</row>
    <row r="558" spans="1:71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飯野　京子</v>
      </c>
      <c r="F558" s="1038"/>
      <c r="G558" s="1039" t="str">
        <f>IFERROR(VLOOKUP(G557,科目・教員!$A$1:$B$357,2,0),"")</f>
        <v>清水　陽一</v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>日置　智華子</v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860" t="s">
        <v>81</v>
      </c>
      <c r="V558" s="21"/>
      <c r="Z558" s="1063"/>
      <c r="AA558" s="1016"/>
      <c r="AB558" s="1016"/>
      <c r="AC558" s="1016"/>
      <c r="AD558" s="1016"/>
      <c r="AE558" s="1016"/>
      <c r="AF558" s="1016"/>
      <c r="AG558" s="1016"/>
      <c r="AH558" s="1016"/>
      <c r="AI558" s="1016"/>
      <c r="AJ558" s="1016"/>
      <c r="AK558" s="1016"/>
      <c r="AL558" s="1016"/>
      <c r="AM558" s="1016"/>
      <c r="AN558" s="1016"/>
      <c r="AO558" s="1016"/>
      <c r="AP558" s="1016"/>
      <c r="AQ558" s="1016"/>
      <c r="AR558" s="1016"/>
      <c r="AS558" s="1016"/>
      <c r="AT558" s="1016"/>
      <c r="AU558" s="1016"/>
      <c r="AV558" s="1016"/>
      <c r="AW558" s="1016"/>
      <c r="AX558" s="1016"/>
      <c r="AY558" s="1016"/>
      <c r="AZ558" s="1016"/>
      <c r="BA558" s="1124"/>
      <c r="BB558" s="1016"/>
      <c r="BC558" s="1016"/>
      <c r="BD558" s="1016"/>
      <c r="BE558" s="1016"/>
      <c r="BF558" s="1016"/>
      <c r="BG558" s="1016"/>
      <c r="BH558" s="1016"/>
      <c r="BI558" s="1016"/>
      <c r="BJ558" s="1016"/>
      <c r="BK558" s="1016"/>
      <c r="BL558" s="1016"/>
      <c r="BM558" s="1016"/>
      <c r="BN558" s="1016"/>
      <c r="BO558" s="1016"/>
      <c r="BP558" s="1016"/>
      <c r="BQ558" s="1016"/>
      <c r="BR558" s="1016"/>
      <c r="BS558" s="1016"/>
    </row>
    <row r="559" spans="1:71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>201･202･203</v>
      </c>
      <c r="F559" s="1038"/>
      <c r="G559" s="1039" t="str">
        <f>VLOOKUP($C552,'2025年度(3年前期)'!$B$5:$N$208,COLUMN('2025年度(3年前期)'!$E$5)+1,0)&amp;""</f>
        <v>301</v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>304</v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>国際:別途指定
教育:別途指定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63"/>
      <c r="AA559" s="1016"/>
      <c r="AB559" s="1016"/>
      <c r="AC559" s="1016"/>
      <c r="AD559" s="1016"/>
      <c r="AE559" s="1016"/>
      <c r="AF559" s="1016"/>
      <c r="AG559" s="1016"/>
      <c r="AH559" s="1016"/>
      <c r="AI559" s="1016"/>
      <c r="AJ559" s="1016"/>
      <c r="AK559" s="1016"/>
      <c r="AL559" s="1016"/>
      <c r="AM559" s="1016"/>
      <c r="AN559" s="1016"/>
      <c r="AO559" s="1016"/>
      <c r="AP559" s="1016"/>
      <c r="AQ559" s="1016"/>
      <c r="AR559" s="1016"/>
      <c r="AS559" s="1016"/>
      <c r="AT559" s="1016"/>
      <c r="AU559" s="1016"/>
      <c r="AV559" s="1016"/>
      <c r="AW559" s="1016"/>
      <c r="AX559" s="1016"/>
      <c r="AY559" s="1016"/>
      <c r="AZ559" s="1016"/>
      <c r="BA559" s="1124"/>
      <c r="BB559" s="1016"/>
      <c r="BC559" s="1016"/>
      <c r="BD559" s="1016"/>
      <c r="BE559" s="1016"/>
      <c r="BF559" s="1016"/>
      <c r="BG559" s="1016"/>
      <c r="BH559" s="1016"/>
      <c r="BI559" s="1016"/>
      <c r="BJ559" s="1016"/>
      <c r="BK559" s="1016"/>
      <c r="BL559" s="1016"/>
      <c r="BM559" s="1016"/>
      <c r="BN559" s="1016"/>
      <c r="BO559" s="1016"/>
      <c r="BP559" s="1016"/>
      <c r="BQ559" s="1016"/>
      <c r="BR559" s="1016"/>
      <c r="BS559" s="1016"/>
    </row>
    <row r="560" spans="1:71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859" t="s">
        <v>82</v>
      </c>
      <c r="V560" s="17"/>
      <c r="Z560" s="1064"/>
      <c r="AA560" s="1017"/>
      <c r="AB560" s="1017"/>
      <c r="AC560" s="1017"/>
      <c r="AD560" s="1017"/>
      <c r="AE560" s="1017"/>
      <c r="AF560" s="1017"/>
      <c r="AG560" s="1017"/>
      <c r="AH560" s="1017"/>
      <c r="AI560" s="1017"/>
      <c r="AJ560" s="1017"/>
      <c r="AK560" s="1017"/>
      <c r="AL560" s="1017"/>
      <c r="AM560" s="1017"/>
      <c r="AN560" s="1017"/>
      <c r="AO560" s="1017"/>
      <c r="AP560" s="1017"/>
      <c r="AQ560" s="1017"/>
      <c r="AR560" s="1017"/>
      <c r="AS560" s="1017"/>
      <c r="AT560" s="1017"/>
      <c r="AU560" s="1017"/>
      <c r="AV560" s="1017"/>
      <c r="AW560" s="1017"/>
      <c r="AX560" s="1017"/>
      <c r="AY560" s="1017"/>
      <c r="AZ560" s="1017"/>
      <c r="BA560" s="1125"/>
      <c r="BB560" s="1017"/>
      <c r="BC560" s="1017"/>
      <c r="BD560" s="1017"/>
      <c r="BE560" s="1017"/>
      <c r="BF560" s="1017"/>
      <c r="BG560" s="1017"/>
      <c r="BH560" s="1017"/>
      <c r="BI560" s="1017"/>
      <c r="BJ560" s="1017"/>
      <c r="BK560" s="1017"/>
      <c r="BL560" s="1017"/>
      <c r="BM560" s="1087"/>
      <c r="BN560" s="1017"/>
      <c r="BO560" s="1017"/>
      <c r="BP560" s="1017"/>
      <c r="BQ560" s="1017"/>
      <c r="BR560" s="1017"/>
      <c r="BS560" s="1017"/>
    </row>
    <row r="561" spans="1:71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7"/>
      <c r="V561" s="17"/>
      <c r="Z561" s="1063" t="str">
        <f>A561</f>
        <v>昼休み（12：30～13：30）</v>
      </c>
      <c r="AA561" s="1015"/>
      <c r="AB561" s="1015"/>
      <c r="AC561" s="1015"/>
      <c r="AD561" s="1015"/>
      <c r="AE561" s="1015"/>
      <c r="AF561" s="1015"/>
      <c r="AG561" s="1015"/>
      <c r="AH561" s="1015"/>
      <c r="AI561" s="1015"/>
      <c r="AJ561" s="1015"/>
      <c r="AK561" s="1015"/>
      <c r="AL561" s="1015"/>
      <c r="AM561" s="1015"/>
      <c r="AN561" s="1015"/>
      <c r="AO561" s="1015"/>
      <c r="AP561" s="1015"/>
      <c r="AQ561" s="1015"/>
      <c r="AR561" s="1015"/>
      <c r="AS561" s="1015"/>
      <c r="AT561" s="1015"/>
      <c r="AU561" s="1015"/>
      <c r="AV561" s="1015"/>
      <c r="AW561" s="1015"/>
      <c r="AX561" s="1015"/>
      <c r="AY561" s="1015"/>
      <c r="AZ561" s="1015"/>
      <c r="BA561" s="1012"/>
      <c r="BB561" s="1015"/>
      <c r="BC561" s="1015"/>
      <c r="BD561" s="1015"/>
      <c r="BE561" s="1015"/>
      <c r="BF561" s="1015"/>
      <c r="BG561" s="1015"/>
      <c r="BH561" s="1015"/>
      <c r="BI561" s="1015"/>
      <c r="BJ561" s="1015"/>
      <c r="BK561" s="1015"/>
      <c r="BL561" s="1015"/>
      <c r="BM561" s="1146"/>
      <c r="BN561" s="1148"/>
      <c r="BO561" s="1015"/>
      <c r="BP561" s="1015"/>
      <c r="BQ561" s="1015"/>
      <c r="BR561" s="1015"/>
      <c r="BS561" s="1015"/>
    </row>
    <row r="562" spans="1:71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7"/>
      <c r="V562" s="17"/>
      <c r="Z562" s="1063"/>
      <c r="AA562" s="1016"/>
      <c r="AB562" s="1016"/>
      <c r="AC562" s="1016"/>
      <c r="AD562" s="1016"/>
      <c r="AE562" s="1016"/>
      <c r="AF562" s="1016"/>
      <c r="AG562" s="1016"/>
      <c r="AH562" s="1016"/>
      <c r="AI562" s="1016"/>
      <c r="AJ562" s="1016"/>
      <c r="AK562" s="1016"/>
      <c r="AL562" s="1016"/>
      <c r="AM562" s="1016"/>
      <c r="AN562" s="1016"/>
      <c r="AO562" s="1016"/>
      <c r="AP562" s="1016"/>
      <c r="AQ562" s="1016"/>
      <c r="AR562" s="1016"/>
      <c r="AS562" s="1016"/>
      <c r="AT562" s="1016"/>
      <c r="AU562" s="1016"/>
      <c r="AV562" s="1016"/>
      <c r="AW562" s="1016"/>
      <c r="AX562" s="1016"/>
      <c r="AY562" s="1016"/>
      <c r="AZ562" s="1016"/>
      <c r="BA562" s="1013"/>
      <c r="BB562" s="1016"/>
      <c r="BC562" s="1016"/>
      <c r="BD562" s="1016"/>
      <c r="BE562" s="1016"/>
      <c r="BF562" s="1016"/>
      <c r="BG562" s="1016"/>
      <c r="BH562" s="1016"/>
      <c r="BI562" s="1016"/>
      <c r="BJ562" s="1016"/>
      <c r="BK562" s="1016"/>
      <c r="BL562" s="1016"/>
      <c r="BM562" s="1146"/>
      <c r="BN562" s="1149"/>
      <c r="BO562" s="1016"/>
      <c r="BP562" s="1016"/>
      <c r="BQ562" s="1016"/>
      <c r="BR562" s="1016"/>
      <c r="BS562" s="1016"/>
    </row>
    <row r="563" spans="1:71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7"/>
      <c r="V563" s="17"/>
      <c r="Z563" s="1063"/>
      <c r="AA563" s="1016"/>
      <c r="AB563" s="1016"/>
      <c r="AC563" s="1016"/>
      <c r="AD563" s="1016"/>
      <c r="AE563" s="1016"/>
      <c r="AF563" s="1016"/>
      <c r="AG563" s="1016"/>
      <c r="AH563" s="1016"/>
      <c r="AI563" s="1016"/>
      <c r="AJ563" s="1016"/>
      <c r="AK563" s="1016"/>
      <c r="AL563" s="1016"/>
      <c r="AM563" s="1016"/>
      <c r="AN563" s="1016"/>
      <c r="AO563" s="1016"/>
      <c r="AP563" s="1016"/>
      <c r="AQ563" s="1016"/>
      <c r="AR563" s="1016"/>
      <c r="AS563" s="1016"/>
      <c r="AT563" s="1016"/>
      <c r="AU563" s="1016"/>
      <c r="AV563" s="1016"/>
      <c r="AW563" s="1016"/>
      <c r="AX563" s="1016"/>
      <c r="AY563" s="1016"/>
      <c r="AZ563" s="1016"/>
      <c r="BA563" s="1013"/>
      <c r="BB563" s="1016"/>
      <c r="BC563" s="1016"/>
      <c r="BD563" s="1016"/>
      <c r="BE563" s="1016"/>
      <c r="BF563" s="1016"/>
      <c r="BG563" s="1016"/>
      <c r="BH563" s="1016"/>
      <c r="BI563" s="1016"/>
      <c r="BJ563" s="1016"/>
      <c r="BK563" s="1016"/>
      <c r="BL563" s="1016"/>
      <c r="BM563" s="1146"/>
      <c r="BN563" s="1149"/>
      <c r="BO563" s="1016"/>
      <c r="BP563" s="1016"/>
      <c r="BQ563" s="1016"/>
      <c r="BR563" s="1016"/>
      <c r="BS563" s="1016"/>
    </row>
    <row r="564" spans="1:71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64"/>
      <c r="AA564" s="1017"/>
      <c r="AB564" s="1017"/>
      <c r="AC564" s="1017"/>
      <c r="AD564" s="1017"/>
      <c r="AE564" s="1017"/>
      <c r="AF564" s="1017"/>
      <c r="AG564" s="1017"/>
      <c r="AH564" s="1017"/>
      <c r="AI564" s="1017"/>
      <c r="AJ564" s="1017"/>
      <c r="AK564" s="1017"/>
      <c r="AL564" s="1017"/>
      <c r="AM564" s="1017"/>
      <c r="AN564" s="1017"/>
      <c r="AO564" s="1017"/>
      <c r="AP564" s="1017"/>
      <c r="AQ564" s="1017"/>
      <c r="AR564" s="1017"/>
      <c r="AS564" s="1017"/>
      <c r="AT564" s="1017"/>
      <c r="AU564" s="1017"/>
      <c r="AV564" s="1017"/>
      <c r="AW564" s="1017"/>
      <c r="AX564" s="1017"/>
      <c r="AY564" s="1017"/>
      <c r="AZ564" s="1017"/>
      <c r="BA564" s="1014"/>
      <c r="BB564" s="1017"/>
      <c r="BC564" s="1017"/>
      <c r="BD564" s="1017"/>
      <c r="BE564" s="1017"/>
      <c r="BF564" s="1017"/>
      <c r="BG564" s="1017"/>
      <c r="BH564" s="1017"/>
      <c r="BI564" s="1017"/>
      <c r="BJ564" s="1017"/>
      <c r="BK564" s="1017"/>
      <c r="BL564" s="1017"/>
      <c r="BM564" s="1147"/>
      <c r="BN564" s="1150"/>
      <c r="BO564" s="1017"/>
      <c r="BP564" s="1017"/>
      <c r="BQ564" s="1017"/>
      <c r="BR564" s="1017"/>
      <c r="BS564" s="1017"/>
    </row>
    <row r="565" spans="1:71" ht="13.5" customHeight="1">
      <c r="A565" s="1063" t="s">
        <v>64</v>
      </c>
      <c r="B565" s="15" t="s">
        <v>50</v>
      </c>
      <c r="C565" s="1106" t="str">
        <f>VLOOKUP($C552,'2025年度(1年前期)'!$B$5:$N$208,COLUMN('2025年度(1年前期)'!$G$5),0)&amp;""</f>
        <v>フランス語</v>
      </c>
      <c r="D565" s="1105"/>
      <c r="E565" s="1062" t="str">
        <f>VLOOKUP($C552,'2025年度(2年前期)'!$B$5:$N$208,COLUMN('2025年度(2年前期)'!$G$5),0)&amp;""</f>
        <v>成人看護学概論</v>
      </c>
      <c r="F565" s="1044"/>
      <c r="G565" s="1104" t="str">
        <f>VLOOKUP($C552,'2025年度(3年前期)'!$B$5:$N$208,COLUMN('2025年度(3年前期)'!$G$5),0)&amp;""</f>
        <v>国際関係論</v>
      </c>
      <c r="H565" s="1105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61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63" t="str">
        <f>A565</f>
        <v>３時限（13：30～15：00）</v>
      </c>
      <c r="AA565" s="1015" t="s">
        <v>260</v>
      </c>
      <c r="AB565" s="1015"/>
      <c r="AC565" s="1015"/>
      <c r="AD565" s="1015"/>
      <c r="AE565" s="1015" t="s">
        <v>233</v>
      </c>
      <c r="AF565" s="1015"/>
      <c r="AG565" s="1015" t="s">
        <v>243</v>
      </c>
      <c r="AH565" s="1015"/>
      <c r="AI565" s="1015"/>
      <c r="AJ565" s="1015"/>
      <c r="AK565" s="1015"/>
      <c r="AL565" s="1015"/>
      <c r="AM565" s="1015"/>
      <c r="AN565" s="1015"/>
      <c r="AO565" s="1015"/>
      <c r="AP565" s="1015"/>
      <c r="AQ565" s="1015"/>
      <c r="AR565" s="1015"/>
      <c r="AS565" s="1015"/>
      <c r="AT565" s="1015"/>
      <c r="AU565" s="1015"/>
      <c r="AV565" s="1015"/>
      <c r="AW565" s="1015" t="s">
        <v>308</v>
      </c>
      <c r="AX565" s="1015"/>
      <c r="AY565" s="1015"/>
      <c r="AZ565" s="1015" t="s">
        <v>244</v>
      </c>
      <c r="BA565" s="1123"/>
      <c r="BB565" s="1015"/>
      <c r="BC565" s="1015"/>
      <c r="BD565" s="1015"/>
      <c r="BE565" s="1015"/>
      <c r="BF565" s="1015"/>
      <c r="BG565" s="1015"/>
      <c r="BH565" s="1015"/>
      <c r="BI565" s="1015"/>
      <c r="BJ565" s="1015"/>
      <c r="BK565" s="1015"/>
      <c r="BL565" s="1015"/>
      <c r="BM565" s="1015"/>
      <c r="BN565" s="1015"/>
      <c r="BO565" s="1015"/>
      <c r="BP565" s="1015"/>
      <c r="BQ565" s="1015"/>
      <c r="BR565" s="1015"/>
      <c r="BS565" s="1015"/>
    </row>
    <row r="566" spans="1:71" ht="13.5" customHeight="1">
      <c r="A566" s="1063"/>
      <c r="B566" s="15" t="s">
        <v>53</v>
      </c>
      <c r="C566" s="1113" t="str">
        <f>IFERROR(VLOOKUP(C565,科目・教員!$A$1:$B$357,2,0),"")</f>
        <v>小西　英則</v>
      </c>
      <c r="D566" s="1112"/>
      <c r="E566" s="1045" t="str">
        <f>IFERROR(VLOOKUP(E565,科目・教員!$A$1:$B$357,2,0),"")</f>
        <v>飯野　京子</v>
      </c>
      <c r="F566" s="1040"/>
      <c r="G566" s="1111" t="str">
        <f>IFERROR(VLOOKUP(G565,科目・教員!$A$1:$B$357,2,0),"")</f>
        <v>上杉　妙子</v>
      </c>
      <c r="H566" s="1112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780" t="s">
        <v>233</v>
      </c>
      <c r="V566" s="17"/>
      <c r="Z566" s="1063"/>
      <c r="AA566" s="1016"/>
      <c r="AB566" s="1016"/>
      <c r="AC566" s="1016"/>
      <c r="AD566" s="1016"/>
      <c r="AE566" s="1016"/>
      <c r="AF566" s="1016"/>
      <c r="AG566" s="1016"/>
      <c r="AH566" s="1016"/>
      <c r="AI566" s="1016"/>
      <c r="AJ566" s="1016"/>
      <c r="AK566" s="1016"/>
      <c r="AL566" s="1016"/>
      <c r="AM566" s="1016"/>
      <c r="AN566" s="1016"/>
      <c r="AO566" s="1016"/>
      <c r="AP566" s="1016"/>
      <c r="AQ566" s="1016"/>
      <c r="AR566" s="1016"/>
      <c r="AS566" s="1016"/>
      <c r="AT566" s="1016"/>
      <c r="AU566" s="1016"/>
      <c r="AV566" s="1016"/>
      <c r="AW566" s="1016"/>
      <c r="AX566" s="1016"/>
      <c r="AY566" s="1016"/>
      <c r="AZ566" s="1016"/>
      <c r="BA566" s="1124"/>
      <c r="BB566" s="1016"/>
      <c r="BC566" s="1016"/>
      <c r="BD566" s="1016"/>
      <c r="BE566" s="1016"/>
      <c r="BF566" s="1016"/>
      <c r="BG566" s="1016"/>
      <c r="BH566" s="1016"/>
      <c r="BI566" s="1016"/>
      <c r="BJ566" s="1016"/>
      <c r="BK566" s="1016"/>
      <c r="BL566" s="1016"/>
      <c r="BM566" s="1016"/>
      <c r="BN566" s="1016"/>
      <c r="BO566" s="1016"/>
      <c r="BP566" s="1016"/>
      <c r="BQ566" s="1016"/>
      <c r="BR566" s="1016"/>
      <c r="BS566" s="1016"/>
    </row>
    <row r="567" spans="1:71" ht="13.5" customHeight="1">
      <c r="A567" s="1063"/>
      <c r="B567" s="15" t="s">
        <v>59</v>
      </c>
      <c r="C567" s="1113" t="str">
        <f>VLOOKUP($C552,'2025年度(1年前期)'!$B$5:$N$208,COLUMN('2025年度(1年前期)'!$G$5)+1,0)&amp;""</f>
        <v>101</v>
      </c>
      <c r="D567" s="1112"/>
      <c r="E567" s="1045" t="str">
        <f>VLOOKUP($C552,'2025年度(2年前期)'!$B$5:$N$208,COLUMN('2025年度(2年前期)'!$G$5)+1,0)&amp;""</f>
        <v>201</v>
      </c>
      <c r="F567" s="1040"/>
      <c r="G567" s="1111" t="str">
        <f>VLOOKUP($C552,'2025年度(3年前期)'!$B$5:$N$208,COLUMN('2025年度(3年前期)'!$G$5)+1,0)&amp;""</f>
        <v>301</v>
      </c>
      <c r="H567" s="1112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304</v>
      </c>
      <c r="L567" s="1046"/>
      <c r="M567" s="1073" t="str">
        <f>VLOOKUP($C552,'2025年度(M1前期)'!$B$5:$N$208,COLUMN('2025年度(M1前期)'!$G$5)+1,0)&amp;""</f>
        <v>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63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1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124"/>
      <c r="BB567" s="1016"/>
      <c r="BC567" s="1016"/>
      <c r="BD567" s="1016"/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</row>
    <row r="568" spans="1:71" ht="13.5" customHeight="1">
      <c r="A568" s="1072"/>
      <c r="B568" s="16" t="s">
        <v>56</v>
      </c>
      <c r="C568" s="1092" t="s">
        <v>172</v>
      </c>
      <c r="D568" s="1110"/>
      <c r="E568" s="1035"/>
      <c r="F568" s="1047"/>
      <c r="G568" s="1109" t="s">
        <v>265</v>
      </c>
      <c r="H568" s="1110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780" t="s">
        <v>241</v>
      </c>
      <c r="V568" s="17"/>
      <c r="Z568" s="1064"/>
      <c r="AA568" s="1017"/>
      <c r="AB568" s="1017"/>
      <c r="AC568" s="1017"/>
      <c r="AD568" s="1017"/>
      <c r="AE568" s="1017"/>
      <c r="AF568" s="1017"/>
      <c r="AG568" s="1017"/>
      <c r="AH568" s="1017"/>
      <c r="AI568" s="1017"/>
      <c r="AJ568" s="1017"/>
      <c r="AK568" s="1017"/>
      <c r="AL568" s="1017"/>
      <c r="AM568" s="1017"/>
      <c r="AN568" s="1017"/>
      <c r="AO568" s="1017"/>
      <c r="AP568" s="1017"/>
      <c r="AQ568" s="1017"/>
      <c r="AR568" s="1017"/>
      <c r="AS568" s="1017"/>
      <c r="AT568" s="1017"/>
      <c r="AU568" s="1017"/>
      <c r="AV568" s="1017"/>
      <c r="AW568" s="1017"/>
      <c r="AX568" s="1017"/>
      <c r="AY568" s="1017"/>
      <c r="AZ568" s="1017"/>
      <c r="BA568" s="1125"/>
      <c r="BB568" s="1017"/>
      <c r="BC568" s="1017"/>
      <c r="BD568" s="1017"/>
      <c r="BE568" s="1017"/>
      <c r="BF568" s="1017"/>
      <c r="BG568" s="1017"/>
      <c r="BH568" s="1017"/>
      <c r="BI568" s="1017"/>
      <c r="BJ568" s="1017"/>
      <c r="BK568" s="1017"/>
      <c r="BL568" s="1017"/>
      <c r="BM568" s="1017"/>
      <c r="BN568" s="1017"/>
      <c r="BO568" s="1017"/>
      <c r="BP568" s="1017"/>
      <c r="BQ568" s="1017"/>
      <c r="BR568" s="1017"/>
      <c r="BS568" s="1017"/>
    </row>
    <row r="569" spans="1:71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フランス語</v>
      </c>
      <c r="D569" s="1105"/>
      <c r="E569" s="1104" t="str">
        <f>VLOOKUP($C552,'2025年度(2年前期)'!$B$5:$N$208,COLUMN('2025年度(2年前期)'!$I$5),0)&amp;""</f>
        <v>日本の伝統芸術</v>
      </c>
      <c r="F569" s="1105"/>
      <c r="G569" s="1104" t="str">
        <f>VLOOKUP($C552,'2025年度(3年前期)'!$B$5:$N$208,COLUMN('2025年度(3年前期)'!$I$5),0)&amp;""</f>
        <v>国際関係論</v>
      </c>
      <c r="H569" s="1105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61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63" t="str">
        <f>A569</f>
        <v>４時限（15：10～16：40）</v>
      </c>
      <c r="AA569" s="1015" t="s">
        <v>260</v>
      </c>
      <c r="AB569" s="1015"/>
      <c r="AC569" s="1015"/>
      <c r="AD569" s="1015"/>
      <c r="AE569" s="1015"/>
      <c r="AF569" s="1015"/>
      <c r="AG569" s="1015" t="s">
        <v>245</v>
      </c>
      <c r="AH569" s="1015"/>
      <c r="AI569" s="1015"/>
      <c r="AJ569" s="1015"/>
      <c r="AK569" s="1015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 t="s">
        <v>308</v>
      </c>
      <c r="AX569" s="1015"/>
      <c r="AY569" s="1015"/>
      <c r="AZ569" s="1015" t="s">
        <v>115</v>
      </c>
      <c r="BA569" s="1123"/>
      <c r="BB569" s="1015"/>
      <c r="BC569" s="1015"/>
      <c r="BD569" s="1015"/>
      <c r="BE569" s="1015"/>
      <c r="BF569" s="1015"/>
      <c r="BG569" s="1015"/>
      <c r="BH569" s="1015"/>
      <c r="BI569" s="1015"/>
      <c r="BJ569" s="1015"/>
      <c r="BK569" s="1015"/>
      <c r="BL569" s="1015" t="s">
        <v>212</v>
      </c>
      <c r="BM569" s="1015"/>
      <c r="BN569" s="1015"/>
      <c r="BO569" s="1015"/>
      <c r="BP569" s="1015"/>
      <c r="BQ569" s="1015"/>
      <c r="BR569" s="1015"/>
      <c r="BS569" s="1015"/>
    </row>
    <row r="570" spans="1:71" ht="13.5" customHeight="1">
      <c r="A570" s="1063"/>
      <c r="B570" s="15" t="s">
        <v>53</v>
      </c>
      <c r="C570" s="1113" t="str">
        <f>IFERROR(VLOOKUP(C569,科目・教員!$A$1:$B$357,2,0),"")</f>
        <v>小西　英則</v>
      </c>
      <c r="D570" s="1112"/>
      <c r="E570" s="1111" t="str">
        <f>IFERROR(VLOOKUP(E569,科目・教員!$A$1:$B$357,2,0),"")</f>
        <v>土田　　みめ</v>
      </c>
      <c r="F570" s="1112"/>
      <c r="G570" s="1111" t="str">
        <f>IFERROR(VLOOKUP(G569,科目・教員!$A$1:$B$357,2,0),"")</f>
        <v>上杉　妙子</v>
      </c>
      <c r="H570" s="1112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63"/>
      <c r="V570" s="17"/>
      <c r="W570" s="17"/>
      <c r="Z570" s="1063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16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124"/>
      <c r="BB570" s="1016"/>
      <c r="BC570" s="1016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</row>
    <row r="571" spans="1:71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111" t="str">
        <f>VLOOKUP($C552,'2025年度(2年前期)'!$B$5:$N$208,COLUMN('2025年度(2年前期)'!$I$5)+1,0)&amp;""</f>
        <v>201</v>
      </c>
      <c r="F571" s="1112"/>
      <c r="G571" s="1111" t="str">
        <f>VLOOKUP($C552,'2025年度(3年前期)'!$B$5:$N$208,COLUMN('2025年度(3年前期)'!$I$5)+1,0)&amp;""</f>
        <v>301</v>
      </c>
      <c r="H571" s="1112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304</v>
      </c>
      <c r="L571" s="1046"/>
      <c r="M571" s="1073" t="str">
        <f>VLOOKUP($C552,'2025年度(M1前期)'!$B$5:$N$208,COLUMN('2025年度(M1前期)'!$I$5)+1,0)&amp;""</f>
        <v>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63"/>
      <c r="AA571" s="1016"/>
      <c r="AB571" s="1016"/>
      <c r="AC571" s="1016"/>
      <c r="AD571" s="1016"/>
      <c r="AE571" s="1016"/>
      <c r="AF571" s="1016"/>
      <c r="AG571" s="1016"/>
      <c r="AH571" s="1016"/>
      <c r="AI571" s="1016"/>
      <c r="AJ571" s="1016"/>
      <c r="AK571" s="1016"/>
      <c r="AL571" s="1016"/>
      <c r="AM571" s="1016"/>
      <c r="AN571" s="1016"/>
      <c r="AO571" s="1016"/>
      <c r="AP571" s="1016"/>
      <c r="AQ571" s="1016"/>
      <c r="AR571" s="1016"/>
      <c r="AS571" s="1016"/>
      <c r="AT571" s="1016"/>
      <c r="AU571" s="1016"/>
      <c r="AV571" s="1016"/>
      <c r="AW571" s="1016"/>
      <c r="AX571" s="1016"/>
      <c r="AY571" s="1016"/>
      <c r="AZ571" s="1016"/>
      <c r="BA571" s="1124"/>
      <c r="BB571" s="1016"/>
      <c r="BC571" s="1016"/>
      <c r="BD571" s="1016"/>
      <c r="BE571" s="1016"/>
      <c r="BF571" s="1016"/>
      <c r="BG571" s="1016"/>
      <c r="BH571" s="1016"/>
      <c r="BI571" s="1016"/>
      <c r="BJ571" s="1016"/>
      <c r="BK571" s="1016"/>
      <c r="BL571" s="1016"/>
      <c r="BM571" s="1016"/>
      <c r="BN571" s="1016"/>
      <c r="BO571" s="1016"/>
      <c r="BP571" s="1016"/>
      <c r="BQ571" s="1016"/>
      <c r="BR571" s="1016"/>
      <c r="BS571" s="1016"/>
    </row>
    <row r="572" spans="1:71" ht="13.5" customHeight="1">
      <c r="A572" s="1064"/>
      <c r="B572" s="16" t="s">
        <v>56</v>
      </c>
      <c r="C572" s="1092" t="s">
        <v>172</v>
      </c>
      <c r="D572" s="1110"/>
      <c r="E572" s="1109" t="s">
        <v>229</v>
      </c>
      <c r="F572" s="1110"/>
      <c r="G572" s="1109" t="s">
        <v>265</v>
      </c>
      <c r="H572" s="1110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63"/>
      <c r="V572" s="17"/>
      <c r="Z572" s="1064"/>
      <c r="AA572" s="1017"/>
      <c r="AB572" s="1017"/>
      <c r="AC572" s="1017"/>
      <c r="AD572" s="1017"/>
      <c r="AE572" s="1017"/>
      <c r="AF572" s="1017"/>
      <c r="AG572" s="1017"/>
      <c r="AH572" s="1017"/>
      <c r="AI572" s="1017"/>
      <c r="AJ572" s="1017"/>
      <c r="AK572" s="1017"/>
      <c r="AL572" s="1017"/>
      <c r="AM572" s="1017"/>
      <c r="AN572" s="1017"/>
      <c r="AO572" s="1017"/>
      <c r="AP572" s="1017"/>
      <c r="AQ572" s="1017"/>
      <c r="AR572" s="1017"/>
      <c r="AS572" s="1017"/>
      <c r="AT572" s="1017"/>
      <c r="AU572" s="1017"/>
      <c r="AV572" s="1017"/>
      <c r="AW572" s="1017"/>
      <c r="AX572" s="1017"/>
      <c r="AY572" s="1017"/>
      <c r="AZ572" s="1017"/>
      <c r="BA572" s="1125"/>
      <c r="BB572" s="1017"/>
      <c r="BC572" s="1017"/>
      <c r="BD572" s="1017"/>
      <c r="BE572" s="1017"/>
      <c r="BF572" s="1017"/>
      <c r="BG572" s="1017"/>
      <c r="BH572" s="1017"/>
      <c r="BI572" s="1017"/>
      <c r="BJ572" s="1017"/>
      <c r="BK572" s="1017"/>
      <c r="BL572" s="1017"/>
      <c r="BM572" s="1017"/>
      <c r="BN572" s="1017"/>
      <c r="BO572" s="1017"/>
      <c r="BP572" s="1017"/>
      <c r="BQ572" s="1017"/>
      <c r="BR572" s="1017"/>
      <c r="BS572" s="1017"/>
    </row>
    <row r="573" spans="1:71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15"/>
      <c r="AB573" s="1015"/>
      <c r="AC573" s="1015"/>
      <c r="AD573" s="1015"/>
      <c r="AE573" s="1015"/>
      <c r="AF573" s="1015"/>
      <c r="AG573" s="1015" t="s">
        <v>309</v>
      </c>
      <c r="AH573" s="1015"/>
      <c r="AI573" s="1015"/>
      <c r="AJ573" s="1015"/>
      <c r="AK573" s="1015"/>
      <c r="AL573" s="1015"/>
      <c r="AM573" s="1015"/>
      <c r="AN573" s="1015"/>
      <c r="AO573" s="1015"/>
      <c r="AP573" s="1015"/>
      <c r="AQ573" s="1015"/>
      <c r="AR573" s="1015"/>
      <c r="AS573" s="1015"/>
      <c r="AT573" s="1015"/>
      <c r="AU573" s="1015"/>
      <c r="AV573" s="1015"/>
      <c r="AW573" s="1015"/>
      <c r="AX573" s="1015"/>
      <c r="AY573" s="1015"/>
      <c r="AZ573" s="1015"/>
      <c r="BA573" s="1012"/>
      <c r="BB573" s="1015"/>
      <c r="BC573" s="1015"/>
      <c r="BD573" s="1015"/>
      <c r="BE573" s="1015"/>
      <c r="BF573" s="1015"/>
      <c r="BG573" s="1015"/>
      <c r="BH573" s="1015"/>
      <c r="BI573" s="1015"/>
      <c r="BJ573" s="1015" t="s">
        <v>253</v>
      </c>
      <c r="BK573" s="1015"/>
      <c r="BL573" s="1082" t="s">
        <v>212</v>
      </c>
      <c r="BM573" s="1015"/>
      <c r="BN573" s="1015"/>
      <c r="BO573" s="1015"/>
      <c r="BP573" s="1015"/>
      <c r="BQ573" s="1015"/>
      <c r="BR573" s="1015"/>
      <c r="BS573" s="1015"/>
    </row>
    <row r="574" spans="1:71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63"/>
      <c r="AA574" s="1016"/>
      <c r="AB574" s="1016"/>
      <c r="AC574" s="1016"/>
      <c r="AD574" s="1016"/>
      <c r="AE574" s="1016"/>
      <c r="AF574" s="1016"/>
      <c r="AG574" s="1016"/>
      <c r="AH574" s="1016"/>
      <c r="AI574" s="1016"/>
      <c r="AJ574" s="1016"/>
      <c r="AK574" s="1016"/>
      <c r="AL574" s="1016"/>
      <c r="AM574" s="1016"/>
      <c r="AN574" s="1016"/>
      <c r="AO574" s="1016"/>
      <c r="AP574" s="1016"/>
      <c r="AQ574" s="1016"/>
      <c r="AR574" s="1016"/>
      <c r="AS574" s="1016"/>
      <c r="AT574" s="1016"/>
      <c r="AU574" s="1016"/>
      <c r="AV574" s="1016"/>
      <c r="AW574" s="1016"/>
      <c r="AX574" s="1016"/>
      <c r="AY574" s="1016"/>
      <c r="AZ574" s="1016"/>
      <c r="BA574" s="1013"/>
      <c r="BB574" s="1016"/>
      <c r="BC574" s="1016"/>
      <c r="BD574" s="1016"/>
      <c r="BE574" s="1016"/>
      <c r="BF574" s="1016"/>
      <c r="BG574" s="1016"/>
      <c r="BH574" s="1016"/>
      <c r="BI574" s="1016"/>
      <c r="BJ574" s="1016"/>
      <c r="BK574" s="1016"/>
      <c r="BL574" s="1083"/>
      <c r="BM574" s="1016"/>
      <c r="BN574" s="1016"/>
      <c r="BO574" s="1016"/>
      <c r="BP574" s="1016"/>
      <c r="BQ574" s="1016"/>
      <c r="BR574" s="1016"/>
      <c r="BS574" s="1016"/>
    </row>
    <row r="575" spans="1:71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63"/>
      <c r="AA575" s="1016"/>
      <c r="AB575" s="1016"/>
      <c r="AC575" s="1016"/>
      <c r="AD575" s="1016"/>
      <c r="AE575" s="1016"/>
      <c r="AF575" s="1016"/>
      <c r="AG575" s="1016"/>
      <c r="AH575" s="1016"/>
      <c r="AI575" s="1016"/>
      <c r="AJ575" s="1016"/>
      <c r="AK575" s="1016"/>
      <c r="AL575" s="1016"/>
      <c r="AM575" s="1016"/>
      <c r="AN575" s="1016"/>
      <c r="AO575" s="1016"/>
      <c r="AP575" s="1016"/>
      <c r="AQ575" s="1016"/>
      <c r="AR575" s="1016"/>
      <c r="AS575" s="1016"/>
      <c r="AT575" s="1016"/>
      <c r="AU575" s="1016"/>
      <c r="AV575" s="1016"/>
      <c r="AW575" s="1016"/>
      <c r="AX575" s="1016"/>
      <c r="AY575" s="1016"/>
      <c r="AZ575" s="1016"/>
      <c r="BA575" s="1013"/>
      <c r="BB575" s="1016"/>
      <c r="BC575" s="1016"/>
      <c r="BD575" s="1016"/>
      <c r="BE575" s="1016"/>
      <c r="BF575" s="1016"/>
      <c r="BG575" s="1016"/>
      <c r="BH575" s="1016"/>
      <c r="BI575" s="1016"/>
      <c r="BJ575" s="1016"/>
      <c r="BK575" s="1016"/>
      <c r="BL575" s="1083"/>
      <c r="BM575" s="1016"/>
      <c r="BN575" s="1016"/>
      <c r="BO575" s="1016"/>
      <c r="BP575" s="1016"/>
      <c r="BQ575" s="1016"/>
      <c r="BR575" s="1016"/>
      <c r="BS575" s="1016"/>
    </row>
    <row r="576" spans="1:71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810"/>
      <c r="V576" s="855" t="s">
        <v>253</v>
      </c>
      <c r="W576" s="510" t="s">
        <v>236</v>
      </c>
      <c r="X576" s="20"/>
      <c r="Y576" s="20"/>
      <c r="Z576" s="1064"/>
      <c r="AA576" s="1017"/>
      <c r="AB576" s="1017"/>
      <c r="AC576" s="1017"/>
      <c r="AD576" s="1017"/>
      <c r="AE576" s="1017"/>
      <c r="AF576" s="1017"/>
      <c r="AG576" s="1017"/>
      <c r="AH576" s="1017"/>
      <c r="AI576" s="1017"/>
      <c r="AJ576" s="1017"/>
      <c r="AK576" s="1017"/>
      <c r="AL576" s="1017"/>
      <c r="AM576" s="1017"/>
      <c r="AN576" s="1017"/>
      <c r="AO576" s="1017"/>
      <c r="AP576" s="1017"/>
      <c r="AQ576" s="1017"/>
      <c r="AR576" s="1017"/>
      <c r="AS576" s="1017"/>
      <c r="AT576" s="1017"/>
      <c r="AU576" s="1017"/>
      <c r="AV576" s="1017"/>
      <c r="AW576" s="1017"/>
      <c r="AX576" s="1017"/>
      <c r="AY576" s="1017"/>
      <c r="AZ576" s="1017"/>
      <c r="BA576" s="1014"/>
      <c r="BB576" s="1017"/>
      <c r="BC576" s="1017"/>
      <c r="BD576" s="1017"/>
      <c r="BE576" s="1017"/>
      <c r="BF576" s="1017"/>
      <c r="BG576" s="1017"/>
      <c r="BH576" s="1017"/>
      <c r="BI576" s="1017"/>
      <c r="BJ576" s="1017"/>
      <c r="BK576" s="1017"/>
      <c r="BL576" s="1084"/>
      <c r="BM576" s="1017"/>
      <c r="BN576" s="1017"/>
      <c r="BO576" s="1017"/>
      <c r="BP576" s="1017"/>
      <c r="BQ576" s="1017"/>
      <c r="BR576" s="1017"/>
      <c r="BS576" s="1017"/>
    </row>
    <row r="577" spans="1:71" ht="18">
      <c r="A577" s="5"/>
      <c r="B577" s="6"/>
      <c r="C577" s="1049">
        <f>C552+1</f>
        <v>45771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45771</v>
      </c>
      <c r="V577" s="1022"/>
      <c r="W577" s="1022"/>
      <c r="X577" s="1022"/>
      <c r="Y577" s="1022"/>
      <c r="Z577" s="10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094" t="str">
        <f>VLOOKUP($C577,'2025年度(1年前期)'!$B$5:$N$208,COLUMN('2025年度(1年前期)'!$C$5),0)&amp;""</f>
        <v>英語Ⅱ(A)
情報リテラシー(CD)</v>
      </c>
      <c r="D578" s="1095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看護教育論</v>
      </c>
      <c r="H578" s="1052"/>
      <c r="I578" s="1053" t="str">
        <f>VLOOKUP($C577,'2025年度(4年前期)'!$B$5:$N$208,COLUMN('2025年度(4年前期)'!$C$5),0)&amp;""</f>
        <v>統合・政策医療看護学実習オリエンテーション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>質的看護学研究法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64" t="s">
        <v>111</v>
      </c>
      <c r="V578" s="17"/>
      <c r="W578" s="17"/>
      <c r="Y578" s="874" t="s">
        <v>311</v>
      </c>
      <c r="Z578" s="1067" t="str">
        <f>A578</f>
        <v xml:space="preserve">１時限（09：20～10：50） </v>
      </c>
      <c r="AA578" s="1015" t="s">
        <v>169</v>
      </c>
      <c r="AB578" s="1015" t="s">
        <v>312</v>
      </c>
      <c r="AC578" s="1015" t="s">
        <v>312</v>
      </c>
      <c r="AD578" s="1015"/>
      <c r="AE578" s="1015"/>
      <c r="AF578" s="1015"/>
      <c r="AG578" s="1015" t="s">
        <v>313</v>
      </c>
      <c r="AH578" s="1015" t="s">
        <v>170</v>
      </c>
      <c r="AI578" s="1015" t="s">
        <v>312</v>
      </c>
      <c r="AJ578" s="1015" t="s">
        <v>312</v>
      </c>
      <c r="AK578" s="1015" t="s">
        <v>312</v>
      </c>
      <c r="AL578" s="1015"/>
      <c r="AM578" s="1015"/>
      <c r="AN578" s="1015"/>
      <c r="AO578" s="1015"/>
      <c r="AP578" s="1015"/>
      <c r="AQ578" s="1015"/>
      <c r="AR578" s="1015"/>
      <c r="AS578" s="1015"/>
      <c r="AT578" s="1015"/>
      <c r="AU578" s="1015"/>
      <c r="AV578" s="1015"/>
      <c r="AW578" s="1015" t="s">
        <v>312</v>
      </c>
      <c r="AX578" s="1015" t="s">
        <v>312</v>
      </c>
      <c r="AY578" s="1015" t="s">
        <v>312</v>
      </c>
      <c r="AZ578" s="1015"/>
      <c r="BA578" s="1015" t="s">
        <v>151</v>
      </c>
      <c r="BB578" s="1015" t="s">
        <v>251</v>
      </c>
      <c r="BC578" s="1015"/>
      <c r="BD578" s="1015"/>
      <c r="BE578" s="1015"/>
      <c r="BF578" s="1015"/>
      <c r="BG578" s="1015"/>
      <c r="BH578" s="1015"/>
      <c r="BI578" s="1015" t="s">
        <v>153</v>
      </c>
      <c r="BJ578" s="1015"/>
      <c r="BK578" s="1015" t="s">
        <v>239</v>
      </c>
      <c r="BL578" s="1015" t="s">
        <v>314</v>
      </c>
      <c r="BM578" s="1015"/>
      <c r="BN578" s="1015"/>
      <c r="BO578" s="1015"/>
      <c r="BP578" s="1015"/>
      <c r="BQ578" s="1015"/>
      <c r="BR578" s="1015"/>
      <c r="BS578" s="1015"/>
    </row>
    <row r="579" spans="1:71" ht="13.5" customHeight="1">
      <c r="A579" s="1063"/>
      <c r="B579" s="15" t="s">
        <v>53</v>
      </c>
      <c r="C579" s="1090" t="str">
        <f>IFERROR(VLOOKUP(C578,科目・教員!$A$1:$B$357,2,0),"")</f>
        <v/>
      </c>
      <c r="D579" s="1091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>亀岡　智美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>萱間　真美</v>
      </c>
      <c r="R579" s="1038"/>
      <c r="S579" s="1040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63"/>
      <c r="AA579" s="1016"/>
      <c r="AB579" s="1016"/>
      <c r="AC579" s="1016"/>
      <c r="AD579" s="1016"/>
      <c r="AE579" s="1016"/>
      <c r="AF579" s="1016"/>
      <c r="AG579" s="1016"/>
      <c r="AH579" s="1016"/>
      <c r="AI579" s="1016"/>
      <c r="AJ579" s="1016"/>
      <c r="AK579" s="1016"/>
      <c r="AL579" s="1016"/>
      <c r="AM579" s="1016"/>
      <c r="AN579" s="1016"/>
      <c r="AO579" s="1016"/>
      <c r="AP579" s="1016"/>
      <c r="AQ579" s="1016"/>
      <c r="AR579" s="1016"/>
      <c r="AS579" s="1016"/>
      <c r="AT579" s="1016"/>
      <c r="AU579" s="1016"/>
      <c r="AV579" s="1016"/>
      <c r="AW579" s="1016"/>
      <c r="AX579" s="1016"/>
      <c r="AY579" s="1016"/>
      <c r="AZ579" s="1016"/>
      <c r="BA579" s="1016"/>
      <c r="BB579" s="1016"/>
      <c r="BC579" s="1016"/>
      <c r="BD579" s="1016"/>
      <c r="BE579" s="1016"/>
      <c r="BF579" s="1016"/>
      <c r="BG579" s="1016"/>
      <c r="BH579" s="1016"/>
      <c r="BI579" s="1016"/>
      <c r="BJ579" s="1016"/>
      <c r="BK579" s="1016"/>
      <c r="BL579" s="1016"/>
      <c r="BM579" s="1016"/>
      <c r="BN579" s="1016"/>
      <c r="BO579" s="1016"/>
      <c r="BP579" s="1016"/>
      <c r="BQ579" s="1016"/>
      <c r="BR579" s="1016"/>
      <c r="BS579" s="1016"/>
    </row>
    <row r="580" spans="1:71" ht="12.95" customHeight="1">
      <c r="A580" s="1063"/>
      <c r="B580" s="15" t="s">
        <v>59</v>
      </c>
      <c r="C580" s="1090" t="str">
        <f>VLOOKUP($C577,'2025年度(1年前期)'!$B$5:$N$208,COLUMN('2025年度(1年前期)'!$C$5)+1,0)&amp;""</f>
        <v>英A:202  情報:101</v>
      </c>
      <c r="D580" s="1091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>大講義室</v>
      </c>
      <c r="H580" s="1038"/>
      <c r="I580" s="1039" t="str">
        <f>VLOOKUP($C577,'2025年度(4年前期)'!$B$5:$N$208,COLUMN('2025年度(4年前期)'!$C$5)+1,0)&amp;""</f>
        <v>102･103･203･204･205･301･302･303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成育:臨床講義室2
感染：別途指定
精神:セミナールーム1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>臨床講義室1</v>
      </c>
      <c r="R580" s="1038"/>
      <c r="S580" s="1040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63"/>
      <c r="AA580" s="1016"/>
      <c r="AB580" s="1016"/>
      <c r="AC580" s="1016"/>
      <c r="AD580" s="1016"/>
      <c r="AE580" s="1016"/>
      <c r="AF580" s="1016"/>
      <c r="AG580" s="1016"/>
      <c r="AH580" s="1016"/>
      <c r="AI580" s="1016"/>
      <c r="AJ580" s="1016"/>
      <c r="AK580" s="1016"/>
      <c r="AL580" s="1016"/>
      <c r="AM580" s="1016"/>
      <c r="AN580" s="1016"/>
      <c r="AO580" s="1016"/>
      <c r="AP580" s="1016"/>
      <c r="AQ580" s="1016"/>
      <c r="AR580" s="1016"/>
      <c r="AS580" s="1016"/>
      <c r="AT580" s="1016"/>
      <c r="AU580" s="1016"/>
      <c r="AV580" s="1016"/>
      <c r="AW580" s="1016"/>
      <c r="AX580" s="1016"/>
      <c r="AY580" s="1016"/>
      <c r="AZ580" s="1016"/>
      <c r="BA580" s="1016"/>
      <c r="BB580" s="1016"/>
      <c r="BC580" s="1016"/>
      <c r="BD580" s="1016"/>
      <c r="BE580" s="1016"/>
      <c r="BF580" s="1016"/>
      <c r="BG580" s="1016"/>
      <c r="BH580" s="1016"/>
      <c r="BI580" s="1016"/>
      <c r="BJ580" s="1016"/>
      <c r="BK580" s="1016"/>
      <c r="BL580" s="1016"/>
      <c r="BM580" s="1016"/>
      <c r="BN580" s="1016"/>
      <c r="BO580" s="1016"/>
      <c r="BP580" s="1016"/>
      <c r="BQ580" s="1016"/>
      <c r="BR580" s="1016"/>
      <c r="BS580" s="1016"/>
    </row>
    <row r="581" spans="1:71" ht="13.5" customHeight="1">
      <c r="A581" s="1064"/>
      <c r="B581" s="16" t="s">
        <v>56</v>
      </c>
      <c r="C581" s="1092" t="s">
        <v>172</v>
      </c>
      <c r="D581" s="1093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64" t="s">
        <v>316</v>
      </c>
      <c r="V581" s="17"/>
      <c r="W581" s="17"/>
      <c r="Y581" s="874" t="s">
        <v>317</v>
      </c>
      <c r="Z581" s="1064"/>
      <c r="AA581" s="1017"/>
      <c r="AB581" s="1017"/>
      <c r="AC581" s="1017"/>
      <c r="AD581" s="1017"/>
      <c r="AE581" s="1017"/>
      <c r="AF581" s="1017"/>
      <c r="AG581" s="1017"/>
      <c r="AH581" s="1017"/>
      <c r="AI581" s="1017"/>
      <c r="AJ581" s="1017"/>
      <c r="AK581" s="1017"/>
      <c r="AL581" s="1017"/>
      <c r="AM581" s="1017"/>
      <c r="AN581" s="1017"/>
      <c r="AO581" s="1017"/>
      <c r="AP581" s="1017"/>
      <c r="AQ581" s="1017"/>
      <c r="AR581" s="1017"/>
      <c r="AS581" s="1017"/>
      <c r="AT581" s="1017"/>
      <c r="AU581" s="1017"/>
      <c r="AV581" s="1017"/>
      <c r="AW581" s="1017"/>
      <c r="AX581" s="1017"/>
      <c r="AY581" s="1017"/>
      <c r="AZ581" s="1017"/>
      <c r="BA581" s="1017"/>
      <c r="BB581" s="1017"/>
      <c r="BC581" s="1017"/>
      <c r="BD581" s="1017"/>
      <c r="BE581" s="1017"/>
      <c r="BF581" s="1017"/>
      <c r="BG581" s="1017"/>
      <c r="BH581" s="1017"/>
      <c r="BI581" s="1017"/>
      <c r="BJ581" s="1017"/>
      <c r="BK581" s="1017"/>
      <c r="BL581" s="1017"/>
      <c r="BM581" s="1017"/>
      <c r="BN581" s="1017"/>
      <c r="BO581" s="1017"/>
      <c r="BP581" s="1017"/>
      <c r="BQ581" s="1017"/>
      <c r="BR581" s="1017"/>
      <c r="BS581" s="1017"/>
    </row>
    <row r="582" spans="1:71" ht="12.95" customHeight="1">
      <c r="A582" s="1063" t="s">
        <v>58</v>
      </c>
      <c r="B582" s="15" t="s">
        <v>50</v>
      </c>
      <c r="C582" s="1094" t="str">
        <f>VLOOKUP($C577,'2025年度(1年前期)'!$B$5:$N$208,COLUMN('2025年度(1年前期)'!$E$5),0)&amp;""</f>
        <v>英語Ⅱ(CD)
情報リテラシー(AB)</v>
      </c>
      <c r="D582" s="1095"/>
      <c r="E582" s="1120" t="str">
        <f>VLOOKUP($C577,'2025年度(2年前期)'!$B$5:$N$208,COLUMN('2025年度(2年前期)'!$E$5),0)&amp;""</f>
        <v>遺伝と健康</v>
      </c>
      <c r="F582" s="1095"/>
      <c r="G582" s="1053" t="str">
        <f>VLOOKUP($C577,'2025年度(3年前期)'!$B$5:$N$208,COLUMN('2025年度(3年前期)'!$E$5),0)&amp;""</f>
        <v>看護倫理</v>
      </c>
      <c r="H582" s="1052"/>
      <c r="I582" s="1053" t="str">
        <f>VLOOKUP($C577,'2025年度(4年前期)'!$B$5:$N$208,COLUMN('2025年度(4年前期)'!$E$5),0)&amp;""</f>
        <v>統合・政策医療看護学実習オリエンテーション</v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成育看護学特論Ａ－Ⅰ
感染管理看護学特論Ａ－Ⅱ
精神看護学特論Ａ－Ⅱ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>質的看護学研究法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67"/>
      <c r="V582" s="17"/>
      <c r="Y582" s="874"/>
      <c r="Z582" s="1063" t="str">
        <f>A582</f>
        <v>２時限（11：00～12：30）</v>
      </c>
      <c r="AA582" s="1015" t="s">
        <v>169</v>
      </c>
      <c r="AB582" s="1015" t="s">
        <v>312</v>
      </c>
      <c r="AC582" s="1015" t="s">
        <v>312</v>
      </c>
      <c r="AD582" s="1015"/>
      <c r="AE582" s="1015"/>
      <c r="AF582" s="1015"/>
      <c r="AG582" s="1015" t="s">
        <v>159</v>
      </c>
      <c r="AH582" s="1015" t="s">
        <v>174</v>
      </c>
      <c r="AI582" s="1015" t="s">
        <v>312</v>
      </c>
      <c r="AJ582" s="1015" t="s">
        <v>312</v>
      </c>
      <c r="AK582" s="1015" t="s">
        <v>312</v>
      </c>
      <c r="AL582" s="1015"/>
      <c r="AM582" s="1015"/>
      <c r="AN582" s="1015"/>
      <c r="AO582" s="1015"/>
      <c r="AP582" s="1015"/>
      <c r="AQ582" s="1015"/>
      <c r="AR582" s="1015"/>
      <c r="AS582" s="1015"/>
      <c r="AT582" s="1015"/>
      <c r="AU582" s="1015"/>
      <c r="AV582" s="1015"/>
      <c r="AW582" s="1015" t="s">
        <v>312</v>
      </c>
      <c r="AX582" s="1015" t="s">
        <v>312</v>
      </c>
      <c r="AY582" s="1015" t="s">
        <v>312</v>
      </c>
      <c r="AZ582" s="1015"/>
      <c r="BA582" s="1015" t="s">
        <v>151</v>
      </c>
      <c r="BB582" s="1015" t="s">
        <v>251</v>
      </c>
      <c r="BC582" s="1015"/>
      <c r="BD582" s="1015" t="s">
        <v>175</v>
      </c>
      <c r="BE582" s="1015"/>
      <c r="BF582" s="1015"/>
      <c r="BG582" s="1015"/>
      <c r="BH582" s="1015"/>
      <c r="BI582" s="1015" t="s">
        <v>153</v>
      </c>
      <c r="BJ582" s="1015"/>
      <c r="BK582" s="1015" t="s">
        <v>157</v>
      </c>
      <c r="BL582" s="1015" t="s">
        <v>314</v>
      </c>
      <c r="BM582" s="1015"/>
      <c r="BN582" s="1015"/>
      <c r="BO582" s="1015"/>
      <c r="BP582" s="1015"/>
      <c r="BQ582" s="1015"/>
      <c r="BR582" s="1015"/>
      <c r="BS582" s="1015"/>
    </row>
    <row r="583" spans="1:71" ht="12.95" customHeight="1">
      <c r="A583" s="1063"/>
      <c r="B583" s="15" t="s">
        <v>53</v>
      </c>
      <c r="C583" s="1090" t="str">
        <f>IFERROR(VLOOKUP(C582,科目・教員!$A$1:$B$357,2,0),"")</f>
        <v/>
      </c>
      <c r="D583" s="1091"/>
      <c r="E583" s="1119" t="str">
        <f>IFERROR(VLOOKUP(E582,科目・教員!$A$1:$B$357,2,0),"")</f>
        <v>井上　　健</v>
      </c>
      <c r="F583" s="1091"/>
      <c r="G583" s="1039" t="str">
        <f>IFERROR(VLOOKUP(G582,科目・教員!$A$1:$B$357,2,0),"")</f>
        <v>清水　陽一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>萱間　真美</v>
      </c>
      <c r="R583" s="1038"/>
      <c r="S583" s="1040" t="str">
        <f>IFERROR(VLOOKUP(S582,科目・教員!$A$1:$B$357,2,0),"")</f>
        <v/>
      </c>
      <c r="T583" s="1038"/>
      <c r="U583" s="67"/>
      <c r="V583" s="17"/>
      <c r="Y583" s="874"/>
      <c r="Z583" s="1063"/>
      <c r="AA583" s="1016"/>
      <c r="AB583" s="1016"/>
      <c r="AC583" s="1016"/>
      <c r="AD583" s="1016"/>
      <c r="AE583" s="1016"/>
      <c r="AF583" s="1016"/>
      <c r="AG583" s="1016"/>
      <c r="AH583" s="1016"/>
      <c r="AI583" s="1016"/>
      <c r="AJ583" s="1016"/>
      <c r="AK583" s="1016"/>
      <c r="AL583" s="1016"/>
      <c r="AM583" s="1016"/>
      <c r="AN583" s="1016"/>
      <c r="AO583" s="1016"/>
      <c r="AP583" s="1016"/>
      <c r="AQ583" s="1016"/>
      <c r="AR583" s="1016"/>
      <c r="AS583" s="1016"/>
      <c r="AT583" s="1016"/>
      <c r="AU583" s="1016"/>
      <c r="AV583" s="1016"/>
      <c r="AW583" s="1016"/>
      <c r="AX583" s="1016"/>
      <c r="AY583" s="1016"/>
      <c r="AZ583" s="1016"/>
      <c r="BA583" s="1016"/>
      <c r="BB583" s="1016"/>
      <c r="BC583" s="1016"/>
      <c r="BD583" s="1016"/>
      <c r="BE583" s="1016"/>
      <c r="BF583" s="1016"/>
      <c r="BG583" s="1016"/>
      <c r="BH583" s="1016"/>
      <c r="BI583" s="1016"/>
      <c r="BJ583" s="1016"/>
      <c r="BK583" s="1016"/>
      <c r="BL583" s="1016"/>
      <c r="BM583" s="1016"/>
      <c r="BN583" s="1016"/>
      <c r="BO583" s="1016"/>
      <c r="BP583" s="1016"/>
      <c r="BQ583" s="1016"/>
      <c r="BR583" s="1016"/>
      <c r="BS583" s="1016"/>
    </row>
    <row r="584" spans="1:71" ht="12.95" customHeight="1">
      <c r="A584" s="1063"/>
      <c r="B584" s="15" t="s">
        <v>59</v>
      </c>
      <c r="C584" s="1090" t="str">
        <f>VLOOKUP($C577,'2025年度(1年前期)'!$B$5:$N$208,COLUMN('2025年度(1年前期)'!$E$5)+1,0)&amp;""</f>
        <v>英C:202 英D:LL2 情報:101</v>
      </c>
      <c r="D584" s="1091"/>
      <c r="E584" s="1119" t="str">
        <f>VLOOKUP($C577,'2025年度(2年前期)'!$B$5:$N$208,COLUMN('2025年度(2年前期)'!$E$5)+1,0)&amp;""</f>
        <v>201</v>
      </c>
      <c r="F584" s="1091"/>
      <c r="G584" s="1039" t="str">
        <f>VLOOKUP($C577,'2025年度(3年前期)'!$B$5:$N$208,COLUMN('2025年度(3年前期)'!$E$5)+1,0)&amp;""</f>
        <v>大講義室</v>
      </c>
      <c r="H584" s="1038"/>
      <c r="I584" s="1039" t="str">
        <f>VLOOKUP($C577,'2025年度(4年前期)'!$B$5:$N$208,COLUMN('2025年度(4年前期)'!$E$5)+1,0)&amp;""</f>
        <v>102･103･203･204･205･301･302･303</v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成育:臨床講義室2
感染：別途指定
精神:セミナールーム1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>臨床講義室1</v>
      </c>
      <c r="R584" s="1038"/>
      <c r="S584" s="1040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63"/>
      <c r="AA584" s="1016"/>
      <c r="AB584" s="1016"/>
      <c r="AC584" s="1016"/>
      <c r="AD584" s="1016"/>
      <c r="AE584" s="1016"/>
      <c r="AF584" s="1016"/>
      <c r="AG584" s="1016"/>
      <c r="AH584" s="1016"/>
      <c r="AI584" s="1016"/>
      <c r="AJ584" s="1016"/>
      <c r="AK584" s="1016"/>
      <c r="AL584" s="1016"/>
      <c r="AM584" s="1016"/>
      <c r="AN584" s="1016"/>
      <c r="AO584" s="1016"/>
      <c r="AP584" s="1016"/>
      <c r="AQ584" s="1016"/>
      <c r="AR584" s="1016"/>
      <c r="AS584" s="1016"/>
      <c r="AT584" s="1016"/>
      <c r="AU584" s="1016"/>
      <c r="AV584" s="1016"/>
      <c r="AW584" s="1016"/>
      <c r="AX584" s="1016"/>
      <c r="AY584" s="1016"/>
      <c r="AZ584" s="1016"/>
      <c r="BA584" s="1016"/>
      <c r="BB584" s="1016"/>
      <c r="BC584" s="1016"/>
      <c r="BD584" s="1016"/>
      <c r="BE584" s="1016"/>
      <c r="BF584" s="1016"/>
      <c r="BG584" s="1016"/>
      <c r="BH584" s="1016"/>
      <c r="BI584" s="1016"/>
      <c r="BJ584" s="1016"/>
      <c r="BK584" s="1016"/>
      <c r="BL584" s="1016"/>
      <c r="BM584" s="1016"/>
      <c r="BN584" s="1016"/>
      <c r="BO584" s="1016"/>
      <c r="BP584" s="1016"/>
      <c r="BQ584" s="1016"/>
      <c r="BR584" s="1016"/>
      <c r="BS584" s="1016"/>
    </row>
    <row r="585" spans="1:71" ht="12.95" customHeight="1">
      <c r="A585" s="1072"/>
      <c r="B585" s="16" t="s">
        <v>56</v>
      </c>
      <c r="C585" s="1092" t="s">
        <v>172</v>
      </c>
      <c r="D585" s="1093"/>
      <c r="E585" s="1109" t="s">
        <v>229</v>
      </c>
      <c r="F585" s="1110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67"/>
      <c r="V585" s="17"/>
      <c r="Y585" s="506"/>
      <c r="Z585" s="1064"/>
      <c r="AA585" s="1017"/>
      <c r="AB585" s="1017"/>
      <c r="AC585" s="1017"/>
      <c r="AD585" s="1017"/>
      <c r="AE585" s="1017"/>
      <c r="AF585" s="1017"/>
      <c r="AG585" s="1017"/>
      <c r="AH585" s="1017"/>
      <c r="AI585" s="1017"/>
      <c r="AJ585" s="1017"/>
      <c r="AK585" s="1017"/>
      <c r="AL585" s="1017"/>
      <c r="AM585" s="1017"/>
      <c r="AN585" s="1017"/>
      <c r="AO585" s="1017"/>
      <c r="AP585" s="1017"/>
      <c r="AQ585" s="1017"/>
      <c r="AR585" s="1017"/>
      <c r="AS585" s="1017"/>
      <c r="AT585" s="1017"/>
      <c r="AU585" s="1017"/>
      <c r="AV585" s="1017"/>
      <c r="AW585" s="1017"/>
      <c r="AX585" s="1017"/>
      <c r="AY585" s="1017"/>
      <c r="AZ585" s="1017"/>
      <c r="BA585" s="1017"/>
      <c r="BB585" s="1017"/>
      <c r="BC585" s="1017"/>
      <c r="BD585" s="1017"/>
      <c r="BE585" s="1017"/>
      <c r="BF585" s="1017"/>
      <c r="BG585" s="1017"/>
      <c r="BH585" s="1017"/>
      <c r="BI585" s="1017"/>
      <c r="BJ585" s="1017"/>
      <c r="BK585" s="1017"/>
      <c r="BL585" s="1017"/>
      <c r="BM585" s="1017"/>
      <c r="BN585" s="1017"/>
      <c r="BO585" s="1017"/>
      <c r="BP585" s="1017"/>
      <c r="BQ585" s="1017"/>
      <c r="BR585" s="1017"/>
      <c r="BS585" s="1017"/>
    </row>
    <row r="586" spans="1:71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8"/>
      <c r="V586" s="17"/>
      <c r="Y586" s="506"/>
      <c r="Z586" s="1063" t="str">
        <f>A586</f>
        <v>昼休み（12：30～13：30）</v>
      </c>
      <c r="AA586" s="1015"/>
      <c r="AB586" s="1015"/>
      <c r="AC586" s="1015"/>
      <c r="AD586" s="1015"/>
      <c r="AE586" s="1015"/>
      <c r="AF586" s="1015"/>
      <c r="AG586" s="1015"/>
      <c r="AH586" s="1015"/>
      <c r="AI586" s="1015"/>
      <c r="AJ586" s="1015"/>
      <c r="AK586" s="1015"/>
      <c r="AL586" s="1015"/>
      <c r="AM586" s="1015"/>
      <c r="AN586" s="1015"/>
      <c r="AO586" s="1015"/>
      <c r="AP586" s="1015"/>
      <c r="AQ586" s="1015"/>
      <c r="AR586" s="1015"/>
      <c r="AS586" s="1015"/>
      <c r="AT586" s="1015"/>
      <c r="AU586" s="1015"/>
      <c r="AV586" s="1015"/>
      <c r="AW586" s="1015"/>
      <c r="AX586" s="1015"/>
      <c r="AY586" s="1015"/>
      <c r="AZ586" s="1015"/>
      <c r="BA586" s="1015"/>
      <c r="BB586" s="1015"/>
      <c r="BC586" s="1015"/>
      <c r="BD586" s="1015"/>
      <c r="BE586" s="1015"/>
      <c r="BF586" s="1015"/>
      <c r="BG586" s="1015"/>
      <c r="BH586" s="1015"/>
      <c r="BI586" s="1015"/>
      <c r="BJ586" s="1015"/>
      <c r="BK586" s="1015"/>
      <c r="BL586" s="1015" t="s">
        <v>314</v>
      </c>
      <c r="BM586" s="1015"/>
      <c r="BN586" s="1015"/>
      <c r="BO586" s="1015"/>
      <c r="BP586" s="1015"/>
      <c r="BQ586" s="1015"/>
      <c r="BR586" s="1015"/>
      <c r="BS586" s="1015"/>
    </row>
    <row r="587" spans="1:71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8"/>
      <c r="V587" s="17"/>
      <c r="Y587" s="506"/>
      <c r="Z587" s="1063"/>
      <c r="AA587" s="1016"/>
      <c r="AB587" s="1016"/>
      <c r="AC587" s="1016"/>
      <c r="AD587" s="1016"/>
      <c r="AE587" s="1016"/>
      <c r="AF587" s="1016"/>
      <c r="AG587" s="1016"/>
      <c r="AH587" s="1016"/>
      <c r="AI587" s="1016"/>
      <c r="AJ587" s="1016"/>
      <c r="AK587" s="1016"/>
      <c r="AL587" s="1016"/>
      <c r="AM587" s="1016"/>
      <c r="AN587" s="1016"/>
      <c r="AO587" s="1016"/>
      <c r="AP587" s="1016"/>
      <c r="AQ587" s="1016"/>
      <c r="AR587" s="1016"/>
      <c r="AS587" s="1016"/>
      <c r="AT587" s="1016"/>
      <c r="AU587" s="1016"/>
      <c r="AV587" s="1016"/>
      <c r="AW587" s="1016"/>
      <c r="AX587" s="1016"/>
      <c r="AY587" s="1016"/>
      <c r="AZ587" s="1016"/>
      <c r="BA587" s="1016"/>
      <c r="BB587" s="1016"/>
      <c r="BC587" s="1016"/>
      <c r="BD587" s="1016"/>
      <c r="BE587" s="1016"/>
      <c r="BF587" s="1016"/>
      <c r="BG587" s="1016"/>
      <c r="BH587" s="1016"/>
      <c r="BI587" s="1016"/>
      <c r="BJ587" s="1016"/>
      <c r="BK587" s="1016"/>
      <c r="BL587" s="1016"/>
      <c r="BM587" s="1016"/>
      <c r="BN587" s="1016"/>
      <c r="BO587" s="1016"/>
      <c r="BP587" s="1016"/>
      <c r="BQ587" s="1016"/>
      <c r="BR587" s="1016"/>
      <c r="BS587" s="1016"/>
    </row>
    <row r="588" spans="1:71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V588" s="17"/>
      <c r="Y588" s="506"/>
      <c r="Z588" s="1063"/>
      <c r="AA588" s="1016"/>
      <c r="AB588" s="1016"/>
      <c r="AC588" s="1016"/>
      <c r="AD588" s="1016"/>
      <c r="AE588" s="1016"/>
      <c r="AF588" s="1016"/>
      <c r="AG588" s="1016"/>
      <c r="AH588" s="1016"/>
      <c r="AI588" s="1016"/>
      <c r="AJ588" s="1016"/>
      <c r="AK588" s="1016"/>
      <c r="AL588" s="1016"/>
      <c r="AM588" s="1016"/>
      <c r="AN588" s="1016"/>
      <c r="AO588" s="1016"/>
      <c r="AP588" s="1016"/>
      <c r="AQ588" s="1016"/>
      <c r="AR588" s="1016"/>
      <c r="AS588" s="1016"/>
      <c r="AT588" s="1016"/>
      <c r="AU588" s="1016"/>
      <c r="AV588" s="1016"/>
      <c r="AW588" s="1016"/>
      <c r="AX588" s="1016"/>
      <c r="AY588" s="1016"/>
      <c r="AZ588" s="1016"/>
      <c r="BA588" s="1016"/>
      <c r="BB588" s="1016"/>
      <c r="BC588" s="1016"/>
      <c r="BD588" s="1016"/>
      <c r="BE588" s="1016"/>
      <c r="BF588" s="1016"/>
      <c r="BG588" s="1016"/>
      <c r="BH588" s="1016"/>
      <c r="BI588" s="1016"/>
      <c r="BJ588" s="1016"/>
      <c r="BK588" s="1016"/>
      <c r="BL588" s="1016"/>
      <c r="BM588" s="1016"/>
      <c r="BN588" s="1016"/>
      <c r="BO588" s="1016"/>
      <c r="BP588" s="1016"/>
      <c r="BQ588" s="1016"/>
      <c r="BR588" s="1016"/>
      <c r="BS588" s="1016"/>
    </row>
    <row r="589" spans="1:71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64"/>
      <c r="AA589" s="1017"/>
      <c r="AB589" s="1017"/>
      <c r="AC589" s="1017"/>
      <c r="AD589" s="1017"/>
      <c r="AE589" s="1017"/>
      <c r="AF589" s="1017"/>
      <c r="AG589" s="1017"/>
      <c r="AH589" s="1017"/>
      <c r="AI589" s="1017"/>
      <c r="AJ589" s="1017"/>
      <c r="AK589" s="1017"/>
      <c r="AL589" s="1017"/>
      <c r="AM589" s="1017"/>
      <c r="AN589" s="1017"/>
      <c r="AO589" s="1017"/>
      <c r="AP589" s="1017"/>
      <c r="AQ589" s="1017"/>
      <c r="AR589" s="1017"/>
      <c r="AS589" s="1017"/>
      <c r="AT589" s="1017"/>
      <c r="AU589" s="1017"/>
      <c r="AV589" s="1017"/>
      <c r="AW589" s="1017"/>
      <c r="AX589" s="1017"/>
      <c r="AY589" s="1017"/>
      <c r="AZ589" s="1017"/>
      <c r="BA589" s="1017"/>
      <c r="BB589" s="1017"/>
      <c r="BC589" s="1017"/>
      <c r="BD589" s="1017"/>
      <c r="BE589" s="1017"/>
      <c r="BF589" s="1017"/>
      <c r="BG589" s="1017"/>
      <c r="BH589" s="1017"/>
      <c r="BI589" s="1017"/>
      <c r="BJ589" s="1017"/>
      <c r="BK589" s="1017"/>
      <c r="BL589" s="1017"/>
      <c r="BM589" s="1017"/>
      <c r="BN589" s="1017"/>
      <c r="BO589" s="1017"/>
      <c r="BP589" s="1017"/>
      <c r="BQ589" s="1017"/>
      <c r="BR589" s="1017"/>
      <c r="BS589" s="1017"/>
    </row>
    <row r="590" spans="1:71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生活援助論Ⅰ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政策医療看護論Ⅰ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15" t="s">
        <v>254</v>
      </c>
      <c r="AB590" s="1015" t="s">
        <v>319</v>
      </c>
      <c r="AC590" s="1082" t="s">
        <v>319</v>
      </c>
      <c r="AD590" s="1015"/>
      <c r="AE590" s="1015"/>
      <c r="AF590" s="1015"/>
      <c r="AG590" s="1082" t="s">
        <v>320</v>
      </c>
      <c r="AH590" s="1015" t="s">
        <v>321</v>
      </c>
      <c r="AI590" s="1015"/>
      <c r="AJ590" s="1015"/>
      <c r="AK590" s="1015"/>
      <c r="AL590" s="1015" t="s">
        <v>321</v>
      </c>
      <c r="AM590" s="1015"/>
      <c r="AN590" s="1015"/>
      <c r="AO590" s="1015"/>
      <c r="AP590" s="1015"/>
      <c r="AQ590" s="1015"/>
      <c r="AR590" s="1015"/>
      <c r="AS590" s="1015"/>
      <c r="AT590" s="1015"/>
      <c r="AU590" s="1015"/>
      <c r="AV590" s="1015"/>
      <c r="AW590" s="1015"/>
      <c r="AX590" s="1015" t="s">
        <v>322</v>
      </c>
      <c r="AY590" s="1015"/>
      <c r="AZ590" s="1015" t="s">
        <v>115</v>
      </c>
      <c r="BA590" s="1015" t="s">
        <v>255</v>
      </c>
      <c r="BB590" s="1015" t="s">
        <v>161</v>
      </c>
      <c r="BC590" s="1015"/>
      <c r="BD590" s="1015"/>
      <c r="BE590" s="1015"/>
      <c r="BF590" s="1015"/>
      <c r="BG590" s="1015"/>
      <c r="BH590" s="1015"/>
      <c r="BI590" s="1015"/>
      <c r="BJ590" s="1015"/>
      <c r="BK590" s="1015" t="s">
        <v>323</v>
      </c>
      <c r="BL590" s="1015" t="s">
        <v>314</v>
      </c>
      <c r="BM590" s="1015"/>
      <c r="BN590" s="1015"/>
      <c r="BO590" s="1015"/>
      <c r="BP590" s="1015"/>
      <c r="BQ590" s="1015"/>
      <c r="BR590" s="1015"/>
      <c r="BS590" s="1015"/>
    </row>
    <row r="591" spans="1:71" ht="13.5" customHeight="1">
      <c r="A591" s="1063"/>
      <c r="B591" s="15" t="s">
        <v>53</v>
      </c>
      <c r="C591" s="1073" t="str">
        <f>IFERROR(VLOOKUP(C590,科目・教員!$A$1:$B$357,2,0),"")</f>
        <v>森下　純子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飯野　京子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63"/>
      <c r="AA591" s="1016"/>
      <c r="AB591" s="1016"/>
      <c r="AC591" s="1083"/>
      <c r="AD591" s="1016"/>
      <c r="AE591" s="1016"/>
      <c r="AF591" s="1016"/>
      <c r="AG591" s="1083"/>
      <c r="AH591" s="1016"/>
      <c r="AI591" s="1016"/>
      <c r="AJ591" s="1016"/>
      <c r="AK591" s="1016"/>
      <c r="AL591" s="1016"/>
      <c r="AM591" s="1016"/>
      <c r="AN591" s="1016"/>
      <c r="AO591" s="1016"/>
      <c r="AP591" s="1016"/>
      <c r="AQ591" s="1016"/>
      <c r="AR591" s="1016"/>
      <c r="AS591" s="1016"/>
      <c r="AT591" s="1016"/>
      <c r="AU591" s="1016"/>
      <c r="AV591" s="1016"/>
      <c r="AW591" s="1016"/>
      <c r="AX591" s="1016"/>
      <c r="AY591" s="1016"/>
      <c r="AZ591" s="1016"/>
      <c r="BA591" s="1016"/>
      <c r="BB591" s="1016"/>
      <c r="BC591" s="1016"/>
      <c r="BD591" s="1016"/>
      <c r="BE591" s="1016"/>
      <c r="BF591" s="1016"/>
      <c r="BG591" s="1016"/>
      <c r="BH591" s="1016"/>
      <c r="BI591" s="1016"/>
      <c r="BJ591" s="1016"/>
      <c r="BK591" s="1016"/>
      <c r="BL591" s="1016"/>
      <c r="BM591" s="1016"/>
      <c r="BN591" s="1016"/>
      <c r="BO591" s="1016"/>
      <c r="BP591" s="1016"/>
      <c r="BQ591" s="1016"/>
      <c r="BR591" s="1016"/>
      <c r="BS591" s="1016"/>
    </row>
    <row r="592" spans="1:71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101</v>
      </c>
      <c r="D592" s="1040"/>
      <c r="E592" s="1045" t="str">
        <f>VLOOKUP($C577,'2025年度(2年前期)'!$B$5:$N$208,COLUMN('2025年度(2年前期)'!$G$5)+1,0)&amp;""</f>
        <v>202･基礎実</v>
      </c>
      <c r="F592" s="1040"/>
      <c r="G592" s="1045" t="str">
        <f>VLOOKUP($C577,'2025年度(3年前期)'!$B$5:$N$208,COLUMN('2025年度(3年前期)'!$G$5)+1,0)&amp;""</f>
        <v>大講義室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長寿:臨床講義室1
感染:別途指定
精神:臨床講義室2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63"/>
      <c r="AA592" s="1016"/>
      <c r="AB592" s="1016"/>
      <c r="AC592" s="1083"/>
      <c r="AD592" s="1016"/>
      <c r="AE592" s="1016"/>
      <c r="AF592" s="1016"/>
      <c r="AG592" s="1083"/>
      <c r="AH592" s="1016"/>
      <c r="AI592" s="1016"/>
      <c r="AJ592" s="1016"/>
      <c r="AK592" s="1016"/>
      <c r="AL592" s="1016"/>
      <c r="AM592" s="1016"/>
      <c r="AN592" s="1016"/>
      <c r="AO592" s="1016"/>
      <c r="AP592" s="1016"/>
      <c r="AQ592" s="1016"/>
      <c r="AR592" s="1016"/>
      <c r="AS592" s="1016"/>
      <c r="AT592" s="1016"/>
      <c r="AU592" s="1016"/>
      <c r="AV592" s="1016"/>
      <c r="AW592" s="1016"/>
      <c r="AX592" s="1016"/>
      <c r="AY592" s="1016"/>
      <c r="AZ592" s="1016"/>
      <c r="BA592" s="1016"/>
      <c r="BB592" s="1016"/>
      <c r="BC592" s="1016"/>
      <c r="BD592" s="1016"/>
      <c r="BE592" s="1016"/>
      <c r="BF592" s="1016"/>
      <c r="BG592" s="1016"/>
      <c r="BH592" s="1016"/>
      <c r="BI592" s="1016"/>
      <c r="BJ592" s="1016"/>
      <c r="BK592" s="1016"/>
      <c r="BL592" s="1016"/>
      <c r="BM592" s="1016"/>
      <c r="BN592" s="1016"/>
      <c r="BO592" s="1016"/>
      <c r="BP592" s="1016"/>
      <c r="BQ592" s="1016"/>
      <c r="BR592" s="1016"/>
      <c r="BS592" s="1016"/>
    </row>
    <row r="593" spans="1:71" ht="13.5" customHeight="1">
      <c r="A593" s="1072"/>
      <c r="B593" s="16" t="s">
        <v>56</v>
      </c>
      <c r="C593" s="1121"/>
      <c r="D593" s="1089"/>
      <c r="E593" s="1088"/>
      <c r="F593" s="1089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2" t="s">
        <v>57</v>
      </c>
      <c r="V593" s="789" t="s">
        <v>165</v>
      </c>
      <c r="W593" s="854" t="s">
        <v>102</v>
      </c>
      <c r="Y593" s="506"/>
      <c r="Z593" s="1064"/>
      <c r="AA593" s="1017"/>
      <c r="AB593" s="1017"/>
      <c r="AC593" s="1084"/>
      <c r="AD593" s="1017"/>
      <c r="AE593" s="1017"/>
      <c r="AF593" s="1017"/>
      <c r="AG593" s="1084"/>
      <c r="AH593" s="1017"/>
      <c r="AI593" s="1017"/>
      <c r="AJ593" s="1017"/>
      <c r="AK593" s="1017"/>
      <c r="AL593" s="1017"/>
      <c r="AM593" s="1017"/>
      <c r="AN593" s="1017"/>
      <c r="AO593" s="1017"/>
      <c r="AP593" s="1017"/>
      <c r="AQ593" s="1017"/>
      <c r="AR593" s="1017"/>
      <c r="AS593" s="1017"/>
      <c r="AT593" s="1017"/>
      <c r="AU593" s="1017"/>
      <c r="AV593" s="1017"/>
      <c r="AW593" s="1017"/>
      <c r="AX593" s="1017"/>
      <c r="AY593" s="1017"/>
      <c r="AZ593" s="1017"/>
      <c r="BA593" s="1017"/>
      <c r="BB593" s="1017"/>
      <c r="BC593" s="1017"/>
      <c r="BD593" s="1017"/>
      <c r="BE593" s="1017"/>
      <c r="BF593" s="1017"/>
      <c r="BG593" s="1017"/>
      <c r="BH593" s="1017"/>
      <c r="BI593" s="1017"/>
      <c r="BJ593" s="1017"/>
      <c r="BK593" s="1017"/>
      <c r="BL593" s="1017"/>
      <c r="BM593" s="1017"/>
      <c r="BN593" s="1017"/>
      <c r="BO593" s="1017"/>
      <c r="BP593" s="1017"/>
      <c r="BQ593" s="1017"/>
      <c r="BR593" s="1017"/>
      <c r="BS593" s="1017"/>
    </row>
    <row r="594" spans="1:71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生命科学</v>
      </c>
      <c r="D594" s="1044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小児看護援助論Ⅱ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61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63" t="str">
        <f>A594</f>
        <v>４時限（15：10～16：40）</v>
      </c>
      <c r="AA594" s="1015" t="s">
        <v>198</v>
      </c>
      <c r="AB594" s="1015"/>
      <c r="AC594" s="1015"/>
      <c r="AD594" s="1015"/>
      <c r="AE594" s="1015"/>
      <c r="AF594" s="1015"/>
      <c r="AG594" s="1015"/>
      <c r="AH594" s="1015" t="s">
        <v>321</v>
      </c>
      <c r="AI594" s="1015"/>
      <c r="AJ594" s="1015"/>
      <c r="AK594" s="1015"/>
      <c r="AL594" s="1015" t="s">
        <v>321</v>
      </c>
      <c r="AM594" s="1015"/>
      <c r="AN594" s="1015"/>
      <c r="AO594" s="1015"/>
      <c r="AP594" s="1015"/>
      <c r="AQ594" s="1015"/>
      <c r="AR594" s="1015"/>
      <c r="AS594" s="1015"/>
      <c r="AT594" s="1015"/>
      <c r="AU594" s="1015"/>
      <c r="AV594" s="1015"/>
      <c r="AW594" s="1015"/>
      <c r="AX594" s="1015"/>
      <c r="AY594" s="1015"/>
      <c r="AZ594" s="1015" t="s">
        <v>115</v>
      </c>
      <c r="BA594" s="1015" t="s">
        <v>255</v>
      </c>
      <c r="BB594" s="1015" t="s">
        <v>161</v>
      </c>
      <c r="BC594" s="1015"/>
      <c r="BD594" s="1015"/>
      <c r="BE594" s="1015"/>
      <c r="BF594" s="1015"/>
      <c r="BG594" s="1015"/>
      <c r="BH594" s="1015"/>
      <c r="BI594" s="1015"/>
      <c r="BJ594" s="1015" t="s">
        <v>326</v>
      </c>
      <c r="BK594" s="1015" t="s">
        <v>126</v>
      </c>
      <c r="BL594" s="1015" t="s">
        <v>314</v>
      </c>
      <c r="BM594" s="1015"/>
      <c r="BN594" s="1015"/>
      <c r="BO594" s="1015"/>
      <c r="BP594" s="1015"/>
      <c r="BQ594" s="1015"/>
      <c r="BR594" s="1015"/>
      <c r="BS594" s="1015"/>
    </row>
    <row r="595" spans="1:71" ht="13.5" customHeight="1">
      <c r="A595" s="1063"/>
      <c r="B595" s="15" t="s">
        <v>53</v>
      </c>
      <c r="C595" s="1073" t="str">
        <f>IFERROR(VLOOKUP(C594,科目・教員!$A$1:$B$357,2,0),"")</f>
        <v>本間　典子</v>
      </c>
      <c r="D595" s="1040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遠藤　数江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日置　智華子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780" t="s">
        <v>81</v>
      </c>
      <c r="V595" s="17"/>
      <c r="Y595" s="506"/>
      <c r="Z595" s="1063"/>
      <c r="AA595" s="1016"/>
      <c r="AB595" s="1016"/>
      <c r="AC595" s="1016"/>
      <c r="AD595" s="1016"/>
      <c r="AE595" s="1016"/>
      <c r="AF595" s="1016"/>
      <c r="AG595" s="1016"/>
      <c r="AH595" s="1016"/>
      <c r="AI595" s="1016"/>
      <c r="AJ595" s="1016"/>
      <c r="AK595" s="1016"/>
      <c r="AL595" s="1016"/>
      <c r="AM595" s="1016"/>
      <c r="AN595" s="1016"/>
      <c r="AO595" s="1016"/>
      <c r="AP595" s="1016"/>
      <c r="AQ595" s="1016"/>
      <c r="AR595" s="1016"/>
      <c r="AS595" s="1016"/>
      <c r="AT595" s="1016"/>
      <c r="AU595" s="1016"/>
      <c r="AV595" s="1016"/>
      <c r="AW595" s="1016"/>
      <c r="AX595" s="1016"/>
      <c r="AY595" s="1016"/>
      <c r="AZ595" s="1016"/>
      <c r="BA595" s="1016"/>
      <c r="BB595" s="1016"/>
      <c r="BC595" s="1016"/>
      <c r="BD595" s="1016"/>
      <c r="BE595" s="1016"/>
      <c r="BF595" s="1016"/>
      <c r="BG595" s="1016"/>
      <c r="BH595" s="1016"/>
      <c r="BI595" s="1016"/>
      <c r="BJ595" s="1016"/>
      <c r="BK595" s="1016"/>
      <c r="BL595" s="1016"/>
      <c r="BM595" s="1016"/>
      <c r="BN595" s="1016"/>
      <c r="BO595" s="1016"/>
      <c r="BP595" s="1016"/>
      <c r="BQ595" s="1016"/>
      <c r="BR595" s="1016"/>
      <c r="BS595" s="1016"/>
    </row>
    <row r="596" spans="1:71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>101</v>
      </c>
      <c r="D596" s="1040"/>
      <c r="E596" s="1045" t="str">
        <f>VLOOKUP($C577,'2025年度(2年前期)'!$B$5:$N$208,COLUMN('2025年度(2年前期)'!$I$5)+1,0)&amp;""</f>
        <v>202･基礎実</v>
      </c>
      <c r="F596" s="1040"/>
      <c r="G596" s="1045" t="str">
        <f>VLOOKUP($C577,'2025年度(3年前期)'!$B$5:$N$208,COLUMN('2025年度(3年前期)'!$I$5)+1,0)&amp;""</f>
        <v>大講義室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長寿:臨床講義室1
感染:別途指定
精神:臨床講義室2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63"/>
      <c r="AA596" s="1016"/>
      <c r="AB596" s="1016"/>
      <c r="AC596" s="1016"/>
      <c r="AD596" s="1016"/>
      <c r="AE596" s="1016"/>
      <c r="AF596" s="1016"/>
      <c r="AG596" s="1016"/>
      <c r="AH596" s="1016"/>
      <c r="AI596" s="1016"/>
      <c r="AJ596" s="1016"/>
      <c r="AK596" s="1016"/>
      <c r="AL596" s="1016"/>
      <c r="AM596" s="1016"/>
      <c r="AN596" s="1016"/>
      <c r="AO596" s="1016"/>
      <c r="AP596" s="1016"/>
      <c r="AQ596" s="1016"/>
      <c r="AR596" s="1016"/>
      <c r="AS596" s="1016"/>
      <c r="AT596" s="1016"/>
      <c r="AU596" s="1016"/>
      <c r="AV596" s="1016"/>
      <c r="AW596" s="1016"/>
      <c r="AX596" s="1016"/>
      <c r="AY596" s="1016"/>
      <c r="AZ596" s="1016"/>
      <c r="BA596" s="1016"/>
      <c r="BB596" s="1016"/>
      <c r="BC596" s="1016"/>
      <c r="BD596" s="1016"/>
      <c r="BE596" s="1016"/>
      <c r="BF596" s="1016"/>
      <c r="BG596" s="1016"/>
      <c r="BH596" s="1016"/>
      <c r="BI596" s="1016"/>
      <c r="BJ596" s="1016"/>
      <c r="BK596" s="1016"/>
      <c r="BL596" s="1016"/>
      <c r="BM596" s="1016"/>
      <c r="BN596" s="1016"/>
      <c r="BO596" s="1016"/>
      <c r="BP596" s="1016"/>
      <c r="BQ596" s="1016"/>
      <c r="BR596" s="1016"/>
      <c r="BS596" s="1016"/>
    </row>
    <row r="597" spans="1:71" ht="12.95" customHeight="1">
      <c r="A597" s="1064"/>
      <c r="B597" s="16" t="s">
        <v>56</v>
      </c>
      <c r="C597" s="1121"/>
      <c r="D597" s="1089"/>
      <c r="E597" s="1088"/>
      <c r="F597" s="1089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780" t="s">
        <v>110</v>
      </c>
      <c r="V597" s="17"/>
      <c r="Y597" s="506"/>
      <c r="Z597" s="1064"/>
      <c r="AA597" s="1017"/>
      <c r="AB597" s="1017"/>
      <c r="AC597" s="1017"/>
      <c r="AD597" s="1017"/>
      <c r="AE597" s="1017"/>
      <c r="AF597" s="1017"/>
      <c r="AG597" s="1017"/>
      <c r="AH597" s="1017"/>
      <c r="AI597" s="1017"/>
      <c r="AJ597" s="1017"/>
      <c r="AK597" s="1017"/>
      <c r="AL597" s="1017"/>
      <c r="AM597" s="1017"/>
      <c r="AN597" s="1017"/>
      <c r="AO597" s="1017"/>
      <c r="AP597" s="1017"/>
      <c r="AQ597" s="1017"/>
      <c r="AR597" s="1017"/>
      <c r="AS597" s="1017"/>
      <c r="AT597" s="1017"/>
      <c r="AU597" s="1017"/>
      <c r="AV597" s="1017"/>
      <c r="AW597" s="1017"/>
      <c r="AX597" s="1017"/>
      <c r="AY597" s="1017"/>
      <c r="AZ597" s="1017"/>
      <c r="BA597" s="1017"/>
      <c r="BB597" s="1017"/>
      <c r="BC597" s="1017"/>
      <c r="BD597" s="1017"/>
      <c r="BE597" s="1017"/>
      <c r="BF597" s="1017"/>
      <c r="BG597" s="1017"/>
      <c r="BH597" s="1017"/>
      <c r="BI597" s="1017"/>
      <c r="BJ597" s="1017"/>
      <c r="BK597" s="1017"/>
      <c r="BL597" s="1017"/>
      <c r="BM597" s="1017"/>
      <c r="BN597" s="1017"/>
      <c r="BO597" s="1017"/>
      <c r="BP597" s="1017"/>
      <c r="BQ597" s="1017"/>
      <c r="BR597" s="1017"/>
      <c r="BS597" s="1017"/>
    </row>
    <row r="598" spans="1:71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15" t="s">
        <v>190</v>
      </c>
      <c r="AB598" s="1015"/>
      <c r="AC598" s="1015"/>
      <c r="AD598" s="1015"/>
      <c r="AE598" s="1015"/>
      <c r="AF598" s="1015"/>
      <c r="AG598" s="1015"/>
      <c r="AH598" s="1015"/>
      <c r="AI598" s="1015"/>
      <c r="AJ598" s="1015"/>
      <c r="AK598" s="1015"/>
      <c r="AL598" s="1015"/>
      <c r="AM598" s="1015"/>
      <c r="AN598" s="1015"/>
      <c r="AO598" s="1015"/>
      <c r="AP598" s="1015"/>
      <c r="AQ598" s="1015"/>
      <c r="AR598" s="1015"/>
      <c r="AS598" s="1015"/>
      <c r="AT598" s="1015"/>
      <c r="AU598" s="1015"/>
      <c r="AV598" s="1015"/>
      <c r="AW598" s="1015"/>
      <c r="AX598" s="1015"/>
      <c r="AY598" s="1015"/>
      <c r="AZ598" s="1015"/>
      <c r="BA598" s="1015" t="s">
        <v>145</v>
      </c>
      <c r="BB598" s="1015"/>
      <c r="BC598" s="1015"/>
      <c r="BD598" s="1015"/>
      <c r="BE598" s="1015"/>
      <c r="BF598" s="1015"/>
      <c r="BG598" s="1015"/>
      <c r="BH598" s="1015"/>
      <c r="BI598" s="1015" t="s">
        <v>327</v>
      </c>
      <c r="BJ598" s="1015" t="s">
        <v>108</v>
      </c>
      <c r="BK598" s="1015"/>
      <c r="BL598" s="1015" t="s">
        <v>134</v>
      </c>
      <c r="BM598" s="1015"/>
      <c r="BN598" s="1015"/>
      <c r="BO598" s="1015"/>
      <c r="BP598" s="1015"/>
      <c r="BQ598" s="1015"/>
      <c r="BR598" s="1015"/>
      <c r="BS598" s="1015"/>
    </row>
    <row r="599" spans="1:71" ht="12.9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>各担当教員</v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16"/>
      <c r="AB599" s="1016"/>
      <c r="AC599" s="1016"/>
      <c r="AD599" s="1016"/>
      <c r="AE599" s="1016"/>
      <c r="AF599" s="1016"/>
      <c r="AG599" s="1016"/>
      <c r="AH599" s="1016"/>
      <c r="AI599" s="1016"/>
      <c r="AJ599" s="1016"/>
      <c r="AK599" s="1016"/>
      <c r="AL599" s="1016"/>
      <c r="AM599" s="1016"/>
      <c r="AN599" s="1016"/>
      <c r="AO599" s="1016"/>
      <c r="AP599" s="1016"/>
      <c r="AQ599" s="1016"/>
      <c r="AR599" s="1016"/>
      <c r="AS599" s="1016"/>
      <c r="AT599" s="1016"/>
      <c r="AU599" s="1016"/>
      <c r="AV599" s="1016"/>
      <c r="AW599" s="1016"/>
      <c r="AX599" s="1016"/>
      <c r="AY599" s="1016"/>
      <c r="AZ599" s="1016"/>
      <c r="BA599" s="1016"/>
      <c r="BB599" s="1016"/>
      <c r="BC599" s="1016"/>
      <c r="BD599" s="1016"/>
      <c r="BE599" s="1016"/>
      <c r="BF599" s="1016"/>
      <c r="BG599" s="1016"/>
      <c r="BH599" s="1016"/>
      <c r="BI599" s="1016"/>
      <c r="BJ599" s="1016"/>
      <c r="BK599" s="1016"/>
      <c r="BL599" s="1016"/>
      <c r="BM599" s="1016"/>
      <c r="BN599" s="1016"/>
      <c r="BO599" s="1016"/>
      <c r="BP599" s="1016"/>
      <c r="BQ599" s="1016"/>
      <c r="BR599" s="1016"/>
      <c r="BS599" s="1016"/>
    </row>
    <row r="600" spans="1:71" ht="12.9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16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16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</row>
    <row r="601" spans="1:71" ht="12.9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17"/>
      <c r="AB601" s="1017"/>
      <c r="AC601" s="1017"/>
      <c r="AD601" s="1017"/>
      <c r="AE601" s="1017"/>
      <c r="AF601" s="1017"/>
      <c r="AG601" s="1017"/>
      <c r="AH601" s="1017"/>
      <c r="AI601" s="1017"/>
      <c r="AJ601" s="1017"/>
      <c r="AK601" s="1017"/>
      <c r="AL601" s="1017"/>
      <c r="AM601" s="1017"/>
      <c r="AN601" s="1017"/>
      <c r="AO601" s="1017"/>
      <c r="AP601" s="1017"/>
      <c r="AQ601" s="1017"/>
      <c r="AR601" s="1017"/>
      <c r="AS601" s="1017"/>
      <c r="AT601" s="1017"/>
      <c r="AU601" s="1017"/>
      <c r="AV601" s="1017"/>
      <c r="AW601" s="1017"/>
      <c r="AX601" s="1017"/>
      <c r="AY601" s="1017"/>
      <c r="AZ601" s="1017"/>
      <c r="BA601" s="1017"/>
      <c r="BB601" s="1017"/>
      <c r="BC601" s="1017"/>
      <c r="BD601" s="1017"/>
      <c r="BE601" s="1017"/>
      <c r="BF601" s="1017"/>
      <c r="BG601" s="1017"/>
      <c r="BH601" s="1017"/>
      <c r="BI601" s="1017"/>
      <c r="BJ601" s="1017"/>
      <c r="BK601" s="1017"/>
      <c r="BL601" s="1017"/>
      <c r="BM601" s="1017"/>
      <c r="BN601" s="1017"/>
      <c r="BO601" s="1017"/>
      <c r="BP601" s="1017"/>
      <c r="BQ601" s="1017"/>
      <c r="BR601" s="1017"/>
      <c r="BS601" s="1017"/>
    </row>
    <row r="602" spans="1:71" ht="18">
      <c r="A602" s="5"/>
      <c r="B602" s="6"/>
      <c r="C602" s="1049">
        <f>C577+1</f>
        <v>45772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45772</v>
      </c>
      <c r="V602" s="1022"/>
      <c r="W602" s="1022"/>
      <c r="X602" s="1022"/>
      <c r="Y602" s="1022"/>
      <c r="Z602" s="10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看護学概論</v>
      </c>
      <c r="D603" s="1052"/>
      <c r="E603" s="1120" t="str">
        <f>VLOOKUP($C602,'2025年度(2年前期)'!$B$5:$N$208,COLUMN('2025年度(2年前期)'!$C$5),0)&amp;""</f>
        <v>マスコミュニケーション論</v>
      </c>
      <c r="F603" s="1095"/>
      <c r="G603" s="1053" t="str">
        <f>VLOOKUP($C602,'2025年度(3年前期)'!$B$5:$N$208,COLUMN('2025年度(3年前期)'!$C$5),0)&amp;""</f>
        <v>精神看護援助論</v>
      </c>
      <c r="H603" s="1052"/>
      <c r="I603" s="1053" t="str">
        <f>VLOOKUP($C602,'2025年度(4年前期)'!$B$5:$N$208,COLUMN('2025年度(4年前期)'!$C$5),0)&amp;""</f>
        <v>高度先駆的医療看護Ⅳ(成育看護)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政策医療看護学特論Ⅰ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精神看護学特論Ｂ</v>
      </c>
      <c r="R603" s="1052"/>
      <c r="S603" s="1044" t="str">
        <f>VLOOKUP($C602,'2025年度(D23前期)'!$B$5:$N$208,COLUMN('2025年度(D23前期)'!$C$5),0)&amp;""</f>
        <v>特別研究</v>
      </c>
      <c r="T603" s="1052"/>
      <c r="U603" s="864" t="s">
        <v>83</v>
      </c>
      <c r="V603" s="701" t="s">
        <v>330</v>
      </c>
      <c r="W603" s="839" t="s">
        <v>111</v>
      </c>
      <c r="Y603" s="38"/>
      <c r="Z603" s="1067" t="str">
        <f>A603</f>
        <v xml:space="preserve">１時限（09：20～10：50） </v>
      </c>
      <c r="AA603" s="1015" t="s">
        <v>149</v>
      </c>
      <c r="AB603" s="1015"/>
      <c r="AC603" s="1015"/>
      <c r="AD603" s="1015"/>
      <c r="AE603" s="1015"/>
      <c r="AF603" s="1015"/>
      <c r="AG603" s="1015" t="s">
        <v>263</v>
      </c>
      <c r="AH603" s="1015"/>
      <c r="AI603" s="1015"/>
      <c r="AJ603" s="1015"/>
      <c r="AK603" s="1015"/>
      <c r="AL603" s="1015"/>
      <c r="AM603" s="1015"/>
      <c r="AN603" s="1015"/>
      <c r="AO603" s="1015"/>
      <c r="AP603" s="1015"/>
      <c r="AQ603" s="1015"/>
      <c r="AR603" s="1015"/>
      <c r="AS603" s="1015"/>
      <c r="AT603" s="1015"/>
      <c r="AU603" s="1015"/>
      <c r="AV603" s="1015"/>
      <c r="AW603" s="1015" t="s">
        <v>96</v>
      </c>
      <c r="AX603" s="1015"/>
      <c r="AY603" s="1015"/>
      <c r="AZ603" s="1015"/>
      <c r="BA603" s="1015" t="s">
        <v>171</v>
      </c>
      <c r="BB603" s="1015"/>
      <c r="BC603" s="1015"/>
      <c r="BD603" s="1015" t="s">
        <v>331</v>
      </c>
      <c r="BE603" s="1015"/>
      <c r="BF603" s="1015" t="s">
        <v>192</v>
      </c>
      <c r="BG603" s="1015"/>
      <c r="BH603" s="1015"/>
      <c r="BI603" s="1015"/>
      <c r="BJ603" s="1015" t="s">
        <v>256</v>
      </c>
      <c r="BK603" s="1015" t="s">
        <v>133</v>
      </c>
      <c r="BL603" s="1015"/>
      <c r="BM603" s="1015"/>
      <c r="BN603" s="1015"/>
      <c r="BO603" s="1015"/>
      <c r="BP603" s="1015"/>
      <c r="BQ603" s="1015"/>
      <c r="BR603" s="1015"/>
      <c r="BS603" s="1015"/>
    </row>
    <row r="604" spans="1:71" ht="13.5" customHeight="1">
      <c r="A604" s="1063"/>
      <c r="B604" s="15" t="s">
        <v>53</v>
      </c>
      <c r="C604" s="1037" t="str">
        <f>IFERROR(VLOOKUP(C603,科目・教員!$A$1:$B$357,2,0),"")</f>
        <v>矢富　有見子</v>
      </c>
      <c r="D604" s="1038"/>
      <c r="E604" s="1119" t="str">
        <f>IFERROR(VLOOKUP(E603,科目・教員!$A$1:$B$357,2,0),"")</f>
        <v>飯野　勝己</v>
      </c>
      <c r="F604" s="1091"/>
      <c r="G604" s="1039" t="str">
        <f>IFERROR(VLOOKUP(G603,科目・教員!$A$1:$B$357,2,0),"")</f>
        <v>松浦　佳代</v>
      </c>
      <c r="H604" s="1038"/>
      <c r="I604" s="1039" t="str">
        <f>IFERROR(VLOOKUP(I603,科目・教員!$A$1:$B$357,2,0),"")</f>
        <v>来生　奈巳子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綿貫　成明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63"/>
      <c r="AA604" s="1016"/>
      <c r="AB604" s="1016"/>
      <c r="AC604" s="1016"/>
      <c r="AD604" s="1016"/>
      <c r="AE604" s="1016"/>
      <c r="AF604" s="1016"/>
      <c r="AG604" s="1016"/>
      <c r="AH604" s="1016"/>
      <c r="AI604" s="1016"/>
      <c r="AJ604" s="1016"/>
      <c r="AK604" s="1016"/>
      <c r="AL604" s="1016"/>
      <c r="AM604" s="1016"/>
      <c r="AN604" s="1016"/>
      <c r="AO604" s="1016"/>
      <c r="AP604" s="1016"/>
      <c r="AQ604" s="1016"/>
      <c r="AR604" s="1016"/>
      <c r="AS604" s="1016"/>
      <c r="AT604" s="1016"/>
      <c r="AU604" s="1016"/>
      <c r="AV604" s="1016"/>
      <c r="AW604" s="1016"/>
      <c r="AX604" s="1016"/>
      <c r="AY604" s="1016"/>
      <c r="AZ604" s="1016"/>
      <c r="BA604" s="1016"/>
      <c r="BB604" s="1016"/>
      <c r="BC604" s="1016"/>
      <c r="BD604" s="1016"/>
      <c r="BE604" s="1016"/>
      <c r="BF604" s="1016"/>
      <c r="BG604" s="1016"/>
      <c r="BH604" s="1016"/>
      <c r="BI604" s="1016"/>
      <c r="BJ604" s="1016"/>
      <c r="BK604" s="1016"/>
      <c r="BL604" s="1016"/>
      <c r="BM604" s="1016"/>
      <c r="BN604" s="1016"/>
      <c r="BO604" s="1016"/>
      <c r="BP604" s="1016"/>
      <c r="BQ604" s="1016"/>
      <c r="BR604" s="1016"/>
      <c r="BS604" s="1016"/>
    </row>
    <row r="605" spans="1:71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>101</v>
      </c>
      <c r="D605" s="1038"/>
      <c r="E605" s="1119" t="str">
        <f>VLOOKUP($C602,'2025年度(2年前期)'!$B$5:$N$208,COLUMN('2025年度(2年前期)'!$C$5)+1,0)&amp;""</f>
        <v>201</v>
      </c>
      <c r="F605" s="1091"/>
      <c r="G605" s="1039" t="str">
        <f>VLOOKUP($C602,'2025年度(3年前期)'!$B$5:$N$208,COLUMN('2025年度(3年前期)'!$C$5)+1,0)&amp;""</f>
        <v>301</v>
      </c>
      <c r="H605" s="1038"/>
      <c r="I605" s="1039" t="str">
        <f>VLOOKUP($C602,'2025年度(4年前期)'!$B$5:$N$208,COLUMN('2025年度(4年前期)'!$C$5)+1,0)&amp;""</f>
        <v>大講義室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63"/>
      <c r="AA605" s="1016"/>
      <c r="AB605" s="1016"/>
      <c r="AC605" s="1016"/>
      <c r="AD605" s="1016"/>
      <c r="AE605" s="1016"/>
      <c r="AF605" s="1016"/>
      <c r="AG605" s="1016"/>
      <c r="AH605" s="1016"/>
      <c r="AI605" s="1016"/>
      <c r="AJ605" s="1016"/>
      <c r="AK605" s="1016"/>
      <c r="AL605" s="1016"/>
      <c r="AM605" s="1016"/>
      <c r="AN605" s="1016"/>
      <c r="AO605" s="1016"/>
      <c r="AP605" s="1016"/>
      <c r="AQ605" s="1016"/>
      <c r="AR605" s="1016"/>
      <c r="AS605" s="1016"/>
      <c r="AT605" s="1016"/>
      <c r="AU605" s="1016"/>
      <c r="AV605" s="1016"/>
      <c r="AW605" s="1016"/>
      <c r="AX605" s="1016"/>
      <c r="AY605" s="1016"/>
      <c r="AZ605" s="1016"/>
      <c r="BA605" s="1016"/>
      <c r="BB605" s="1016"/>
      <c r="BC605" s="1016"/>
      <c r="BD605" s="1016"/>
      <c r="BE605" s="1016"/>
      <c r="BF605" s="1016"/>
      <c r="BG605" s="1016"/>
      <c r="BH605" s="1016"/>
      <c r="BI605" s="1016"/>
      <c r="BJ605" s="1016"/>
      <c r="BK605" s="1016"/>
      <c r="BL605" s="1016"/>
      <c r="BM605" s="1016"/>
      <c r="BN605" s="1016"/>
      <c r="BO605" s="1016"/>
      <c r="BP605" s="1016"/>
      <c r="BQ605" s="1016"/>
      <c r="BR605" s="1016"/>
      <c r="BS605" s="1016"/>
    </row>
    <row r="606" spans="1:71" ht="13.5" customHeight="1">
      <c r="A606" s="1064"/>
      <c r="B606" s="16" t="s">
        <v>56</v>
      </c>
      <c r="C606" s="1033"/>
      <c r="D606" s="1034"/>
      <c r="E606" s="1109" t="s">
        <v>172</v>
      </c>
      <c r="F606" s="1093"/>
      <c r="G606" s="1122"/>
      <c r="H606" s="1116"/>
      <c r="I606" s="1122"/>
      <c r="J606" s="1116"/>
      <c r="K606" s="1036"/>
      <c r="L606" s="1041"/>
      <c r="M606" s="1078"/>
      <c r="N606" s="1034"/>
      <c r="O606" s="1035"/>
      <c r="P606" s="1034"/>
      <c r="Q606" s="1122"/>
      <c r="R606" s="1116"/>
      <c r="S606" s="1036"/>
      <c r="T606" s="1034"/>
      <c r="U606" s="864" t="s">
        <v>110</v>
      </c>
      <c r="V606" s="701" t="s">
        <v>331</v>
      </c>
      <c r="W606" s="839" t="s">
        <v>192</v>
      </c>
      <c r="Y606" s="38"/>
      <c r="Z606" s="1064"/>
      <c r="AA606" s="1017"/>
      <c r="AB606" s="1017"/>
      <c r="AC606" s="1017"/>
      <c r="AD606" s="1017"/>
      <c r="AE606" s="1017"/>
      <c r="AF606" s="1017"/>
      <c r="AG606" s="1017"/>
      <c r="AH606" s="1017"/>
      <c r="AI606" s="1017"/>
      <c r="AJ606" s="1017"/>
      <c r="AK606" s="1017"/>
      <c r="AL606" s="1017"/>
      <c r="AM606" s="1017"/>
      <c r="AN606" s="1017"/>
      <c r="AO606" s="1017"/>
      <c r="AP606" s="1017"/>
      <c r="AQ606" s="1017"/>
      <c r="AR606" s="1017"/>
      <c r="AS606" s="1017"/>
      <c r="AT606" s="1017"/>
      <c r="AU606" s="1017"/>
      <c r="AV606" s="1017"/>
      <c r="AW606" s="1017"/>
      <c r="AX606" s="1017"/>
      <c r="AY606" s="1017"/>
      <c r="AZ606" s="1017"/>
      <c r="BA606" s="1017"/>
      <c r="BB606" s="1017"/>
      <c r="BC606" s="1017"/>
      <c r="BD606" s="1017"/>
      <c r="BE606" s="1017"/>
      <c r="BF606" s="1017"/>
      <c r="BG606" s="1017"/>
      <c r="BH606" s="1017"/>
      <c r="BI606" s="1017"/>
      <c r="BJ606" s="1017"/>
      <c r="BK606" s="1017"/>
      <c r="BL606" s="1017"/>
      <c r="BM606" s="1017"/>
      <c r="BN606" s="1017"/>
      <c r="BO606" s="1017"/>
      <c r="BP606" s="1017"/>
      <c r="BQ606" s="1017"/>
      <c r="BR606" s="1017"/>
      <c r="BS606" s="1017"/>
    </row>
    <row r="607" spans="1:71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疫学･保健統計学Ⅰ</v>
      </c>
      <c r="D607" s="1052"/>
      <c r="E607" s="1053" t="str">
        <f>VLOOKUP($C602,'2025年度(2年前期)'!$B$5:$N$208,COLUMN('2025年度(2年前期)'!$E$5),0)&amp;""</f>
        <v>看護過程原論</v>
      </c>
      <c r="F607" s="1052"/>
      <c r="G607" s="1053" t="str">
        <f>VLOOKUP($C602,'2025年度(3年前期)'!$B$5:$N$208,COLUMN('2025年度(3年前期)'!$E$5),0)&amp;""</f>
        <v>精神看護援助論</v>
      </c>
      <c r="H607" s="1052"/>
      <c r="I607" s="1053" t="str">
        <f>VLOOKUP($C602,'2025年度(4年前期)'!$B$5:$N$208,COLUMN('2025年度(4年前期)'!$E$5),0)&amp;""</f>
        <v>感染症看護論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政策医療看護学特論Ⅰ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精神看護学特論Ｂ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516" t="s">
        <v>189</v>
      </c>
      <c r="V607" s="509"/>
      <c r="Y607" s="38"/>
      <c r="Z607" s="1063" t="str">
        <f>A607</f>
        <v>２時限（11：00～12：30）</v>
      </c>
      <c r="AA607" s="1015" t="s">
        <v>209</v>
      </c>
      <c r="AB607" s="1015"/>
      <c r="AC607" s="1015"/>
      <c r="AD607" s="1015"/>
      <c r="AE607" s="1015"/>
      <c r="AF607" s="1015"/>
      <c r="AG607" s="1015" t="s">
        <v>150</v>
      </c>
      <c r="AH607" s="1015" t="s">
        <v>150</v>
      </c>
      <c r="AI607" s="1015"/>
      <c r="AJ607" s="1015"/>
      <c r="AK607" s="1015"/>
      <c r="AL607" s="1015" t="s">
        <v>268</v>
      </c>
      <c r="AM607" s="1015" t="s">
        <v>268</v>
      </c>
      <c r="AN607" s="1015"/>
      <c r="AO607" s="1015"/>
      <c r="AP607" s="1015"/>
      <c r="AQ607" s="1015"/>
      <c r="AR607" s="1015"/>
      <c r="AS607" s="1015"/>
      <c r="AT607" s="1015"/>
      <c r="AU607" s="1015"/>
      <c r="AV607" s="1015"/>
      <c r="AW607" s="1015" t="s">
        <v>96</v>
      </c>
      <c r="AX607" s="1015"/>
      <c r="AY607" s="1015"/>
      <c r="AZ607" s="1015"/>
      <c r="BA607" s="1015" t="s">
        <v>171</v>
      </c>
      <c r="BB607" s="1015"/>
      <c r="BC607" s="1015"/>
      <c r="BD607" s="1015" t="s">
        <v>331</v>
      </c>
      <c r="BE607" s="1015"/>
      <c r="BF607" s="1015"/>
      <c r="BG607" s="1015"/>
      <c r="BH607" s="1015"/>
      <c r="BI607" s="1015"/>
      <c r="BJ607" s="1015" t="s">
        <v>256</v>
      </c>
      <c r="BK607" s="1015" t="s">
        <v>191</v>
      </c>
      <c r="BL607" s="1015"/>
      <c r="BM607" s="1015"/>
      <c r="BN607" s="1015"/>
      <c r="BO607" s="1015"/>
      <c r="BP607" s="1015"/>
      <c r="BQ607" s="1015"/>
      <c r="BR607" s="1015"/>
      <c r="BS607" s="1015"/>
    </row>
    <row r="608" spans="1:71" ht="13.5" customHeight="1">
      <c r="A608" s="1063"/>
      <c r="B608" s="15" t="s">
        <v>53</v>
      </c>
      <c r="C608" s="1037" t="str">
        <f>IFERROR(VLOOKUP(C607,科目・教員!$A$1:$B$357,2,0),"")</f>
        <v>柏木　公一</v>
      </c>
      <c r="D608" s="1038"/>
      <c r="E608" s="1039" t="str">
        <f>IFERROR(VLOOKUP(E607,科目・教員!$A$1:$B$357,2,0),"")</f>
        <v>亀岡　智美</v>
      </c>
      <c r="F608" s="1038"/>
      <c r="G608" s="1039" t="str">
        <f>IFERROR(VLOOKUP(G607,科目・教員!$A$1:$B$357,2,0),"")</f>
        <v>松浦　佳代</v>
      </c>
      <c r="H608" s="1038"/>
      <c r="I608" s="1039" t="str">
        <f>IFERROR(VLOOKUP(I607,科目・教員!$A$1:$B$357,2,0),"")</f>
        <v>西岡　みどり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綿貫　成明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516" t="s">
        <v>269</v>
      </c>
      <c r="V608" s="509"/>
      <c r="Y608" s="38"/>
      <c r="Z608" s="1063"/>
      <c r="AA608" s="1016"/>
      <c r="AB608" s="1016"/>
      <c r="AC608" s="1016"/>
      <c r="AD608" s="1016"/>
      <c r="AE608" s="1016"/>
      <c r="AF608" s="1016"/>
      <c r="AG608" s="1016"/>
      <c r="AH608" s="1016"/>
      <c r="AI608" s="1016"/>
      <c r="AJ608" s="1016"/>
      <c r="AK608" s="1016"/>
      <c r="AL608" s="1016"/>
      <c r="AM608" s="1016"/>
      <c r="AN608" s="1016"/>
      <c r="AO608" s="1016"/>
      <c r="AP608" s="1016"/>
      <c r="AQ608" s="1016"/>
      <c r="AR608" s="1016"/>
      <c r="AS608" s="1016"/>
      <c r="AT608" s="1016"/>
      <c r="AU608" s="1016"/>
      <c r="AV608" s="1016"/>
      <c r="AW608" s="1016"/>
      <c r="AX608" s="1016"/>
      <c r="AY608" s="1016"/>
      <c r="AZ608" s="1016"/>
      <c r="BA608" s="1016"/>
      <c r="BB608" s="1016"/>
      <c r="BC608" s="1016"/>
      <c r="BD608" s="1016"/>
      <c r="BE608" s="1016"/>
      <c r="BF608" s="1016"/>
      <c r="BG608" s="1016"/>
      <c r="BH608" s="1016"/>
      <c r="BI608" s="1016"/>
      <c r="BJ608" s="1016"/>
      <c r="BK608" s="1016"/>
      <c r="BL608" s="1016"/>
      <c r="BM608" s="1016"/>
      <c r="BN608" s="1016"/>
      <c r="BO608" s="1016"/>
      <c r="BP608" s="1016"/>
      <c r="BQ608" s="1016"/>
      <c r="BR608" s="1016"/>
      <c r="BS608" s="1016"/>
    </row>
    <row r="609" spans="1:71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>101</v>
      </c>
      <c r="D609" s="1038"/>
      <c r="E609" s="1039" t="str">
        <f>VLOOKUP($C602,'2025年度(2年前期)'!$B$5:$N$208,COLUMN('2025年度(2年前期)'!$E$5)+1,0)&amp;""</f>
        <v>201･202</v>
      </c>
      <c r="F609" s="1038"/>
      <c r="G609" s="1039" t="str">
        <f>VLOOKUP($C602,'2025年度(3年前期)'!$B$5:$N$208,COLUMN('2025年度(3年前期)'!$E$5)+1,0)&amp;""</f>
        <v>301</v>
      </c>
      <c r="H609" s="1038"/>
      <c r="I609" s="1039" t="str">
        <f>VLOOKUP($C602,'2025年度(4年前期)'!$B$5:$N$208,COLUMN('2025年度(4年前期)'!$E$5)+1,0)&amp;""</f>
        <v>大講義室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516" t="s">
        <v>270</v>
      </c>
      <c r="Z609" s="1063"/>
      <c r="AA609" s="1016"/>
      <c r="AB609" s="1016"/>
      <c r="AC609" s="1016"/>
      <c r="AD609" s="1016"/>
      <c r="AE609" s="1016"/>
      <c r="AF609" s="1016"/>
      <c r="AG609" s="1016"/>
      <c r="AH609" s="1016"/>
      <c r="AI609" s="1016"/>
      <c r="AJ609" s="1016"/>
      <c r="AK609" s="1016"/>
      <c r="AL609" s="1016"/>
      <c r="AM609" s="1016"/>
      <c r="AN609" s="1016"/>
      <c r="AO609" s="1016"/>
      <c r="AP609" s="1016"/>
      <c r="AQ609" s="1016"/>
      <c r="AR609" s="1016"/>
      <c r="AS609" s="1016"/>
      <c r="AT609" s="1016"/>
      <c r="AU609" s="1016"/>
      <c r="AV609" s="1016"/>
      <c r="AW609" s="1016"/>
      <c r="AX609" s="1016"/>
      <c r="AY609" s="1016"/>
      <c r="AZ609" s="1016"/>
      <c r="BA609" s="1016"/>
      <c r="BB609" s="1016"/>
      <c r="BC609" s="1016"/>
      <c r="BD609" s="1016"/>
      <c r="BE609" s="1016"/>
      <c r="BF609" s="1016"/>
      <c r="BG609" s="1016"/>
      <c r="BH609" s="1016"/>
      <c r="BI609" s="1016"/>
      <c r="BJ609" s="1016"/>
      <c r="BK609" s="1016"/>
      <c r="BL609" s="1016"/>
      <c r="BM609" s="1016"/>
      <c r="BN609" s="1016"/>
      <c r="BO609" s="1016"/>
      <c r="BP609" s="1016"/>
      <c r="BQ609" s="1016"/>
      <c r="BR609" s="1016"/>
      <c r="BS609" s="1016"/>
    </row>
    <row r="610" spans="1:71" ht="13.5" customHeight="1">
      <c r="A610" s="1072"/>
      <c r="B610" s="16" t="s">
        <v>56</v>
      </c>
      <c r="C610" s="1033"/>
      <c r="D610" s="1047"/>
      <c r="E610" s="1035"/>
      <c r="F610" s="1047"/>
      <c r="G610" s="1122"/>
      <c r="H610" s="1116"/>
      <c r="I610" s="1122"/>
      <c r="J610" s="1116"/>
      <c r="K610" s="1036"/>
      <c r="L610" s="1036"/>
      <c r="M610" s="1033"/>
      <c r="N610" s="1047"/>
      <c r="O610" s="1036"/>
      <c r="P610" s="1047"/>
      <c r="Q610" s="1122"/>
      <c r="R610" s="1116"/>
      <c r="S610" s="1036"/>
      <c r="T610" s="1047"/>
      <c r="U610" s="516" t="s">
        <v>271</v>
      </c>
      <c r="Z610" s="1064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017"/>
      <c r="AL610" s="1017"/>
      <c r="AM610" s="1017"/>
      <c r="AN610" s="1017"/>
      <c r="AO610" s="1017"/>
      <c r="AP610" s="1017"/>
      <c r="AQ610" s="1017"/>
      <c r="AR610" s="1017"/>
      <c r="AS610" s="1017"/>
      <c r="AT610" s="1017"/>
      <c r="AU610" s="1017"/>
      <c r="AV610" s="1017"/>
      <c r="AW610" s="1017"/>
      <c r="AX610" s="1017"/>
      <c r="AY610" s="1017"/>
      <c r="AZ610" s="1017"/>
      <c r="BA610" s="1017"/>
      <c r="BB610" s="1017"/>
      <c r="BC610" s="1017"/>
      <c r="BD610" s="1017"/>
      <c r="BE610" s="1017"/>
      <c r="BF610" s="1017"/>
      <c r="BG610" s="1017"/>
      <c r="BH610" s="1017"/>
      <c r="BI610" s="1017"/>
      <c r="BJ610" s="1017"/>
      <c r="BK610" s="1017"/>
      <c r="BL610" s="1017"/>
      <c r="BM610" s="1017"/>
      <c r="BN610" s="1017"/>
      <c r="BO610" s="1017"/>
      <c r="BP610" s="1017"/>
      <c r="BQ610" s="1017"/>
      <c r="BR610" s="1017"/>
      <c r="BS610" s="1017"/>
    </row>
    <row r="611" spans="1:71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8"/>
      <c r="Z611" s="1063" t="str">
        <f>A611</f>
        <v>昼休み（12：30～13：30）</v>
      </c>
      <c r="AA611" s="1015"/>
      <c r="AB611" s="1015"/>
      <c r="AC611" s="1015"/>
      <c r="AD611" s="1015"/>
      <c r="AE611" s="1015"/>
      <c r="AF611" s="1015"/>
      <c r="AG611" s="1015"/>
      <c r="AH611" s="1015"/>
      <c r="AI611" s="1015"/>
      <c r="AJ611" s="1015"/>
      <c r="AK611" s="1015"/>
      <c r="AL611" s="1015"/>
      <c r="AM611" s="1015"/>
      <c r="AN611" s="1015"/>
      <c r="AO611" s="1015"/>
      <c r="AP611" s="1015"/>
      <c r="AQ611" s="1015"/>
      <c r="AR611" s="1015"/>
      <c r="AS611" s="1015"/>
      <c r="AT611" s="1015"/>
      <c r="AU611" s="1015"/>
      <c r="AV611" s="1015"/>
      <c r="AW611" s="1015"/>
      <c r="AX611" s="1015"/>
      <c r="AY611" s="1015"/>
      <c r="AZ611" s="1015"/>
      <c r="BA611" s="1015"/>
      <c r="BB611" s="1015"/>
      <c r="BC611" s="1015"/>
      <c r="BD611" s="1015"/>
      <c r="BE611" s="1015"/>
      <c r="BF611" s="1015"/>
      <c r="BG611" s="1015"/>
      <c r="BH611" s="1015"/>
      <c r="BI611" s="1015"/>
      <c r="BJ611" s="1015"/>
      <c r="BK611" s="1015"/>
      <c r="BL611" s="1015"/>
      <c r="BM611" s="1015"/>
      <c r="BN611" s="1015"/>
      <c r="BO611" s="1015"/>
      <c r="BP611" s="1015"/>
      <c r="BQ611" s="1015"/>
      <c r="BR611" s="1015"/>
      <c r="BS611" s="1015"/>
    </row>
    <row r="612" spans="1:7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8"/>
      <c r="Z612" s="1063"/>
      <c r="AA612" s="1016"/>
      <c r="AB612" s="1016"/>
      <c r="AC612" s="1016"/>
      <c r="AD612" s="1016"/>
      <c r="AE612" s="1016"/>
      <c r="AF612" s="1016"/>
      <c r="AG612" s="1016"/>
      <c r="AH612" s="1016"/>
      <c r="AI612" s="1016"/>
      <c r="AJ612" s="1016"/>
      <c r="AK612" s="1016"/>
      <c r="AL612" s="1016"/>
      <c r="AM612" s="1016"/>
      <c r="AN612" s="1016"/>
      <c r="AO612" s="1016"/>
      <c r="AP612" s="1016"/>
      <c r="AQ612" s="1016"/>
      <c r="AR612" s="1016"/>
      <c r="AS612" s="1016"/>
      <c r="AT612" s="1016"/>
      <c r="AU612" s="1016"/>
      <c r="AV612" s="1016"/>
      <c r="AW612" s="1016"/>
      <c r="AX612" s="1016"/>
      <c r="AY612" s="1016"/>
      <c r="AZ612" s="1016"/>
      <c r="BA612" s="1016"/>
      <c r="BB612" s="1016"/>
      <c r="BC612" s="1016"/>
      <c r="BD612" s="1016"/>
      <c r="BE612" s="1016"/>
      <c r="BF612" s="1016"/>
      <c r="BG612" s="1016"/>
      <c r="BH612" s="1016"/>
      <c r="BI612" s="1016"/>
      <c r="BJ612" s="1016"/>
      <c r="BK612" s="1016"/>
      <c r="BL612" s="1016"/>
      <c r="BM612" s="1016"/>
      <c r="BN612" s="1016"/>
      <c r="BO612" s="1016"/>
      <c r="BP612" s="1016"/>
      <c r="BQ612" s="1016"/>
      <c r="BR612" s="1016"/>
      <c r="BS612" s="1016"/>
    </row>
    <row r="613" spans="1:7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016"/>
      <c r="AB613" s="1016"/>
      <c r="AC613" s="1016"/>
      <c r="AD613" s="1016"/>
      <c r="AE613" s="1016"/>
      <c r="AF613" s="1016"/>
      <c r="AG613" s="1016"/>
      <c r="AH613" s="1016"/>
      <c r="AI613" s="1016"/>
      <c r="AJ613" s="1016"/>
      <c r="AK613" s="1016"/>
      <c r="AL613" s="1016"/>
      <c r="AM613" s="1016"/>
      <c r="AN613" s="1016"/>
      <c r="AO613" s="1016"/>
      <c r="AP613" s="1016"/>
      <c r="AQ613" s="1016"/>
      <c r="AR613" s="1016"/>
      <c r="AS613" s="1016"/>
      <c r="AT613" s="1016"/>
      <c r="AU613" s="1016"/>
      <c r="AV613" s="1016"/>
      <c r="AW613" s="1016"/>
      <c r="AX613" s="1016"/>
      <c r="AY613" s="1016"/>
      <c r="AZ613" s="1016"/>
      <c r="BA613" s="1016"/>
      <c r="BB613" s="1016"/>
      <c r="BC613" s="1016"/>
      <c r="BD613" s="1016"/>
      <c r="BE613" s="1016"/>
      <c r="BF613" s="1016"/>
      <c r="BG613" s="1016"/>
      <c r="BH613" s="1016"/>
      <c r="BI613" s="1016"/>
      <c r="BJ613" s="1016"/>
      <c r="BK613" s="1016"/>
      <c r="BL613" s="1016"/>
      <c r="BM613" s="1016"/>
      <c r="BN613" s="1016"/>
      <c r="BO613" s="1016"/>
      <c r="BP613" s="1016"/>
      <c r="BQ613" s="1016"/>
      <c r="BR613" s="1016"/>
      <c r="BS613" s="1016"/>
    </row>
    <row r="614" spans="1:7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017"/>
      <c r="AB614" s="1017"/>
      <c r="AC614" s="1017"/>
      <c r="AD614" s="1017"/>
      <c r="AE614" s="1017"/>
      <c r="AF614" s="1017"/>
      <c r="AG614" s="1017"/>
      <c r="AH614" s="1017"/>
      <c r="AI614" s="1017"/>
      <c r="AJ614" s="1017"/>
      <c r="AK614" s="1017"/>
      <c r="AL614" s="1017"/>
      <c r="AM614" s="1017"/>
      <c r="AN614" s="1017"/>
      <c r="AO614" s="1017"/>
      <c r="AP614" s="1017"/>
      <c r="AQ614" s="1017"/>
      <c r="AR614" s="1017"/>
      <c r="AS614" s="1017"/>
      <c r="AT614" s="1017"/>
      <c r="AU614" s="1017"/>
      <c r="AV614" s="1017"/>
      <c r="AW614" s="1017"/>
      <c r="AX614" s="1017"/>
      <c r="AY614" s="1017"/>
      <c r="AZ614" s="1017"/>
      <c r="BA614" s="1017"/>
      <c r="BB614" s="1017"/>
      <c r="BC614" s="1017"/>
      <c r="BD614" s="1017"/>
      <c r="BE614" s="1017"/>
      <c r="BF614" s="1017"/>
      <c r="BG614" s="1017"/>
      <c r="BH614" s="1017"/>
      <c r="BI614" s="1017"/>
      <c r="BJ614" s="1017"/>
      <c r="BK614" s="1017"/>
      <c r="BL614" s="1017"/>
      <c r="BM614" s="1017"/>
      <c r="BN614" s="1017"/>
      <c r="BO614" s="1017"/>
      <c r="BP614" s="1017"/>
      <c r="BQ614" s="1017"/>
      <c r="BR614" s="1017"/>
      <c r="BS614" s="1017"/>
    </row>
    <row r="615" spans="1:71" ht="13.5" customHeight="1">
      <c r="A615" s="1063" t="s">
        <v>64</v>
      </c>
      <c r="B615" s="15" t="s">
        <v>50</v>
      </c>
      <c r="C615" s="1106" t="str">
        <f>VLOOKUP($C602,'2025年度(1年前期)'!$B$5:$N$208,COLUMN('2025年度(1年前期)'!$G$5),0)&amp;""</f>
        <v>環境と健康</v>
      </c>
      <c r="D615" s="1105"/>
      <c r="E615" s="1062" t="str">
        <f>VLOOKUP($C602,'2025年度(2年前期)'!$B$5:$N$208,COLUMN('2025年度(2年前期)'!$G$5),0)&amp;""</f>
        <v>保健･医療･福祉システム</v>
      </c>
      <c r="F615" s="1044"/>
      <c r="G615" s="1062" t="str">
        <f>VLOOKUP($C602,'2025年度(3年前期)'!$B$5:$N$208,COLUMN('2025年度(3年前期)'!$G$5),0)&amp;""</f>
        <v>周産期看護</v>
      </c>
      <c r="H615" s="1044"/>
      <c r="I615" s="1062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015" t="s">
        <v>272</v>
      </c>
      <c r="AB615" s="1015"/>
      <c r="AC615" s="1015"/>
      <c r="AD615" s="1015"/>
      <c r="AE615" s="1015"/>
      <c r="AF615" s="1015"/>
      <c r="AG615" s="1015" t="s">
        <v>249</v>
      </c>
      <c r="AH615" s="1015"/>
      <c r="AI615" s="1015"/>
      <c r="AJ615" s="1015"/>
      <c r="AK615" s="1015"/>
      <c r="AL615" s="1015" t="s">
        <v>273</v>
      </c>
      <c r="AM615" s="1015" t="s">
        <v>273</v>
      </c>
      <c r="AN615" s="1015"/>
      <c r="AO615" s="1015"/>
      <c r="AP615" s="1015"/>
      <c r="AQ615" s="1015"/>
      <c r="AR615" s="1015"/>
      <c r="AS615" s="1015"/>
      <c r="AT615" s="1015"/>
      <c r="AU615" s="1015"/>
      <c r="AV615" s="1015"/>
      <c r="AW615" s="1015" t="s">
        <v>273</v>
      </c>
      <c r="AX615" s="1015"/>
      <c r="AY615" s="1015"/>
      <c r="AZ615" s="1015"/>
      <c r="BA615" s="1015" t="s">
        <v>178</v>
      </c>
      <c r="BB615" s="1015"/>
      <c r="BC615" s="1015"/>
      <c r="BD615" s="1015"/>
      <c r="BE615" s="1015"/>
      <c r="BF615" s="1015"/>
      <c r="BG615" s="1015"/>
      <c r="BH615" s="1015"/>
      <c r="BI615" s="1015"/>
      <c r="BJ615" s="1015"/>
      <c r="BK615" s="1015" t="s">
        <v>93</v>
      </c>
      <c r="BL615" s="1015"/>
      <c r="BM615" s="1015"/>
      <c r="BN615" s="1015"/>
      <c r="BO615" s="1015"/>
      <c r="BP615" s="1015"/>
      <c r="BQ615" s="1015"/>
      <c r="BR615" s="1015"/>
      <c r="BS615" s="1015"/>
    </row>
    <row r="616" spans="1:71" ht="13.5" customHeight="1">
      <c r="A616" s="1063"/>
      <c r="B616" s="15" t="s">
        <v>53</v>
      </c>
      <c r="C616" s="1113" t="str">
        <f>IFERROR(VLOOKUP(C615,科目・教員!$A$1:$B$357,2,0),"")</f>
        <v>夏原　和美</v>
      </c>
      <c r="D616" s="1112"/>
      <c r="E616" s="1045" t="str">
        <f>IFERROR(VLOOKUP(E615,科目・教員!$A$1:$B$357,2,0),"")</f>
        <v>渡辺　幹司</v>
      </c>
      <c r="F616" s="1040"/>
      <c r="G616" s="1045" t="str">
        <f>IFERROR(VLOOKUP(G615,科目・教員!$A$1:$B$357,2,0),"")</f>
        <v>日置　智華子</v>
      </c>
      <c r="H616" s="1040"/>
      <c r="I616" s="1045" t="str">
        <f>IFERROR(VLOOKUP(I615,科目・教員!$A$1:$B$357,2,0),"")</f>
        <v>遠藤　晶子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>萱間　真美</v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016"/>
      <c r="AB616" s="1016"/>
      <c r="AC616" s="1016"/>
      <c r="AD616" s="1016"/>
      <c r="AE616" s="1016"/>
      <c r="AF616" s="1016"/>
      <c r="AG616" s="1016"/>
      <c r="AH616" s="1016"/>
      <c r="AI616" s="1016"/>
      <c r="AJ616" s="1016"/>
      <c r="AK616" s="1016"/>
      <c r="AL616" s="1016"/>
      <c r="AM616" s="1016"/>
      <c r="AN616" s="1016"/>
      <c r="AO616" s="1016"/>
      <c r="AP616" s="1016"/>
      <c r="AQ616" s="1016"/>
      <c r="AR616" s="1016"/>
      <c r="AS616" s="1016"/>
      <c r="AT616" s="1016"/>
      <c r="AU616" s="1016"/>
      <c r="AV616" s="1016"/>
      <c r="AW616" s="1016"/>
      <c r="AX616" s="1016"/>
      <c r="AY616" s="1016"/>
      <c r="AZ616" s="1016"/>
      <c r="BA616" s="1016"/>
      <c r="BB616" s="1016"/>
      <c r="BC616" s="1016"/>
      <c r="BD616" s="1016"/>
      <c r="BE616" s="1016"/>
      <c r="BF616" s="1016"/>
      <c r="BG616" s="1016"/>
      <c r="BH616" s="1016"/>
      <c r="BI616" s="1016"/>
      <c r="BJ616" s="1016"/>
      <c r="BK616" s="1016"/>
      <c r="BL616" s="1016"/>
      <c r="BM616" s="1016"/>
      <c r="BN616" s="1016"/>
      <c r="BO616" s="1016"/>
      <c r="BP616" s="1016"/>
      <c r="BQ616" s="1016"/>
      <c r="BR616" s="1016"/>
      <c r="BS616" s="1016"/>
    </row>
    <row r="617" spans="1:71" ht="13.5" customHeight="1">
      <c r="A617" s="1063"/>
      <c r="B617" s="15" t="s">
        <v>59</v>
      </c>
      <c r="C617" s="1113" t="str">
        <f>VLOOKUP($C602,'2025年度(1年前期)'!$B$5:$N$208,COLUMN('2025年度(1年前期)'!$G$5)+1,0)&amp;""</f>
        <v>101</v>
      </c>
      <c r="D617" s="1112"/>
      <c r="E617" s="1045" t="str">
        <f>VLOOKUP($C602,'2025年度(2年前期)'!$B$5:$N$208,COLUMN('2025年度(2年前期)'!$G$5)+1,0)&amp;""</f>
        <v>201</v>
      </c>
      <c r="F617" s="1040"/>
      <c r="G617" s="1045" t="str">
        <f>VLOOKUP($C602,'2025年度(3年前期)'!$B$5:$N$208,COLUMN('2025年度(3年前期)'!$G$5)+1,0)&amp;""</f>
        <v>301･基礎実･母小実</v>
      </c>
      <c r="H617" s="1040"/>
      <c r="I617" s="1045" t="str">
        <f>VLOOKUP($C602,'2025年度(4年前期)'!$B$5:$N$208,COLUMN('2025年度(4年前期)'!$G$5)+1,0)&amp;""</f>
        <v>大講義室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臨床講義室1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016"/>
      <c r="AB617" s="1016"/>
      <c r="AC617" s="1016"/>
      <c r="AD617" s="1016"/>
      <c r="AE617" s="1016"/>
      <c r="AF617" s="1016"/>
      <c r="AG617" s="1016"/>
      <c r="AH617" s="1016"/>
      <c r="AI617" s="1016"/>
      <c r="AJ617" s="1016"/>
      <c r="AK617" s="1016"/>
      <c r="AL617" s="1016"/>
      <c r="AM617" s="1016"/>
      <c r="AN617" s="1016"/>
      <c r="AO617" s="1016"/>
      <c r="AP617" s="1016"/>
      <c r="AQ617" s="1016"/>
      <c r="AR617" s="1016"/>
      <c r="AS617" s="1016"/>
      <c r="AT617" s="1016"/>
      <c r="AU617" s="1016"/>
      <c r="AV617" s="1016"/>
      <c r="AW617" s="1016"/>
      <c r="AX617" s="1016"/>
      <c r="AY617" s="1016"/>
      <c r="AZ617" s="1016"/>
      <c r="BA617" s="1016"/>
      <c r="BB617" s="1016"/>
      <c r="BC617" s="1016"/>
      <c r="BD617" s="1016"/>
      <c r="BE617" s="1016"/>
      <c r="BF617" s="1016"/>
      <c r="BG617" s="1016"/>
      <c r="BH617" s="1016"/>
      <c r="BI617" s="1016"/>
      <c r="BJ617" s="1016"/>
      <c r="BK617" s="1016"/>
      <c r="BL617" s="1016"/>
      <c r="BM617" s="1016"/>
      <c r="BN617" s="1016"/>
      <c r="BO617" s="1016"/>
      <c r="BP617" s="1016"/>
      <c r="BQ617" s="1016"/>
      <c r="BR617" s="1016"/>
      <c r="BS617" s="1016"/>
    </row>
    <row r="618" spans="1:71" ht="13.5" customHeight="1">
      <c r="A618" s="1072"/>
      <c r="B618" s="16" t="s">
        <v>56</v>
      </c>
      <c r="C618" s="1092" t="s">
        <v>229</v>
      </c>
      <c r="D618" s="1110"/>
      <c r="E618" s="1122"/>
      <c r="F618" s="1108"/>
      <c r="G618" s="1035"/>
      <c r="H618" s="1047"/>
      <c r="I618" s="1122"/>
      <c r="J618" s="1108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017"/>
      <c r="AB618" s="1017"/>
      <c r="AC618" s="1017"/>
      <c r="AD618" s="1017"/>
      <c r="AE618" s="1017"/>
      <c r="AF618" s="1017"/>
      <c r="AG618" s="1017"/>
      <c r="AH618" s="1017"/>
      <c r="AI618" s="1017"/>
      <c r="AJ618" s="1017"/>
      <c r="AK618" s="1017"/>
      <c r="AL618" s="1017"/>
      <c r="AM618" s="1017"/>
      <c r="AN618" s="1017"/>
      <c r="AO618" s="1017"/>
      <c r="AP618" s="1017"/>
      <c r="AQ618" s="1017"/>
      <c r="AR618" s="1017"/>
      <c r="AS618" s="1017"/>
      <c r="AT618" s="1017"/>
      <c r="AU618" s="1017"/>
      <c r="AV618" s="1017"/>
      <c r="AW618" s="1017"/>
      <c r="AX618" s="1017"/>
      <c r="AY618" s="1017"/>
      <c r="AZ618" s="1017"/>
      <c r="BA618" s="1017"/>
      <c r="BB618" s="1017"/>
      <c r="BC618" s="1017"/>
      <c r="BD618" s="1017"/>
      <c r="BE618" s="1017"/>
      <c r="BF618" s="1017"/>
      <c r="BG618" s="1017"/>
      <c r="BH618" s="1017"/>
      <c r="BI618" s="1017"/>
      <c r="BJ618" s="1017"/>
      <c r="BK618" s="1017"/>
      <c r="BL618" s="1017"/>
      <c r="BM618" s="1017"/>
      <c r="BN618" s="1017"/>
      <c r="BO618" s="1017"/>
      <c r="BP618" s="1017"/>
      <c r="BQ618" s="1017"/>
      <c r="BR618" s="1017"/>
      <c r="BS618" s="1017"/>
    </row>
    <row r="619" spans="1:71" ht="13.5" customHeight="1">
      <c r="A619" s="1063" t="s">
        <v>67</v>
      </c>
      <c r="B619" s="15" t="s">
        <v>50</v>
      </c>
      <c r="C619" s="1106" t="str">
        <f>VLOOKUP($C602,'2025年度(1年前期)'!$B$5:$N$208,COLUMN('2025年度(1年前期)'!$I$5),0)&amp;""</f>
        <v>文学</v>
      </c>
      <c r="D619" s="1105"/>
      <c r="E619" s="1062" t="str">
        <f>VLOOKUP($C602,'2025年度(2年前期)'!$B$5:$N$208,COLUMN('2025年度(2年前期)'!$I$5),0)&amp;""</f>
        <v>英語Ⅳ(CD)</v>
      </c>
      <c r="F619" s="1044"/>
      <c r="G619" s="1062" t="str">
        <f>VLOOKUP($C602,'2025年度(3年前期)'!$B$5:$N$208,COLUMN('2025年度(3年前期)'!$I$5),0)&amp;""</f>
        <v>周産期看護</v>
      </c>
      <c r="H619" s="1044"/>
      <c r="I619" s="1104" t="str">
        <f>VLOOKUP($C602,'2025年度(4年前期)'!$B$5:$N$208,COLUMN('2025年度(4年前期)'!$I$5),0)&amp;""</f>
        <v>高度先駆的医療看護Ⅰ(がん看護)</v>
      </c>
      <c r="J619" s="1105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63" t="str">
        <f>A619</f>
        <v>４時限（15：10～16：40）</v>
      </c>
      <c r="AA619" s="1015" t="s">
        <v>274</v>
      </c>
      <c r="AB619" s="1015"/>
      <c r="AC619" s="1015"/>
      <c r="AD619" s="1015"/>
      <c r="AE619" s="1015"/>
      <c r="AF619" s="1015"/>
      <c r="AG619" s="1015" t="s">
        <v>106</v>
      </c>
      <c r="AH619" s="1015" t="s">
        <v>275</v>
      </c>
      <c r="AI619" s="1015"/>
      <c r="AJ619" s="1015"/>
      <c r="AK619" s="1015"/>
      <c r="AL619" s="1015" t="s">
        <v>273</v>
      </c>
      <c r="AM619" s="1015" t="s">
        <v>273</v>
      </c>
      <c r="AN619" s="1015"/>
      <c r="AO619" s="1015"/>
      <c r="AP619" s="1015"/>
      <c r="AQ619" s="1015"/>
      <c r="AR619" s="1015"/>
      <c r="AS619" s="1015"/>
      <c r="AT619" s="1015"/>
      <c r="AU619" s="1015"/>
      <c r="AV619" s="1015"/>
      <c r="AW619" s="1015" t="s">
        <v>273</v>
      </c>
      <c r="AX619" s="1015"/>
      <c r="AY619" s="1015"/>
      <c r="AZ619" s="1015"/>
      <c r="BA619" s="1015" t="s">
        <v>178</v>
      </c>
      <c r="BB619" s="1015"/>
      <c r="BC619" s="1015"/>
      <c r="BD619" s="1015"/>
      <c r="BE619" s="1015"/>
      <c r="BF619" s="1015"/>
      <c r="BG619" s="1015"/>
      <c r="BH619" s="1015"/>
      <c r="BI619" s="1015"/>
      <c r="BJ619" s="1015"/>
      <c r="BK619" s="1015" t="s">
        <v>87</v>
      </c>
      <c r="BL619" s="1015" t="s">
        <v>334</v>
      </c>
      <c r="BM619" s="1015"/>
      <c r="BN619" s="1015"/>
      <c r="BO619" s="1015"/>
      <c r="BP619" s="1015"/>
      <c r="BQ619" s="1015"/>
      <c r="BR619" s="1015"/>
      <c r="BS619" s="1015"/>
    </row>
    <row r="620" spans="1:71" ht="13.5" customHeight="1">
      <c r="A620" s="1063"/>
      <c r="B620" s="15" t="s">
        <v>53</v>
      </c>
      <c r="C620" s="1113" t="str">
        <f>IFERROR(VLOOKUP(C619,科目・教員!$A$1:$B$357,2,0),"")</f>
        <v>佐藤　ゆかり</v>
      </c>
      <c r="D620" s="1112"/>
      <c r="E620" s="1045" t="str">
        <f>IFERROR(VLOOKUP(E619,科目・教員!$A$1:$B$357,2,0),"")</f>
        <v xml:space="preserve">ｽﾃｨｰﾌﾞﾝ･ﾗｯｾﾙ  </v>
      </c>
      <c r="F620" s="1040"/>
      <c r="G620" s="1045" t="str">
        <f>IFERROR(VLOOKUP(G619,科目・教員!$A$1:$B$357,2,0),"")</f>
        <v>日置　智華子</v>
      </c>
      <c r="H620" s="1040"/>
      <c r="I620" s="1111" t="str">
        <f>IFERROR(VLOOKUP(I619,科目・教員!$A$1:$B$357,2,0),"")</f>
        <v>飯野　京子</v>
      </c>
      <c r="J620" s="1112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>萱間　真美</v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703" t="s">
        <v>335</v>
      </c>
      <c r="Z620" s="1063"/>
      <c r="AA620" s="1016"/>
      <c r="AB620" s="1016"/>
      <c r="AC620" s="1016"/>
      <c r="AD620" s="1016"/>
      <c r="AE620" s="1016"/>
      <c r="AF620" s="1016"/>
      <c r="AG620" s="1016"/>
      <c r="AH620" s="1016"/>
      <c r="AI620" s="1016"/>
      <c r="AJ620" s="1016"/>
      <c r="AK620" s="1016"/>
      <c r="AL620" s="1016"/>
      <c r="AM620" s="1016"/>
      <c r="AN620" s="1016"/>
      <c r="AO620" s="1016"/>
      <c r="AP620" s="1016"/>
      <c r="AQ620" s="1016"/>
      <c r="AR620" s="1016"/>
      <c r="AS620" s="1016"/>
      <c r="AT620" s="1016"/>
      <c r="AU620" s="1016"/>
      <c r="AV620" s="1016"/>
      <c r="AW620" s="1016"/>
      <c r="AX620" s="1016"/>
      <c r="AY620" s="1016"/>
      <c r="AZ620" s="1016"/>
      <c r="BA620" s="1016"/>
      <c r="BB620" s="1016"/>
      <c r="BC620" s="1016"/>
      <c r="BD620" s="1016"/>
      <c r="BE620" s="1016"/>
      <c r="BF620" s="1016"/>
      <c r="BG620" s="1016"/>
      <c r="BH620" s="1016"/>
      <c r="BI620" s="1016"/>
      <c r="BJ620" s="1016"/>
      <c r="BK620" s="1016"/>
      <c r="BL620" s="1016"/>
      <c r="BM620" s="1016"/>
      <c r="BN620" s="1016"/>
      <c r="BO620" s="1016"/>
      <c r="BP620" s="1016"/>
      <c r="BQ620" s="1016"/>
      <c r="BR620" s="1016"/>
      <c r="BS620" s="1016"/>
    </row>
    <row r="621" spans="1:71" ht="13.5" customHeight="1">
      <c r="A621" s="1063"/>
      <c r="B621" s="15" t="s">
        <v>59</v>
      </c>
      <c r="C621" s="1113" t="str">
        <f>VLOOKUP($C602,'2025年度(1年前期)'!$B$5:$N$208,COLUMN('2025年度(1年前期)'!$I$5)+1,0)&amp;""</f>
        <v>101</v>
      </c>
      <c r="D621" s="1112"/>
      <c r="E621" s="1045" t="str">
        <f>VLOOKUP($C602,'2025年度(2年前期)'!$B$5:$N$208,COLUMN('2025年度(2年前期)'!$I$5)+1,0)&amp;""</f>
        <v>201</v>
      </c>
      <c r="F621" s="1040"/>
      <c r="G621" s="1045" t="str">
        <f>VLOOKUP($C602,'2025年度(3年前期)'!$B$5:$N$208,COLUMN('2025年度(3年前期)'!$I$5)+1,0)&amp;""</f>
        <v>301･基礎実･母小実</v>
      </c>
      <c r="H621" s="1040"/>
      <c r="I621" s="1111" t="str">
        <f>VLOOKUP($C602,'2025年度(4年前期)'!$B$5:$N$208,COLUMN('2025年度(4年前期)'!$I$5)+1,0)&amp;""</f>
        <v>大講義室</v>
      </c>
      <c r="J621" s="1112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臨床講義室1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703" t="s">
        <v>288</v>
      </c>
      <c r="Z621" s="1063"/>
      <c r="AA621" s="1016"/>
      <c r="AB621" s="1016"/>
      <c r="AC621" s="1016"/>
      <c r="AD621" s="1016"/>
      <c r="AE621" s="1016"/>
      <c r="AF621" s="1016"/>
      <c r="AG621" s="1016"/>
      <c r="AH621" s="1016"/>
      <c r="AI621" s="1016"/>
      <c r="AJ621" s="1016"/>
      <c r="AK621" s="1016"/>
      <c r="AL621" s="1016"/>
      <c r="AM621" s="1016"/>
      <c r="AN621" s="1016"/>
      <c r="AO621" s="1016"/>
      <c r="AP621" s="1016"/>
      <c r="AQ621" s="1016"/>
      <c r="AR621" s="1016"/>
      <c r="AS621" s="1016"/>
      <c r="AT621" s="1016"/>
      <c r="AU621" s="1016"/>
      <c r="AV621" s="1016"/>
      <c r="AW621" s="1016"/>
      <c r="AX621" s="1016"/>
      <c r="AY621" s="1016"/>
      <c r="AZ621" s="1016"/>
      <c r="BA621" s="1016"/>
      <c r="BB621" s="1016"/>
      <c r="BC621" s="1016"/>
      <c r="BD621" s="1016"/>
      <c r="BE621" s="1016"/>
      <c r="BF621" s="1016"/>
      <c r="BG621" s="1016"/>
      <c r="BH621" s="1016"/>
      <c r="BI621" s="1016"/>
      <c r="BJ621" s="1016"/>
      <c r="BK621" s="1016"/>
      <c r="BL621" s="1016"/>
      <c r="BM621" s="1016"/>
      <c r="BN621" s="1016"/>
      <c r="BO621" s="1016"/>
      <c r="BP621" s="1016"/>
      <c r="BQ621" s="1016"/>
      <c r="BR621" s="1016"/>
      <c r="BS621" s="1016"/>
    </row>
    <row r="622" spans="1:71" ht="13.5" customHeight="1">
      <c r="A622" s="1064"/>
      <c r="B622" s="16" t="s">
        <v>56</v>
      </c>
      <c r="C622" s="1092" t="s">
        <v>265</v>
      </c>
      <c r="D622" s="1110"/>
      <c r="E622" s="1035"/>
      <c r="F622" s="1047"/>
      <c r="G622" s="1035"/>
      <c r="H622" s="1047"/>
      <c r="I622" s="1134" t="s">
        <v>298</v>
      </c>
      <c r="J622" s="1135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703" t="s">
        <v>336</v>
      </c>
      <c r="Z622" s="1064"/>
      <c r="AA622" s="1017"/>
      <c r="AB622" s="1017"/>
      <c r="AC622" s="1017"/>
      <c r="AD622" s="1017"/>
      <c r="AE622" s="1017"/>
      <c r="AF622" s="1017"/>
      <c r="AG622" s="1017"/>
      <c r="AH622" s="1017"/>
      <c r="AI622" s="1017"/>
      <c r="AJ622" s="1017"/>
      <c r="AK622" s="1017"/>
      <c r="AL622" s="1017"/>
      <c r="AM622" s="1017"/>
      <c r="AN622" s="1017"/>
      <c r="AO622" s="1017"/>
      <c r="AP622" s="1017"/>
      <c r="AQ622" s="1017"/>
      <c r="AR622" s="1017"/>
      <c r="AS622" s="1017"/>
      <c r="AT622" s="1017"/>
      <c r="AU622" s="1017"/>
      <c r="AV622" s="1017"/>
      <c r="AW622" s="1017"/>
      <c r="AX622" s="1017"/>
      <c r="AY622" s="1017"/>
      <c r="AZ622" s="1017"/>
      <c r="BA622" s="1017"/>
      <c r="BB622" s="1017"/>
      <c r="BC622" s="1017"/>
      <c r="BD622" s="1017"/>
      <c r="BE622" s="1017"/>
      <c r="BF622" s="1017"/>
      <c r="BG622" s="1017"/>
      <c r="BH622" s="1017"/>
      <c r="BI622" s="1017"/>
      <c r="BJ622" s="1017"/>
      <c r="BK622" s="1017"/>
      <c r="BL622" s="1017"/>
      <c r="BM622" s="1017"/>
      <c r="BN622" s="1017"/>
      <c r="BO622" s="1017"/>
      <c r="BP622" s="1017"/>
      <c r="BQ622" s="1017"/>
      <c r="BR622" s="1017"/>
      <c r="BS622" s="1017"/>
    </row>
    <row r="623" spans="1:71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15"/>
      <c r="AB623" s="1015"/>
      <c r="AC623" s="1015"/>
      <c r="AD623" s="1015"/>
      <c r="AE623" s="1015"/>
      <c r="AF623" s="1015"/>
      <c r="AG623" s="1015" t="s">
        <v>337</v>
      </c>
      <c r="AH623" s="1015"/>
      <c r="AI623" s="1015"/>
      <c r="AJ623" s="1015"/>
      <c r="AK623" s="1015"/>
      <c r="AL623" s="1015"/>
      <c r="AM623" s="1015"/>
      <c r="AN623" s="1015"/>
      <c r="AO623" s="1015"/>
      <c r="AP623" s="1015"/>
      <c r="AQ623" s="1015"/>
      <c r="AR623" s="1015"/>
      <c r="AS623" s="1015"/>
      <c r="AT623" s="1015"/>
      <c r="AU623" s="1015"/>
      <c r="AV623" s="1015"/>
      <c r="AW623" s="1082" t="s">
        <v>276</v>
      </c>
      <c r="AX623" s="1015" t="s">
        <v>276</v>
      </c>
      <c r="AY623" s="1015"/>
      <c r="AZ623" s="1015"/>
      <c r="BA623" s="1015"/>
      <c r="BB623" s="1015"/>
      <c r="BC623" s="1015"/>
      <c r="BD623" s="1015"/>
      <c r="BE623" s="1015"/>
      <c r="BF623" s="1015"/>
      <c r="BG623" s="1015"/>
      <c r="BH623" s="1015"/>
      <c r="BI623" s="1015"/>
      <c r="BJ623" s="1015" t="s">
        <v>277</v>
      </c>
      <c r="BK623" s="1015"/>
      <c r="BL623" s="1015" t="s">
        <v>334</v>
      </c>
      <c r="BM623" s="1015"/>
      <c r="BN623" s="1015"/>
      <c r="BO623" s="1015"/>
      <c r="BP623" s="1015"/>
      <c r="BQ623" s="1015"/>
      <c r="BR623" s="1015"/>
      <c r="BS623" s="1015"/>
    </row>
    <row r="624" spans="1:71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>各担当教員</v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63"/>
      <c r="AA624" s="1016"/>
      <c r="AB624" s="1016"/>
      <c r="AC624" s="1016"/>
      <c r="AD624" s="1016"/>
      <c r="AE624" s="1016"/>
      <c r="AF624" s="1016"/>
      <c r="AG624" s="1016"/>
      <c r="AH624" s="1016"/>
      <c r="AI624" s="1016"/>
      <c r="AJ624" s="1016"/>
      <c r="AK624" s="1016"/>
      <c r="AL624" s="1016"/>
      <c r="AM624" s="1016"/>
      <c r="AN624" s="1016"/>
      <c r="AO624" s="1016"/>
      <c r="AP624" s="1016"/>
      <c r="AQ624" s="1016"/>
      <c r="AR624" s="1016"/>
      <c r="AS624" s="1016"/>
      <c r="AT624" s="1016"/>
      <c r="AU624" s="1016"/>
      <c r="AV624" s="1016"/>
      <c r="AW624" s="1083"/>
      <c r="AX624" s="1016"/>
      <c r="AY624" s="1016"/>
      <c r="AZ624" s="1016"/>
      <c r="BA624" s="1016"/>
      <c r="BB624" s="1016"/>
      <c r="BC624" s="1016"/>
      <c r="BD624" s="1016"/>
      <c r="BE624" s="1016"/>
      <c r="BF624" s="1016"/>
      <c r="BG624" s="1016"/>
      <c r="BH624" s="1016"/>
      <c r="BI624" s="1016"/>
      <c r="BJ624" s="1016"/>
      <c r="BK624" s="1016"/>
      <c r="BL624" s="1016"/>
      <c r="BM624" s="1016"/>
      <c r="BN624" s="1016"/>
      <c r="BO624" s="1016"/>
      <c r="BP624" s="1016"/>
      <c r="BQ624" s="1016"/>
      <c r="BR624" s="1016"/>
      <c r="BS624" s="1016"/>
    </row>
    <row r="625" spans="1:71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16"/>
      <c r="AB625" s="1016"/>
      <c r="AC625" s="1016"/>
      <c r="AD625" s="1016"/>
      <c r="AE625" s="1016"/>
      <c r="AF625" s="1016"/>
      <c r="AG625" s="1016"/>
      <c r="AH625" s="1016"/>
      <c r="AI625" s="1016"/>
      <c r="AJ625" s="1016"/>
      <c r="AK625" s="1016"/>
      <c r="AL625" s="1016"/>
      <c r="AM625" s="1016"/>
      <c r="AN625" s="1016"/>
      <c r="AO625" s="1016"/>
      <c r="AP625" s="1016"/>
      <c r="AQ625" s="1016"/>
      <c r="AR625" s="1016"/>
      <c r="AS625" s="1016"/>
      <c r="AT625" s="1016"/>
      <c r="AU625" s="1016"/>
      <c r="AV625" s="1016"/>
      <c r="AW625" s="1083"/>
      <c r="AX625" s="1016"/>
      <c r="AY625" s="1016"/>
      <c r="AZ625" s="1016"/>
      <c r="BA625" s="1016"/>
      <c r="BB625" s="1016"/>
      <c r="BC625" s="1016"/>
      <c r="BD625" s="1016"/>
      <c r="BE625" s="1016"/>
      <c r="BF625" s="1016"/>
      <c r="BG625" s="1016"/>
      <c r="BH625" s="1016"/>
      <c r="BI625" s="1016"/>
      <c r="BJ625" s="1016"/>
      <c r="BK625" s="1016"/>
      <c r="BL625" s="1016"/>
      <c r="BM625" s="1016"/>
      <c r="BN625" s="1016"/>
      <c r="BO625" s="1016"/>
      <c r="BP625" s="1016"/>
      <c r="BQ625" s="1016"/>
      <c r="BR625" s="1016"/>
      <c r="BS625" s="1016"/>
    </row>
    <row r="626" spans="1:71" ht="13.5" customHeight="1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17"/>
      <c r="AB626" s="1017"/>
      <c r="AC626" s="1017"/>
      <c r="AD626" s="1017"/>
      <c r="AE626" s="1017"/>
      <c r="AF626" s="1017"/>
      <c r="AG626" s="1017"/>
      <c r="AH626" s="1017"/>
      <c r="AI626" s="1017"/>
      <c r="AJ626" s="1017"/>
      <c r="AK626" s="1017"/>
      <c r="AL626" s="1017"/>
      <c r="AM626" s="1017"/>
      <c r="AN626" s="1017"/>
      <c r="AO626" s="1017"/>
      <c r="AP626" s="1017"/>
      <c r="AQ626" s="1017"/>
      <c r="AR626" s="1017"/>
      <c r="AS626" s="1017"/>
      <c r="AT626" s="1017"/>
      <c r="AU626" s="1017"/>
      <c r="AV626" s="1017"/>
      <c r="AW626" s="1084"/>
      <c r="AX626" s="1017"/>
      <c r="AY626" s="1017"/>
      <c r="AZ626" s="1017"/>
      <c r="BA626" s="1017"/>
      <c r="BB626" s="1017"/>
      <c r="BC626" s="1017"/>
      <c r="BD626" s="1017"/>
      <c r="BE626" s="1017"/>
      <c r="BF626" s="1017"/>
      <c r="BG626" s="1017"/>
      <c r="BH626" s="1017"/>
      <c r="BI626" s="1017"/>
      <c r="BJ626" s="1017"/>
      <c r="BK626" s="1017"/>
      <c r="BL626" s="1017"/>
      <c r="BM626" s="1017"/>
      <c r="BN626" s="1017"/>
      <c r="BO626" s="1017"/>
      <c r="BP626" s="1017"/>
      <c r="BQ626" s="1017"/>
      <c r="BR626" s="1017"/>
      <c r="BS626" s="1017"/>
    </row>
    <row r="627" spans="1:71" ht="18">
      <c r="A627" s="29"/>
      <c r="B627" s="30"/>
      <c r="C627" s="1085">
        <f>C602+1</f>
        <v>45773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45773</v>
      </c>
      <c r="V627" s="1025"/>
      <c r="W627" s="1025"/>
      <c r="X627" s="1025"/>
      <c r="Y627" s="1025"/>
      <c r="Z627" s="102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8"/>
      <c r="Y628" s="38"/>
      <c r="Z628" s="1067" t="str">
        <f>A628</f>
        <v xml:space="preserve">１時限（09：20～10：50） </v>
      </c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015"/>
      <c r="AL628" s="1015"/>
      <c r="AM628" s="1015"/>
      <c r="AN628" s="1015"/>
      <c r="AO628" s="1015"/>
      <c r="AP628" s="1015"/>
      <c r="AQ628" s="1015"/>
      <c r="AR628" s="1015"/>
      <c r="AS628" s="1015"/>
      <c r="AT628" s="1015"/>
      <c r="AU628" s="1015"/>
      <c r="AV628" s="1015"/>
      <c r="AW628" s="1015"/>
      <c r="AX628" s="1015"/>
      <c r="AY628" s="1015"/>
      <c r="AZ628" s="1015"/>
      <c r="BA628" s="1015"/>
      <c r="BB628" s="1015"/>
      <c r="BC628" s="1015"/>
      <c r="BD628" s="1015"/>
      <c r="BE628" s="1015"/>
      <c r="BF628" s="1015"/>
      <c r="BG628" s="1015"/>
      <c r="BH628" s="1015"/>
      <c r="BI628" s="1015"/>
      <c r="BJ628" s="1015"/>
      <c r="BK628" s="1015"/>
      <c r="BL628" s="1015"/>
      <c r="BM628" s="1015"/>
      <c r="BN628" s="1015"/>
      <c r="BO628" s="1015"/>
      <c r="BP628" s="1015"/>
      <c r="BQ628" s="1015"/>
      <c r="BR628" s="1015"/>
      <c r="BS628" s="1015"/>
    </row>
    <row r="629" spans="1:71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8"/>
      <c r="Y629" s="38"/>
      <c r="Z629" s="1063"/>
      <c r="AA629" s="1016"/>
      <c r="AB629" s="1016"/>
      <c r="AC629" s="1016"/>
      <c r="AD629" s="1016"/>
      <c r="AE629" s="1016"/>
      <c r="AF629" s="1016"/>
      <c r="AG629" s="1016"/>
      <c r="AH629" s="1016"/>
      <c r="AI629" s="1016"/>
      <c r="AJ629" s="1016"/>
      <c r="AK629" s="1016"/>
      <c r="AL629" s="1016"/>
      <c r="AM629" s="1016"/>
      <c r="AN629" s="1016"/>
      <c r="AO629" s="1016"/>
      <c r="AP629" s="1016"/>
      <c r="AQ629" s="1016"/>
      <c r="AR629" s="1016"/>
      <c r="AS629" s="1016"/>
      <c r="AT629" s="1016"/>
      <c r="AU629" s="1016"/>
      <c r="AV629" s="1016"/>
      <c r="AW629" s="1016"/>
      <c r="AX629" s="1016"/>
      <c r="AY629" s="1016"/>
      <c r="AZ629" s="1016"/>
      <c r="BA629" s="1016"/>
      <c r="BB629" s="1016"/>
      <c r="BC629" s="1016"/>
      <c r="BD629" s="1016"/>
      <c r="BE629" s="1016"/>
      <c r="BF629" s="1016"/>
      <c r="BG629" s="1016"/>
      <c r="BH629" s="1016"/>
      <c r="BI629" s="1016"/>
      <c r="BJ629" s="1016"/>
      <c r="BK629" s="1016"/>
      <c r="BL629" s="1016"/>
      <c r="BM629" s="1016"/>
      <c r="BN629" s="1016"/>
      <c r="BO629" s="1016"/>
      <c r="BP629" s="1016"/>
      <c r="BQ629" s="1016"/>
      <c r="BR629" s="1016"/>
      <c r="BS629" s="1016"/>
    </row>
    <row r="630" spans="1:71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8"/>
      <c r="Y630" s="38"/>
      <c r="Z630" s="1063"/>
      <c r="AA630" s="1016"/>
      <c r="AB630" s="1016"/>
      <c r="AC630" s="1016"/>
      <c r="AD630" s="1016"/>
      <c r="AE630" s="1016"/>
      <c r="AF630" s="1016"/>
      <c r="AG630" s="1016"/>
      <c r="AH630" s="1016"/>
      <c r="AI630" s="1016"/>
      <c r="AJ630" s="1016"/>
      <c r="AK630" s="1016"/>
      <c r="AL630" s="1016"/>
      <c r="AM630" s="1016"/>
      <c r="AN630" s="1016"/>
      <c r="AO630" s="1016"/>
      <c r="AP630" s="1016"/>
      <c r="AQ630" s="1016"/>
      <c r="AR630" s="1016"/>
      <c r="AS630" s="1016"/>
      <c r="AT630" s="1016"/>
      <c r="AU630" s="1016"/>
      <c r="AV630" s="1016"/>
      <c r="AW630" s="1016"/>
      <c r="AX630" s="1016"/>
      <c r="AY630" s="1016"/>
      <c r="AZ630" s="1016"/>
      <c r="BA630" s="1016"/>
      <c r="BB630" s="1016"/>
      <c r="BC630" s="1016"/>
      <c r="BD630" s="1016"/>
      <c r="BE630" s="1016"/>
      <c r="BF630" s="1016"/>
      <c r="BG630" s="1016"/>
      <c r="BH630" s="1016"/>
      <c r="BI630" s="1016"/>
      <c r="BJ630" s="1016"/>
      <c r="BK630" s="1016"/>
      <c r="BL630" s="1016"/>
      <c r="BM630" s="1016"/>
      <c r="BN630" s="1016"/>
      <c r="BO630" s="1016"/>
      <c r="BP630" s="1016"/>
      <c r="BQ630" s="1016"/>
      <c r="BR630" s="1016"/>
      <c r="BS630" s="1016"/>
    </row>
    <row r="631" spans="1:71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8"/>
      <c r="Y631" s="38"/>
      <c r="Z631" s="1064"/>
      <c r="AA631" s="1017"/>
      <c r="AB631" s="1017"/>
      <c r="AC631" s="1017"/>
      <c r="AD631" s="1017"/>
      <c r="AE631" s="1017"/>
      <c r="AF631" s="1017"/>
      <c r="AG631" s="1017"/>
      <c r="AH631" s="1017"/>
      <c r="AI631" s="1017"/>
      <c r="AJ631" s="1017"/>
      <c r="AK631" s="1017"/>
      <c r="AL631" s="1017"/>
      <c r="AM631" s="1017"/>
      <c r="AN631" s="1017"/>
      <c r="AO631" s="1017"/>
      <c r="AP631" s="1017"/>
      <c r="AQ631" s="1017"/>
      <c r="AR631" s="1017"/>
      <c r="AS631" s="1017"/>
      <c r="AT631" s="1017"/>
      <c r="AU631" s="1017"/>
      <c r="AV631" s="1017"/>
      <c r="AW631" s="1017"/>
      <c r="AX631" s="1017"/>
      <c r="AY631" s="1017"/>
      <c r="AZ631" s="1017"/>
      <c r="BA631" s="1017"/>
      <c r="BB631" s="1017"/>
      <c r="BC631" s="1017"/>
      <c r="BD631" s="1017"/>
      <c r="BE631" s="1017"/>
      <c r="BF631" s="1017"/>
      <c r="BG631" s="1017"/>
      <c r="BH631" s="1017"/>
      <c r="BI631" s="1017"/>
      <c r="BJ631" s="1017"/>
      <c r="BK631" s="1017"/>
      <c r="BL631" s="1017"/>
      <c r="BM631" s="1017"/>
      <c r="BN631" s="1017"/>
      <c r="BO631" s="1017"/>
      <c r="BP631" s="1017"/>
      <c r="BQ631" s="1017"/>
      <c r="BR631" s="1017"/>
      <c r="BS631" s="1017"/>
    </row>
    <row r="632" spans="1:71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65"/>
      <c r="Y632" s="38"/>
      <c r="Z632" s="1063" t="str">
        <f>A632</f>
        <v>２時限（11：00～12：30）</v>
      </c>
      <c r="AA632" s="1015"/>
      <c r="AB632" s="1015"/>
      <c r="AC632" s="1015"/>
      <c r="AD632" s="1015"/>
      <c r="AE632" s="1015"/>
      <c r="AF632" s="1015"/>
      <c r="AG632" s="1015"/>
      <c r="AH632" s="1015"/>
      <c r="AI632" s="1015"/>
      <c r="AJ632" s="1015"/>
      <c r="AK632" s="1015"/>
      <c r="AL632" s="1015"/>
      <c r="AM632" s="1015"/>
      <c r="AN632" s="1015"/>
      <c r="AO632" s="1015"/>
      <c r="AP632" s="1015"/>
      <c r="AQ632" s="1015"/>
      <c r="AR632" s="1015"/>
      <c r="AS632" s="1015"/>
      <c r="AT632" s="1015"/>
      <c r="AU632" s="1015"/>
      <c r="AV632" s="1015"/>
      <c r="AW632" s="1015"/>
      <c r="AX632" s="1015"/>
      <c r="AY632" s="1015"/>
      <c r="AZ632" s="1015"/>
      <c r="BA632" s="1015"/>
      <c r="BB632" s="1015"/>
      <c r="BC632" s="1015"/>
      <c r="BD632" s="1015"/>
      <c r="BE632" s="1015"/>
      <c r="BF632" s="1015"/>
      <c r="BG632" s="1015"/>
      <c r="BH632" s="1015"/>
      <c r="BI632" s="1015"/>
      <c r="BJ632" s="1015"/>
      <c r="BK632" s="1015"/>
      <c r="BL632" s="1015"/>
      <c r="BM632" s="1015"/>
      <c r="BN632" s="1015"/>
      <c r="BO632" s="1015"/>
      <c r="BP632" s="1015"/>
      <c r="BQ632" s="1015"/>
      <c r="BR632" s="1015"/>
      <c r="BS632" s="1015"/>
    </row>
    <row r="633" spans="1:71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65"/>
      <c r="Y633" s="38"/>
      <c r="Z633" s="1063"/>
      <c r="AA633" s="1016"/>
      <c r="AB633" s="1016"/>
      <c r="AC633" s="1016"/>
      <c r="AD633" s="1016"/>
      <c r="AE633" s="1016"/>
      <c r="AF633" s="1016"/>
      <c r="AG633" s="1016"/>
      <c r="AH633" s="1016"/>
      <c r="AI633" s="1016"/>
      <c r="AJ633" s="1016"/>
      <c r="AK633" s="1016"/>
      <c r="AL633" s="1016"/>
      <c r="AM633" s="1016"/>
      <c r="AN633" s="1016"/>
      <c r="AO633" s="1016"/>
      <c r="AP633" s="1016"/>
      <c r="AQ633" s="1016"/>
      <c r="AR633" s="1016"/>
      <c r="AS633" s="1016"/>
      <c r="AT633" s="1016"/>
      <c r="AU633" s="1016"/>
      <c r="AV633" s="1016"/>
      <c r="AW633" s="1016"/>
      <c r="AX633" s="1016"/>
      <c r="AY633" s="1016"/>
      <c r="AZ633" s="1016"/>
      <c r="BA633" s="1016"/>
      <c r="BB633" s="1016"/>
      <c r="BC633" s="1016"/>
      <c r="BD633" s="1016"/>
      <c r="BE633" s="1016"/>
      <c r="BF633" s="1016"/>
      <c r="BG633" s="1016"/>
      <c r="BH633" s="1016"/>
      <c r="BI633" s="1016"/>
      <c r="BJ633" s="1016"/>
      <c r="BK633" s="1016"/>
      <c r="BL633" s="1016"/>
      <c r="BM633" s="1016"/>
      <c r="BN633" s="1016"/>
      <c r="BO633" s="1016"/>
      <c r="BP633" s="1016"/>
      <c r="BQ633" s="1016"/>
      <c r="BR633" s="1016"/>
      <c r="BS633" s="1016"/>
    </row>
    <row r="634" spans="1:71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65"/>
      <c r="Z634" s="1063"/>
      <c r="AA634" s="1016"/>
      <c r="AB634" s="1016"/>
      <c r="AC634" s="1016"/>
      <c r="AD634" s="1016"/>
      <c r="AE634" s="1016"/>
      <c r="AF634" s="1016"/>
      <c r="AG634" s="1016"/>
      <c r="AH634" s="1016"/>
      <c r="AI634" s="1016"/>
      <c r="AJ634" s="1016"/>
      <c r="AK634" s="1016"/>
      <c r="AL634" s="1016"/>
      <c r="AM634" s="1016"/>
      <c r="AN634" s="1016"/>
      <c r="AO634" s="1016"/>
      <c r="AP634" s="1016"/>
      <c r="AQ634" s="1016"/>
      <c r="AR634" s="1016"/>
      <c r="AS634" s="1016"/>
      <c r="AT634" s="1016"/>
      <c r="AU634" s="1016"/>
      <c r="AV634" s="1016"/>
      <c r="AW634" s="1016"/>
      <c r="AX634" s="1016"/>
      <c r="AY634" s="1016"/>
      <c r="AZ634" s="1016"/>
      <c r="BA634" s="1016"/>
      <c r="BB634" s="1016"/>
      <c r="BC634" s="1016"/>
      <c r="BD634" s="1016"/>
      <c r="BE634" s="1016"/>
      <c r="BF634" s="1016"/>
      <c r="BG634" s="1016"/>
      <c r="BH634" s="1016"/>
      <c r="BI634" s="1016"/>
      <c r="BJ634" s="1016"/>
      <c r="BK634" s="1016"/>
      <c r="BL634" s="1016"/>
      <c r="BM634" s="1016"/>
      <c r="BN634" s="1016"/>
      <c r="BO634" s="1016"/>
      <c r="BP634" s="1016"/>
      <c r="BQ634" s="1016"/>
      <c r="BR634" s="1016"/>
      <c r="BS634" s="1016"/>
    </row>
    <row r="635" spans="1:71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65"/>
      <c r="Z635" s="1064"/>
      <c r="AA635" s="1017"/>
      <c r="AB635" s="1017"/>
      <c r="AC635" s="1017"/>
      <c r="AD635" s="1017"/>
      <c r="AE635" s="1017"/>
      <c r="AF635" s="1017"/>
      <c r="AG635" s="1017"/>
      <c r="AH635" s="1017"/>
      <c r="AI635" s="1017"/>
      <c r="AJ635" s="1017"/>
      <c r="AK635" s="1017"/>
      <c r="AL635" s="1017"/>
      <c r="AM635" s="1017"/>
      <c r="AN635" s="1017"/>
      <c r="AO635" s="1017"/>
      <c r="AP635" s="1017"/>
      <c r="AQ635" s="1017"/>
      <c r="AR635" s="1017"/>
      <c r="AS635" s="1017"/>
      <c r="AT635" s="1017"/>
      <c r="AU635" s="1017"/>
      <c r="AV635" s="1017"/>
      <c r="AW635" s="1017"/>
      <c r="AX635" s="1017"/>
      <c r="AY635" s="1017"/>
      <c r="AZ635" s="1017"/>
      <c r="BA635" s="1017"/>
      <c r="BB635" s="1017"/>
      <c r="BC635" s="1017"/>
      <c r="BD635" s="1017"/>
      <c r="BE635" s="1017"/>
      <c r="BF635" s="1017"/>
      <c r="BG635" s="1017"/>
      <c r="BH635" s="1017"/>
      <c r="BI635" s="1017"/>
      <c r="BJ635" s="1017"/>
      <c r="BK635" s="1017"/>
      <c r="BL635" s="1017"/>
      <c r="BM635" s="1017"/>
      <c r="BN635" s="1017"/>
      <c r="BO635" s="1017"/>
      <c r="BP635" s="1017"/>
      <c r="BQ635" s="1017"/>
      <c r="BR635" s="1017"/>
      <c r="BS635" s="1017"/>
    </row>
    <row r="636" spans="1:71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8"/>
      <c r="Z636" s="1063" t="str">
        <f>A636</f>
        <v>昼休み（12：30～13：30）</v>
      </c>
      <c r="AA636" s="1015"/>
      <c r="AB636" s="1015"/>
      <c r="AC636" s="1015"/>
      <c r="AD636" s="1015"/>
      <c r="AE636" s="1015"/>
      <c r="AF636" s="1015"/>
      <c r="AG636" s="1015"/>
      <c r="AH636" s="1015"/>
      <c r="AI636" s="1015"/>
      <c r="AJ636" s="1015"/>
      <c r="AK636" s="1015"/>
      <c r="AL636" s="1015"/>
      <c r="AM636" s="1015"/>
      <c r="AN636" s="1015"/>
      <c r="AO636" s="1015"/>
      <c r="AP636" s="1015"/>
      <c r="AQ636" s="1015"/>
      <c r="AR636" s="1015"/>
      <c r="AS636" s="1015"/>
      <c r="AT636" s="1015"/>
      <c r="AU636" s="1015"/>
      <c r="AV636" s="1015"/>
      <c r="AW636" s="1015"/>
      <c r="AX636" s="1015"/>
      <c r="AY636" s="1015"/>
      <c r="AZ636" s="1015"/>
      <c r="BA636" s="1015"/>
      <c r="BB636" s="1015"/>
      <c r="BC636" s="1015"/>
      <c r="BD636" s="1015"/>
      <c r="BE636" s="1015"/>
      <c r="BF636" s="1015"/>
      <c r="BG636" s="1015"/>
      <c r="BH636" s="1015"/>
      <c r="BI636" s="1015"/>
      <c r="BJ636" s="1015"/>
      <c r="BK636" s="1015"/>
      <c r="BL636" s="1015"/>
      <c r="BM636" s="1015"/>
      <c r="BN636" s="1015"/>
      <c r="BO636" s="1015"/>
      <c r="BP636" s="1015"/>
      <c r="BQ636" s="1015"/>
      <c r="BR636" s="1015"/>
      <c r="BS636" s="1015"/>
    </row>
    <row r="637" spans="1:71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8"/>
      <c r="Z637" s="1063"/>
      <c r="AA637" s="1016"/>
      <c r="AB637" s="1016"/>
      <c r="AC637" s="1016"/>
      <c r="AD637" s="1016"/>
      <c r="AE637" s="1016"/>
      <c r="AF637" s="1016"/>
      <c r="AG637" s="1016"/>
      <c r="AH637" s="1016"/>
      <c r="AI637" s="1016"/>
      <c r="AJ637" s="1016"/>
      <c r="AK637" s="1016"/>
      <c r="AL637" s="1016"/>
      <c r="AM637" s="1016"/>
      <c r="AN637" s="1016"/>
      <c r="AO637" s="1016"/>
      <c r="AP637" s="1016"/>
      <c r="AQ637" s="1016"/>
      <c r="AR637" s="1016"/>
      <c r="AS637" s="1016"/>
      <c r="AT637" s="1016"/>
      <c r="AU637" s="1016"/>
      <c r="AV637" s="1016"/>
      <c r="AW637" s="1016"/>
      <c r="AX637" s="1016"/>
      <c r="AY637" s="1016"/>
      <c r="AZ637" s="1016"/>
      <c r="BA637" s="1016"/>
      <c r="BB637" s="1016"/>
      <c r="BC637" s="1016"/>
      <c r="BD637" s="1016"/>
      <c r="BE637" s="1016"/>
      <c r="BF637" s="1016"/>
      <c r="BG637" s="1016"/>
      <c r="BH637" s="1016"/>
      <c r="BI637" s="1016"/>
      <c r="BJ637" s="1016"/>
      <c r="BK637" s="1016"/>
      <c r="BL637" s="1016"/>
      <c r="BM637" s="1016"/>
      <c r="BN637" s="1016"/>
      <c r="BO637" s="1016"/>
      <c r="BP637" s="1016"/>
      <c r="BQ637" s="1016"/>
      <c r="BR637" s="1016"/>
      <c r="BS637" s="1016"/>
    </row>
    <row r="638" spans="1:71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016"/>
      <c r="AB638" s="1016"/>
      <c r="AC638" s="1016"/>
      <c r="AD638" s="1016"/>
      <c r="AE638" s="1016"/>
      <c r="AF638" s="1016"/>
      <c r="AG638" s="1016"/>
      <c r="AH638" s="1016"/>
      <c r="AI638" s="1016"/>
      <c r="AJ638" s="1016"/>
      <c r="AK638" s="1016"/>
      <c r="AL638" s="1016"/>
      <c r="AM638" s="1016"/>
      <c r="AN638" s="1016"/>
      <c r="AO638" s="1016"/>
      <c r="AP638" s="1016"/>
      <c r="AQ638" s="1016"/>
      <c r="AR638" s="1016"/>
      <c r="AS638" s="1016"/>
      <c r="AT638" s="1016"/>
      <c r="AU638" s="1016"/>
      <c r="AV638" s="1016"/>
      <c r="AW638" s="1016"/>
      <c r="AX638" s="1016"/>
      <c r="AY638" s="1016"/>
      <c r="AZ638" s="1016"/>
      <c r="BA638" s="1016"/>
      <c r="BB638" s="1016"/>
      <c r="BC638" s="1016"/>
      <c r="BD638" s="1016"/>
      <c r="BE638" s="1016"/>
      <c r="BF638" s="1016"/>
      <c r="BG638" s="1016"/>
      <c r="BH638" s="1016"/>
      <c r="BI638" s="1016"/>
      <c r="BJ638" s="1016"/>
      <c r="BK638" s="1016"/>
      <c r="BL638" s="1016"/>
      <c r="BM638" s="1016"/>
      <c r="BN638" s="1016"/>
      <c r="BO638" s="1016"/>
      <c r="BP638" s="1016"/>
      <c r="BQ638" s="1016"/>
      <c r="BR638" s="1016"/>
      <c r="BS638" s="1016"/>
    </row>
    <row r="639" spans="1:71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017"/>
      <c r="AB639" s="1017"/>
      <c r="AC639" s="1017"/>
      <c r="AD639" s="1017"/>
      <c r="AE639" s="1017"/>
      <c r="AF639" s="1017"/>
      <c r="AG639" s="1017"/>
      <c r="AH639" s="1017"/>
      <c r="AI639" s="1017"/>
      <c r="AJ639" s="1017"/>
      <c r="AK639" s="1017"/>
      <c r="AL639" s="1017"/>
      <c r="AM639" s="1017"/>
      <c r="AN639" s="1017"/>
      <c r="AO639" s="1017"/>
      <c r="AP639" s="1017"/>
      <c r="AQ639" s="1017"/>
      <c r="AR639" s="1017"/>
      <c r="AS639" s="1017"/>
      <c r="AT639" s="1017"/>
      <c r="AU639" s="1017"/>
      <c r="AV639" s="1017"/>
      <c r="AW639" s="1017"/>
      <c r="AX639" s="1017"/>
      <c r="AY639" s="1017"/>
      <c r="AZ639" s="1017"/>
      <c r="BA639" s="1017"/>
      <c r="BB639" s="1017"/>
      <c r="BC639" s="1017"/>
      <c r="BD639" s="1017"/>
      <c r="BE639" s="1017"/>
      <c r="BF639" s="1017"/>
      <c r="BG639" s="1017"/>
      <c r="BH639" s="1017"/>
      <c r="BI639" s="1017"/>
      <c r="BJ639" s="1017"/>
      <c r="BK639" s="1017"/>
      <c r="BL639" s="1017"/>
      <c r="BM639" s="1017"/>
      <c r="BN639" s="1017"/>
      <c r="BO639" s="1017"/>
      <c r="BP639" s="1017"/>
      <c r="BQ639" s="1017"/>
      <c r="BR639" s="1017"/>
      <c r="BS639" s="1017"/>
    </row>
    <row r="640" spans="1:71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015"/>
      <c r="AB640" s="1015"/>
      <c r="AC640" s="1015"/>
      <c r="AD640" s="1015"/>
      <c r="AE640" s="1015"/>
      <c r="AF640" s="1015"/>
      <c r="AG640" s="1015"/>
      <c r="AH640" s="1015"/>
      <c r="AI640" s="1015"/>
      <c r="AJ640" s="1015"/>
      <c r="AK640" s="1015"/>
      <c r="AL640" s="1015"/>
      <c r="AM640" s="1015"/>
      <c r="AN640" s="1015"/>
      <c r="AO640" s="1015"/>
      <c r="AP640" s="1015"/>
      <c r="AQ640" s="1015"/>
      <c r="AR640" s="1015"/>
      <c r="AS640" s="1015"/>
      <c r="AT640" s="1015"/>
      <c r="AU640" s="1015"/>
      <c r="AV640" s="1015"/>
      <c r="AW640" s="1015"/>
      <c r="AX640" s="1015"/>
      <c r="AY640" s="1015"/>
      <c r="AZ640" s="1015"/>
      <c r="BA640" s="1015"/>
      <c r="BB640" s="1015"/>
      <c r="BC640" s="1015"/>
      <c r="BD640" s="1015"/>
      <c r="BE640" s="1015"/>
      <c r="BF640" s="1015"/>
      <c r="BG640" s="1015"/>
      <c r="BH640" s="1015"/>
      <c r="BI640" s="1015"/>
      <c r="BJ640" s="1015"/>
      <c r="BK640" s="1015"/>
      <c r="BL640" s="1015"/>
      <c r="BM640" s="1015"/>
      <c r="BN640" s="1015"/>
      <c r="BO640" s="1015"/>
      <c r="BP640" s="1015"/>
      <c r="BQ640" s="1015"/>
      <c r="BR640" s="1015"/>
      <c r="BS640" s="1015"/>
    </row>
    <row r="641" spans="1:71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016"/>
      <c r="AB641" s="1016"/>
      <c r="AC641" s="1016"/>
      <c r="AD641" s="1016"/>
      <c r="AE641" s="1016"/>
      <c r="AF641" s="1016"/>
      <c r="AG641" s="1016"/>
      <c r="AH641" s="1016"/>
      <c r="AI641" s="1016"/>
      <c r="AJ641" s="1016"/>
      <c r="AK641" s="1016"/>
      <c r="AL641" s="1016"/>
      <c r="AM641" s="1016"/>
      <c r="AN641" s="1016"/>
      <c r="AO641" s="1016"/>
      <c r="AP641" s="1016"/>
      <c r="AQ641" s="1016"/>
      <c r="AR641" s="1016"/>
      <c r="AS641" s="1016"/>
      <c r="AT641" s="1016"/>
      <c r="AU641" s="1016"/>
      <c r="AV641" s="1016"/>
      <c r="AW641" s="1016"/>
      <c r="AX641" s="1016"/>
      <c r="AY641" s="1016"/>
      <c r="AZ641" s="1016"/>
      <c r="BA641" s="1016"/>
      <c r="BB641" s="1016"/>
      <c r="BC641" s="1016"/>
      <c r="BD641" s="1016"/>
      <c r="BE641" s="1016"/>
      <c r="BF641" s="1016"/>
      <c r="BG641" s="1016"/>
      <c r="BH641" s="1016"/>
      <c r="BI641" s="1016"/>
      <c r="BJ641" s="1016"/>
      <c r="BK641" s="1016"/>
      <c r="BL641" s="1016"/>
      <c r="BM641" s="1016"/>
      <c r="BN641" s="1016"/>
      <c r="BO641" s="1016"/>
      <c r="BP641" s="1016"/>
      <c r="BQ641" s="1016"/>
      <c r="BR641" s="1016"/>
      <c r="BS641" s="1016"/>
    </row>
    <row r="642" spans="1:71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016"/>
      <c r="AB642" s="1016"/>
      <c r="AC642" s="1016"/>
      <c r="AD642" s="1016"/>
      <c r="AE642" s="1016"/>
      <c r="AF642" s="1016"/>
      <c r="AG642" s="1016"/>
      <c r="AH642" s="1016"/>
      <c r="AI642" s="1016"/>
      <c r="AJ642" s="1016"/>
      <c r="AK642" s="1016"/>
      <c r="AL642" s="1016"/>
      <c r="AM642" s="1016"/>
      <c r="AN642" s="1016"/>
      <c r="AO642" s="1016"/>
      <c r="AP642" s="1016"/>
      <c r="AQ642" s="1016"/>
      <c r="AR642" s="1016"/>
      <c r="AS642" s="1016"/>
      <c r="AT642" s="1016"/>
      <c r="AU642" s="1016"/>
      <c r="AV642" s="1016"/>
      <c r="AW642" s="1016"/>
      <c r="AX642" s="1016"/>
      <c r="AY642" s="1016"/>
      <c r="AZ642" s="1016"/>
      <c r="BA642" s="1016"/>
      <c r="BB642" s="1016"/>
      <c r="BC642" s="1016"/>
      <c r="BD642" s="1016"/>
      <c r="BE642" s="1016"/>
      <c r="BF642" s="1016"/>
      <c r="BG642" s="1016"/>
      <c r="BH642" s="1016"/>
      <c r="BI642" s="1016"/>
      <c r="BJ642" s="1016"/>
      <c r="BK642" s="1016"/>
      <c r="BL642" s="1016"/>
      <c r="BM642" s="1016"/>
      <c r="BN642" s="1016"/>
      <c r="BO642" s="1016"/>
      <c r="BP642" s="1016"/>
      <c r="BQ642" s="1016"/>
      <c r="BR642" s="1016"/>
      <c r="BS642" s="1016"/>
    </row>
    <row r="643" spans="1:71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017"/>
      <c r="AB643" s="1017"/>
      <c r="AC643" s="1017"/>
      <c r="AD643" s="1017"/>
      <c r="AE643" s="1017"/>
      <c r="AF643" s="1017"/>
      <c r="AG643" s="1017"/>
      <c r="AH643" s="1017"/>
      <c r="AI643" s="1017"/>
      <c r="AJ643" s="1017"/>
      <c r="AK643" s="1017"/>
      <c r="AL643" s="1017"/>
      <c r="AM643" s="1017"/>
      <c r="AN643" s="1017"/>
      <c r="AO643" s="1017"/>
      <c r="AP643" s="1017"/>
      <c r="AQ643" s="1017"/>
      <c r="AR643" s="1017"/>
      <c r="AS643" s="1017"/>
      <c r="AT643" s="1017"/>
      <c r="AU643" s="1017"/>
      <c r="AV643" s="1017"/>
      <c r="AW643" s="1017"/>
      <c r="AX643" s="1017"/>
      <c r="AY643" s="1017"/>
      <c r="AZ643" s="1017"/>
      <c r="BA643" s="1017"/>
      <c r="BB643" s="1017"/>
      <c r="BC643" s="1017"/>
      <c r="BD643" s="1017"/>
      <c r="BE643" s="1017"/>
      <c r="BF643" s="1017"/>
      <c r="BG643" s="1017"/>
      <c r="BH643" s="1017"/>
      <c r="BI643" s="1017"/>
      <c r="BJ643" s="1017"/>
      <c r="BK643" s="1017"/>
      <c r="BL643" s="1017"/>
      <c r="BM643" s="1017"/>
      <c r="BN643" s="1017"/>
      <c r="BO643" s="1017"/>
      <c r="BP643" s="1017"/>
      <c r="BQ643" s="1017"/>
      <c r="BR643" s="1017"/>
      <c r="BS643" s="1017"/>
    </row>
    <row r="644" spans="1:71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63" t="str">
        <f>A644</f>
        <v>４時限（15：10～16：40）</v>
      </c>
      <c r="AA644" s="1015"/>
      <c r="AB644" s="1015"/>
      <c r="AC644" s="1015"/>
      <c r="AD644" s="1015"/>
      <c r="AE644" s="1015"/>
      <c r="AF644" s="1015"/>
      <c r="AG644" s="1015"/>
      <c r="AH644" s="1015"/>
      <c r="AI644" s="1015"/>
      <c r="AJ644" s="1015"/>
      <c r="AK644" s="1015"/>
      <c r="AL644" s="1015"/>
      <c r="AM644" s="1015"/>
      <c r="AN644" s="1015"/>
      <c r="AO644" s="1015"/>
      <c r="AP644" s="1015"/>
      <c r="AQ644" s="1015"/>
      <c r="AR644" s="1015"/>
      <c r="AS644" s="1015"/>
      <c r="AT644" s="1015"/>
      <c r="AU644" s="1015"/>
      <c r="AV644" s="1015"/>
      <c r="AW644" s="1015"/>
      <c r="AX644" s="1015"/>
      <c r="AY644" s="1015"/>
      <c r="AZ644" s="1015"/>
      <c r="BA644" s="1015"/>
      <c r="BB644" s="1015"/>
      <c r="BC644" s="1015"/>
      <c r="BD644" s="1015"/>
      <c r="BE644" s="1015"/>
      <c r="BF644" s="1015"/>
      <c r="BG644" s="1015"/>
      <c r="BH644" s="1015"/>
      <c r="BI644" s="1015"/>
      <c r="BJ644" s="1015"/>
      <c r="BK644" s="1015"/>
      <c r="BL644" s="1015"/>
      <c r="BM644" s="1015"/>
      <c r="BN644" s="1015"/>
      <c r="BO644" s="1015"/>
      <c r="BP644" s="1015"/>
      <c r="BQ644" s="1015"/>
      <c r="BR644" s="1015"/>
      <c r="BS644" s="1015"/>
    </row>
    <row r="645" spans="1:71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8"/>
      <c r="Z645" s="1063"/>
      <c r="AA645" s="1016"/>
      <c r="AB645" s="1016"/>
      <c r="AC645" s="1016"/>
      <c r="AD645" s="1016"/>
      <c r="AE645" s="1016"/>
      <c r="AF645" s="1016"/>
      <c r="AG645" s="1016"/>
      <c r="AH645" s="1016"/>
      <c r="AI645" s="1016"/>
      <c r="AJ645" s="1016"/>
      <c r="AK645" s="1016"/>
      <c r="AL645" s="1016"/>
      <c r="AM645" s="1016"/>
      <c r="AN645" s="1016"/>
      <c r="AO645" s="1016"/>
      <c r="AP645" s="1016"/>
      <c r="AQ645" s="1016"/>
      <c r="AR645" s="1016"/>
      <c r="AS645" s="1016"/>
      <c r="AT645" s="1016"/>
      <c r="AU645" s="1016"/>
      <c r="AV645" s="1016"/>
      <c r="AW645" s="1016"/>
      <c r="AX645" s="1016"/>
      <c r="AY645" s="1016"/>
      <c r="AZ645" s="1016"/>
      <c r="BA645" s="1016"/>
      <c r="BB645" s="1016"/>
      <c r="BC645" s="1016"/>
      <c r="BD645" s="1016"/>
      <c r="BE645" s="1016"/>
      <c r="BF645" s="1016"/>
      <c r="BG645" s="1016"/>
      <c r="BH645" s="1016"/>
      <c r="BI645" s="1016"/>
      <c r="BJ645" s="1016"/>
      <c r="BK645" s="1016"/>
      <c r="BL645" s="1016"/>
      <c r="BM645" s="1016"/>
      <c r="BN645" s="1016"/>
      <c r="BO645" s="1016"/>
      <c r="BP645" s="1016"/>
      <c r="BQ645" s="1016"/>
      <c r="BR645" s="1016"/>
      <c r="BS645" s="1016"/>
    </row>
    <row r="646" spans="1:71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8"/>
      <c r="Z646" s="1063"/>
      <c r="AA646" s="1016"/>
      <c r="AB646" s="1016"/>
      <c r="AC646" s="1016"/>
      <c r="AD646" s="1016"/>
      <c r="AE646" s="1016"/>
      <c r="AF646" s="1016"/>
      <c r="AG646" s="1016"/>
      <c r="AH646" s="1016"/>
      <c r="AI646" s="1016"/>
      <c r="AJ646" s="1016"/>
      <c r="AK646" s="1016"/>
      <c r="AL646" s="1016"/>
      <c r="AM646" s="1016"/>
      <c r="AN646" s="1016"/>
      <c r="AO646" s="1016"/>
      <c r="AP646" s="1016"/>
      <c r="AQ646" s="1016"/>
      <c r="AR646" s="1016"/>
      <c r="AS646" s="1016"/>
      <c r="AT646" s="1016"/>
      <c r="AU646" s="1016"/>
      <c r="AV646" s="1016"/>
      <c r="AW646" s="1016"/>
      <c r="AX646" s="1016"/>
      <c r="AY646" s="1016"/>
      <c r="AZ646" s="1016"/>
      <c r="BA646" s="1016"/>
      <c r="BB646" s="1016"/>
      <c r="BC646" s="1016"/>
      <c r="BD646" s="1016"/>
      <c r="BE646" s="1016"/>
      <c r="BF646" s="1016"/>
      <c r="BG646" s="1016"/>
      <c r="BH646" s="1016"/>
      <c r="BI646" s="1016"/>
      <c r="BJ646" s="1016"/>
      <c r="BK646" s="1016"/>
      <c r="BL646" s="1016"/>
      <c r="BM646" s="1016"/>
      <c r="BN646" s="1016"/>
      <c r="BO646" s="1016"/>
      <c r="BP646" s="1016"/>
      <c r="BQ646" s="1016"/>
      <c r="BR646" s="1016"/>
      <c r="BS646" s="1016"/>
    </row>
    <row r="647" spans="1:71" ht="13.5" customHeight="1">
      <c r="A647" s="1064"/>
      <c r="B647" s="16" t="s">
        <v>56</v>
      </c>
      <c r="C647" s="1107"/>
      <c r="D647" s="1108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8"/>
      <c r="Z647" s="1064"/>
      <c r="AA647" s="1017"/>
      <c r="AB647" s="1017"/>
      <c r="AC647" s="1017"/>
      <c r="AD647" s="1017"/>
      <c r="AE647" s="1017"/>
      <c r="AF647" s="1017"/>
      <c r="AG647" s="1017"/>
      <c r="AH647" s="1017"/>
      <c r="AI647" s="1017"/>
      <c r="AJ647" s="1017"/>
      <c r="AK647" s="1017"/>
      <c r="AL647" s="1017"/>
      <c r="AM647" s="1017"/>
      <c r="AN647" s="1017"/>
      <c r="AO647" s="1017"/>
      <c r="AP647" s="1017"/>
      <c r="AQ647" s="1017"/>
      <c r="AR647" s="1017"/>
      <c r="AS647" s="1017"/>
      <c r="AT647" s="1017"/>
      <c r="AU647" s="1017"/>
      <c r="AV647" s="1017"/>
      <c r="AW647" s="1017"/>
      <c r="AX647" s="1017"/>
      <c r="AY647" s="1017"/>
      <c r="AZ647" s="1017"/>
      <c r="BA647" s="1017"/>
      <c r="BB647" s="1017"/>
      <c r="BC647" s="1017"/>
      <c r="BD647" s="1017"/>
      <c r="BE647" s="1017"/>
      <c r="BF647" s="1017"/>
      <c r="BG647" s="1017"/>
      <c r="BH647" s="1017"/>
      <c r="BI647" s="1017"/>
      <c r="BJ647" s="1017"/>
      <c r="BK647" s="1017"/>
      <c r="BL647" s="1017"/>
      <c r="BM647" s="1017"/>
      <c r="BN647" s="1017"/>
      <c r="BO647" s="1017"/>
      <c r="BP647" s="1017"/>
      <c r="BQ647" s="1017"/>
      <c r="BR647" s="1017"/>
      <c r="BS647" s="1017"/>
    </row>
    <row r="648" spans="1:71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63" t="str">
        <f>A648</f>
        <v>５時限（16：50～18：20）</v>
      </c>
      <c r="AA648" s="1015"/>
      <c r="AB648" s="1015"/>
      <c r="AC648" s="1015"/>
      <c r="AD648" s="1015"/>
      <c r="AE648" s="1015"/>
      <c r="AF648" s="1015"/>
      <c r="AG648" s="1015"/>
      <c r="AH648" s="1015"/>
      <c r="AI648" s="1015"/>
      <c r="AJ648" s="1015"/>
      <c r="AK648" s="1015"/>
      <c r="AL648" s="1015"/>
      <c r="AM648" s="1015"/>
      <c r="AN648" s="1015"/>
      <c r="AO648" s="1015"/>
      <c r="AP648" s="1015"/>
      <c r="AQ648" s="1015"/>
      <c r="AR648" s="1015"/>
      <c r="AS648" s="1015"/>
      <c r="AT648" s="1015"/>
      <c r="AU648" s="1015"/>
      <c r="AV648" s="1015"/>
      <c r="AW648" s="1015"/>
      <c r="AX648" s="1015"/>
      <c r="AY648" s="1015"/>
      <c r="AZ648" s="1015"/>
      <c r="BA648" s="1015"/>
      <c r="BB648" s="1015"/>
      <c r="BC648" s="1015"/>
      <c r="BD648" s="1015"/>
      <c r="BE648" s="1015"/>
      <c r="BF648" s="1015"/>
      <c r="BG648" s="1015"/>
      <c r="BH648" s="1015"/>
      <c r="BI648" s="1015"/>
      <c r="BJ648" s="1015"/>
      <c r="BK648" s="1015"/>
      <c r="BL648" s="1015"/>
      <c r="BM648" s="1015"/>
      <c r="BN648" s="1015"/>
      <c r="BO648" s="1015"/>
      <c r="BP648" s="1015"/>
      <c r="BQ648" s="1015"/>
      <c r="BR648" s="1015"/>
      <c r="BS648" s="1015"/>
    </row>
    <row r="649" spans="1:71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68"/>
      <c r="V649" s="17"/>
      <c r="W649" s="17"/>
      <c r="X649" s="17"/>
      <c r="Z649" s="1063"/>
      <c r="AA649" s="1016"/>
      <c r="AB649" s="1016"/>
      <c r="AC649" s="1016"/>
      <c r="AD649" s="1016"/>
      <c r="AE649" s="1016"/>
      <c r="AF649" s="1016"/>
      <c r="AG649" s="1016"/>
      <c r="AH649" s="1016"/>
      <c r="AI649" s="1016"/>
      <c r="AJ649" s="1016"/>
      <c r="AK649" s="1016"/>
      <c r="AL649" s="1016"/>
      <c r="AM649" s="1016"/>
      <c r="AN649" s="1016"/>
      <c r="AO649" s="1016"/>
      <c r="AP649" s="1016"/>
      <c r="AQ649" s="1016"/>
      <c r="AR649" s="1016"/>
      <c r="AS649" s="1016"/>
      <c r="AT649" s="1016"/>
      <c r="AU649" s="1016"/>
      <c r="AV649" s="1016"/>
      <c r="AW649" s="1016"/>
      <c r="AX649" s="1016"/>
      <c r="AY649" s="1016"/>
      <c r="AZ649" s="1016"/>
      <c r="BA649" s="1016"/>
      <c r="BB649" s="1016"/>
      <c r="BC649" s="1016"/>
      <c r="BD649" s="1016"/>
      <c r="BE649" s="1016"/>
      <c r="BF649" s="1016"/>
      <c r="BG649" s="1016"/>
      <c r="BH649" s="1016"/>
      <c r="BI649" s="1016"/>
      <c r="BJ649" s="1016"/>
      <c r="BK649" s="1016"/>
      <c r="BL649" s="1016"/>
      <c r="BM649" s="1016"/>
      <c r="BN649" s="1016"/>
      <c r="BO649" s="1016"/>
      <c r="BP649" s="1016"/>
      <c r="BQ649" s="1016"/>
      <c r="BR649" s="1016"/>
      <c r="BS649" s="1016"/>
    </row>
    <row r="650" spans="1:71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63"/>
      <c r="AA650" s="1016"/>
      <c r="AB650" s="1016"/>
      <c r="AC650" s="1016"/>
      <c r="AD650" s="1016"/>
      <c r="AE650" s="1016"/>
      <c r="AF650" s="1016"/>
      <c r="AG650" s="1016"/>
      <c r="AH650" s="1016"/>
      <c r="AI650" s="1016"/>
      <c r="AJ650" s="1016"/>
      <c r="AK650" s="1016"/>
      <c r="AL650" s="1016"/>
      <c r="AM650" s="1016"/>
      <c r="AN650" s="1016"/>
      <c r="AO650" s="1016"/>
      <c r="AP650" s="1016"/>
      <c r="AQ650" s="1016"/>
      <c r="AR650" s="1016"/>
      <c r="AS650" s="1016"/>
      <c r="AT650" s="1016"/>
      <c r="AU650" s="1016"/>
      <c r="AV650" s="1016"/>
      <c r="AW650" s="1016"/>
      <c r="AX650" s="1016"/>
      <c r="AY650" s="1016"/>
      <c r="AZ650" s="1016"/>
      <c r="BA650" s="1016"/>
      <c r="BB650" s="1016"/>
      <c r="BC650" s="1016"/>
      <c r="BD650" s="1016"/>
      <c r="BE650" s="1016"/>
      <c r="BF650" s="1016"/>
      <c r="BG650" s="1016"/>
      <c r="BH650" s="1016"/>
      <c r="BI650" s="1016"/>
      <c r="BJ650" s="1016"/>
      <c r="BK650" s="1016"/>
      <c r="BL650" s="1016"/>
      <c r="BM650" s="1016"/>
      <c r="BN650" s="1016"/>
      <c r="BO650" s="1016"/>
      <c r="BP650" s="1016"/>
      <c r="BQ650" s="1016"/>
      <c r="BR650" s="1016"/>
      <c r="BS650" s="1016"/>
    </row>
    <row r="651" spans="1:71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0"/>
      <c r="V651" s="17"/>
      <c r="W651" s="28"/>
      <c r="X651" s="28"/>
      <c r="Y651" s="20"/>
      <c r="Z651" s="1064"/>
      <c r="AA651" s="1017"/>
      <c r="AB651" s="1017"/>
      <c r="AC651" s="1017"/>
      <c r="AD651" s="1017"/>
      <c r="AE651" s="1017"/>
      <c r="AF651" s="1017"/>
      <c r="AG651" s="1017"/>
      <c r="AH651" s="1017"/>
      <c r="AI651" s="1017"/>
      <c r="AJ651" s="1017"/>
      <c r="AK651" s="1017"/>
      <c r="AL651" s="1017"/>
      <c r="AM651" s="1017"/>
      <c r="AN651" s="1017"/>
      <c r="AO651" s="1017"/>
      <c r="AP651" s="1017"/>
      <c r="AQ651" s="1017"/>
      <c r="AR651" s="1017"/>
      <c r="AS651" s="1017"/>
      <c r="AT651" s="1017"/>
      <c r="AU651" s="1017"/>
      <c r="AV651" s="1017"/>
      <c r="AW651" s="1017"/>
      <c r="AX651" s="1017"/>
      <c r="AY651" s="1017"/>
      <c r="AZ651" s="1017"/>
      <c r="BA651" s="1017"/>
      <c r="BB651" s="1017"/>
      <c r="BC651" s="1017"/>
      <c r="BD651" s="1017"/>
      <c r="BE651" s="1017"/>
      <c r="BF651" s="1017"/>
      <c r="BG651" s="1017"/>
      <c r="BH651" s="1017"/>
      <c r="BI651" s="1017"/>
      <c r="BJ651" s="1017"/>
      <c r="BK651" s="1017"/>
      <c r="BL651" s="1017"/>
      <c r="BM651" s="1017"/>
      <c r="BN651" s="1017"/>
      <c r="BO651" s="1017"/>
      <c r="BP651" s="1017"/>
      <c r="BQ651" s="1017"/>
      <c r="BR651" s="1017"/>
      <c r="BS651" s="1017"/>
    </row>
    <row r="652" spans="1:71" ht="18">
      <c r="A652" s="29"/>
      <c r="B652" s="30"/>
      <c r="C652" s="1085">
        <f>C627+1</f>
        <v>45774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45774</v>
      </c>
      <c r="V652" s="1025"/>
      <c r="W652" s="1025"/>
      <c r="X652" s="1025"/>
      <c r="Y652" s="1025"/>
      <c r="Z652" s="102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5"/>
      <c r="Y653" s="38"/>
      <c r="Z653" s="1067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5"/>
      <c r="Y654" s="38"/>
      <c r="Z654" s="1063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5"/>
      <c r="Y655" s="38"/>
      <c r="Z655" s="1063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5"/>
      <c r="Y656" s="38"/>
      <c r="Z656" s="1064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65"/>
      <c r="Y657" s="38"/>
      <c r="Z657" s="1063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65"/>
      <c r="Y658" s="38"/>
      <c r="Z658" s="1063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65"/>
      <c r="Z659" s="1063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2"/>
      <c r="B660" s="16" t="s">
        <v>56</v>
      </c>
      <c r="C660" s="1033"/>
      <c r="D660" s="1047"/>
      <c r="E660" s="1088"/>
      <c r="F660" s="1089"/>
      <c r="G660" s="1035"/>
      <c r="H660" s="1047"/>
      <c r="I660" s="1088"/>
      <c r="J660" s="1089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65"/>
      <c r="Z660" s="1064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8"/>
      <c r="Z661" s="1063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40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8"/>
      <c r="Z662" s="1063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63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8"/>
      <c r="Z670" s="1063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8"/>
      <c r="Z671" s="1063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8"/>
      <c r="Z672" s="1064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63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65"/>
      <c r="Z674" s="1063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65"/>
      <c r="Z675" s="1063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64"/>
      <c r="B676" s="16" t="s">
        <v>56</v>
      </c>
      <c r="C676" s="1121"/>
      <c r="D676" s="1089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66"/>
      <c r="V676" s="20"/>
      <c r="W676" s="20"/>
      <c r="X676" s="20"/>
      <c r="Y676" s="20"/>
      <c r="Z676" s="1064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49">
        <f>C652+1</f>
        <v>45775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45775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094" t="str">
        <f>VLOOKUP($C677,'2025年度(1年前期)'!$B$5:$N$208,COLUMN('2025年度(1年前期)'!$C$5),0)&amp;""</f>
        <v>人間と宗教</v>
      </c>
      <c r="D678" s="1095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>精神看護援助論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>助産学演習Ⅰ</v>
      </c>
      <c r="L678" s="1068"/>
      <c r="M678" s="1077" t="str">
        <f>VLOOKUP($C677,'2025年度(M1前期)'!$B$5:$N$208,COLUMN('2025年度(M1前期)'!$C$5),0)&amp;""</f>
        <v>看護情報・管理学特論Ａ－Ⅰ
看護管理学</v>
      </c>
      <c r="N678" s="106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832" t="s">
        <v>83</v>
      </c>
      <c r="Y678" s="38"/>
      <c r="Z678" s="1067" t="str">
        <f>A678</f>
        <v xml:space="preserve">１時限（09：20～10：50） </v>
      </c>
      <c r="AA678" s="1015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5" t="s">
        <v>283</v>
      </c>
      <c r="AX678" s="1009"/>
      <c r="AY678" s="1009"/>
      <c r="AZ678" s="1015" t="s">
        <v>115</v>
      </c>
      <c r="BA678" s="1015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63"/>
      <c r="B679" s="15" t="s">
        <v>53</v>
      </c>
      <c r="C679" s="1090" t="str">
        <f>IFERROR(VLOOKUP(C678,科目・教員!$A$1:$B$357,2,0),"")</f>
        <v>高崎　恵</v>
      </c>
      <c r="D679" s="1091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>松浦　佳代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>日置　智華子</v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832" t="s">
        <v>286</v>
      </c>
      <c r="Y679" s="38"/>
      <c r="Z679" s="1063"/>
      <c r="AA679" s="1016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6"/>
      <c r="AX679" s="1010"/>
      <c r="AY679" s="1010"/>
      <c r="AZ679" s="1016"/>
      <c r="BA679" s="1016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63"/>
      <c r="B680" s="15" t="s">
        <v>59</v>
      </c>
      <c r="C680" s="1090" t="str">
        <f>VLOOKUP($C677,'2025年度(1年前期)'!$B$5:$N$208,COLUMN('2025年度(1年前期)'!$C$5)+1,0)&amp;""</f>
        <v>301</v>
      </c>
      <c r="D680" s="1091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>304</v>
      </c>
      <c r="L680" s="1042"/>
      <c r="M680" s="1076" t="str">
        <f>VLOOKUP($C677,'2025年度(M1前期)'!$B$5:$N$208,COLUMN('2025年度(M1前期)'!C$5)+1,0)&amp;""</f>
        <v>臨床講義室1(合同)</v>
      </c>
      <c r="N680" s="1038"/>
      <c r="O680" s="1039" t="str">
        <f>VLOOKUP($C677,'2025年度(M2前期)'!$B$5:$N$208,COLUMN('2025年度(M2前期)'!$C$5)+1,0)&amp;""</f>
        <v>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63"/>
      <c r="AA680" s="1016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6"/>
      <c r="AX680" s="1010"/>
      <c r="AY680" s="1010"/>
      <c r="AZ680" s="1016"/>
      <c r="BA680" s="1016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64"/>
      <c r="B681" s="16" t="s">
        <v>56</v>
      </c>
      <c r="C681" s="1092" t="s">
        <v>172</v>
      </c>
      <c r="D681" s="1093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832" t="s">
        <v>82</v>
      </c>
      <c r="Y681" s="38"/>
      <c r="Z681" s="1064"/>
      <c r="AA681" s="1017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17"/>
      <c r="AX681" s="1011"/>
      <c r="AY681" s="1011"/>
      <c r="AZ681" s="1017"/>
      <c r="BA681" s="1017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63" t="s">
        <v>58</v>
      </c>
      <c r="B682" s="15" t="s">
        <v>50</v>
      </c>
      <c r="C682" s="1094" t="str">
        <f>VLOOKUP($C677,'2025年度(1年前期)'!$B$5:$N$208,COLUMN('2025年度(1年前期)'!$E$5),0)&amp;""</f>
        <v>人間と宗教</v>
      </c>
      <c r="D682" s="1095"/>
      <c r="E682" s="1053" t="str">
        <f>VLOOKUP($C677,'2025年度(2年前期)'!$B$5:$N$208,COLUMN('2025年度(2年前期)'!$E$5),0)&amp;""</f>
        <v>英語Ⅳ(AB)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>助産学演習Ⅰ</v>
      </c>
      <c r="L682" s="1068"/>
      <c r="M682" s="1051" t="str">
        <f>VLOOKUP($C677,'2025年度(M1前期)'!$B$5:$N$208,COLUMN('2025年度(M1前期)'!$E$5),0)&amp;""</f>
        <v>看護情報・管理学特論Ａ－Ⅰ
看護管理学</v>
      </c>
      <c r="N682" s="1052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65"/>
      <c r="Y682" s="38"/>
      <c r="Z682" s="1063" t="str">
        <f>A682</f>
        <v>２時限（11：00～12：30）</v>
      </c>
      <c r="AA682" s="1015" t="s">
        <v>307</v>
      </c>
      <c r="AB682" s="1009"/>
      <c r="AC682" s="1009"/>
      <c r="AD682" s="1009"/>
      <c r="AE682" s="1009" t="s">
        <v>307</v>
      </c>
      <c r="AF682" s="1009"/>
      <c r="AG682" s="1015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5" t="s">
        <v>283</v>
      </c>
      <c r="AX682" s="1009"/>
      <c r="AY682" s="1009"/>
      <c r="AZ682" s="1015" t="s">
        <v>115</v>
      </c>
      <c r="BA682" s="1015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63"/>
      <c r="B683" s="15" t="s">
        <v>53</v>
      </c>
      <c r="C683" s="1090" t="str">
        <f>IFERROR(VLOOKUP(C682,科目・教員!$A$1:$B$357,2,0),"")</f>
        <v>高崎　恵</v>
      </c>
      <c r="D683" s="1091"/>
      <c r="E683" s="1039" t="str">
        <f>IFERROR(VLOOKUP(E682,科目・教員!$A$1:$B$357,2,0),"")</f>
        <v xml:space="preserve">ｽﾃｨｰﾌﾞﾝ･ﾗｯｾﾙ  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>日置　智華子</v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65"/>
      <c r="Y683" s="38"/>
      <c r="Z683" s="1063"/>
      <c r="AA683" s="1016"/>
      <c r="AB683" s="1010"/>
      <c r="AC683" s="1010"/>
      <c r="AD683" s="1010"/>
      <c r="AE683" s="1010"/>
      <c r="AF683" s="1010"/>
      <c r="AG683" s="1016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6"/>
      <c r="AX683" s="1010"/>
      <c r="AY683" s="1010"/>
      <c r="AZ683" s="1016"/>
      <c r="BA683" s="1016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63"/>
      <c r="B684" s="15" t="s">
        <v>59</v>
      </c>
      <c r="C684" s="1090" t="str">
        <f>VLOOKUP($C677,'2025年度(1年前期)'!$B$5:$N$208,COLUMN('2025年度(1年前期)'!$E$5)+1,0)&amp;""</f>
        <v>301</v>
      </c>
      <c r="D684" s="1091"/>
      <c r="E684" s="1039" t="str">
        <f>VLOOKUP($C677,'2025年度(2年前期)'!$B$5:$N$208,COLUMN('2025年度(2年前期)'!$E$5)+1,0)&amp;""</f>
        <v>201</v>
      </c>
      <c r="F684" s="1038"/>
      <c r="G684" s="1039" t="str">
        <f>VLOOKUP($C677,'2025年度(3年前期)'!$B$5:$N$208,COLUMN('2025年度(3年前期)'!$E$5)+1,0)&amp;""</f>
        <v>101･成人実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>304</v>
      </c>
      <c r="L684" s="1042"/>
      <c r="M684" s="1037" t="str">
        <f>VLOOKUP($C677,'2025年度(M1前期)'!$B$5:$N$208,COLUMN('2025年度(M1前期)'!$E$5)+1,0)&amp;""</f>
        <v>臨床講義室1(合同)</v>
      </c>
      <c r="N684" s="1038"/>
      <c r="O684" s="1040" t="str">
        <f>VLOOKUP($C677,'2025年度(M2前期)'!$B$5:$N$208,COLUMN('2025年度(M2前期)'!$E$5)+1,0)&amp;""</f>
        <v>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65"/>
      <c r="Z684" s="1063"/>
      <c r="AA684" s="1016"/>
      <c r="AB684" s="1010"/>
      <c r="AC684" s="1010"/>
      <c r="AD684" s="1010"/>
      <c r="AE684" s="1010"/>
      <c r="AF684" s="1010"/>
      <c r="AG684" s="1016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6"/>
      <c r="AX684" s="1010"/>
      <c r="AY684" s="1010"/>
      <c r="AZ684" s="1016"/>
      <c r="BA684" s="1016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2"/>
      <c r="B685" s="16" t="s">
        <v>56</v>
      </c>
      <c r="C685" s="1092" t="s">
        <v>172</v>
      </c>
      <c r="D685" s="1093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65"/>
      <c r="Z685" s="1064"/>
      <c r="AA685" s="1017"/>
      <c r="AB685" s="1011"/>
      <c r="AC685" s="1011"/>
      <c r="AD685" s="1011"/>
      <c r="AE685" s="1011"/>
      <c r="AF685" s="1011"/>
      <c r="AG685" s="1017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17"/>
      <c r="AX685" s="1011"/>
      <c r="AY685" s="1011"/>
      <c r="AZ685" s="1017"/>
      <c r="BA685" s="1017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8"/>
      <c r="Z686" s="1063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8"/>
      <c r="Z687" s="1063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Z688" s="1063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Z689" s="1064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>生命科学</v>
      </c>
      <c r="D690" s="1044"/>
      <c r="E690" s="1062" t="str">
        <f>VLOOKUP($C677,'2025年度(2年前期)'!$B$5:$N$208,COLUMN('2025年度(2年前期)'!$G$5),0)&amp;""</f>
        <v>成人看護学概論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63" t="str">
        <f>A690</f>
        <v>３時限（13：30～15：00）</v>
      </c>
      <c r="AA690" s="1015" t="s">
        <v>307</v>
      </c>
      <c r="AB690" s="1009"/>
      <c r="AC690" s="1009"/>
      <c r="AD690" s="1009"/>
      <c r="AE690" s="1009" t="s">
        <v>307</v>
      </c>
      <c r="AF690" s="1009"/>
      <c r="AG690" s="1015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5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63"/>
      <c r="B691" s="15" t="s">
        <v>53</v>
      </c>
      <c r="C691" s="1073" t="str">
        <f>IFERROR(VLOOKUP(C690,科目・教員!$A$1:$B$357,2,0),"")</f>
        <v>本間　典子</v>
      </c>
      <c r="D691" s="1040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>日置　智華子</v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16" t="s">
        <v>214</v>
      </c>
      <c r="Z691" s="1063"/>
      <c r="AA691" s="1016"/>
      <c r="AB691" s="1010"/>
      <c r="AC691" s="1010"/>
      <c r="AD691" s="1010"/>
      <c r="AE691" s="1010"/>
      <c r="AF691" s="1010"/>
      <c r="AG691" s="1016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6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>301</v>
      </c>
      <c r="D692" s="1040"/>
      <c r="E692" s="1045" t="str">
        <f>VLOOKUP($C677,'2025年度(2年前期)'!$B$5:$N$208,COLUMN('2025年度(2年前期)'!$G$5)+1,0)&amp;""</f>
        <v>201</v>
      </c>
      <c r="F692" s="1040"/>
      <c r="G692" s="1045" t="str">
        <f>VLOOKUP($C677,'2025年度(3年前期)'!$B$5:$N$208,COLUMN('2025年度(3年前期)'!$G$5)+1,0)&amp;""</f>
        <v>101･成人実</v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>304</v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16" t="s">
        <v>110</v>
      </c>
      <c r="Z692" s="1063"/>
      <c r="AA692" s="1016"/>
      <c r="AB692" s="1010"/>
      <c r="AC692" s="1010"/>
      <c r="AD692" s="1010"/>
      <c r="AE692" s="1010"/>
      <c r="AF692" s="1010"/>
      <c r="AG692" s="1016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6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2"/>
      <c r="B693" s="16" t="s">
        <v>56</v>
      </c>
      <c r="C693" s="1121"/>
      <c r="D693" s="1089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16" t="s">
        <v>211</v>
      </c>
      <c r="Z693" s="1064"/>
      <c r="AA693" s="1017"/>
      <c r="AB693" s="1011"/>
      <c r="AC693" s="1011"/>
      <c r="AD693" s="1011"/>
      <c r="AE693" s="1011"/>
      <c r="AF693" s="1011"/>
      <c r="AG693" s="1017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17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アジアの中の日本</v>
      </c>
      <c r="D694" s="1105"/>
      <c r="E694" s="1062" t="str">
        <f>VLOOKUP($C677,'2025年度(2年前期)'!$B$5:$N$208,COLUMN('2025年度(2年前期)'!$I$5),0)&amp;""</f>
        <v>英語Ⅳ(CD)</v>
      </c>
      <c r="F694" s="1044"/>
      <c r="G694" s="1062" t="str">
        <f>VLOOKUP($C677,'2025年度(3年前期)'!$B$5:$N$208,COLUMN('2025年度(3年前期)'!$I$5),0)&amp;""</f>
        <v>癒しの科学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63" t="str">
        <f>A694</f>
        <v>４時限（15：10～16：40）</v>
      </c>
      <c r="AA694" s="1015" t="s">
        <v>307</v>
      </c>
      <c r="AB694" s="1009"/>
      <c r="AC694" s="1009"/>
      <c r="AD694" s="1009"/>
      <c r="AE694" s="1009" t="s">
        <v>307</v>
      </c>
      <c r="AF694" s="1009"/>
      <c r="AG694" s="1015" t="s">
        <v>106</v>
      </c>
      <c r="AH694" s="1009"/>
      <c r="AI694" s="1009"/>
      <c r="AJ694" s="1009"/>
      <c r="AK694" s="1009"/>
      <c r="AL694" s="1009"/>
      <c r="AM694" s="1015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5" t="s">
        <v>267</v>
      </c>
      <c r="AX694" s="1009"/>
      <c r="AY694" s="1009"/>
      <c r="AZ694" s="1009"/>
      <c r="BA694" s="1015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63"/>
      <c r="B695" s="15" t="s">
        <v>53</v>
      </c>
      <c r="C695" s="1113" t="str">
        <f>IFERROR(VLOOKUP(C694,科目・教員!$A$1:$B$357,2,0),"")</f>
        <v>加藤　優子</v>
      </c>
      <c r="D695" s="1112"/>
      <c r="E695" s="1045" t="str">
        <f>IFERROR(VLOOKUP(E694,科目・教員!$A$1:$B$357,2,0),"")</f>
        <v xml:space="preserve">ｽﾃｨｰﾌﾞﾝ･ﾗｯｾﾙ  </v>
      </c>
      <c r="F695" s="1040"/>
      <c r="G695" s="1045" t="str">
        <f>IFERROR(VLOOKUP(G694,科目・教員!$A$1:$B$357,2,0),"")</f>
        <v>清水　陽一</v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817"/>
      <c r="V695" s="506" t="s">
        <v>344</v>
      </c>
      <c r="Z695" s="1063"/>
      <c r="AA695" s="1016"/>
      <c r="AB695" s="1010"/>
      <c r="AC695" s="1010"/>
      <c r="AD695" s="1010"/>
      <c r="AE695" s="1010"/>
      <c r="AF695" s="1010"/>
      <c r="AG695" s="1016"/>
      <c r="AH695" s="1010"/>
      <c r="AI695" s="1010"/>
      <c r="AJ695" s="1010"/>
      <c r="AK695" s="1010"/>
      <c r="AL695" s="1010"/>
      <c r="AM695" s="1016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6"/>
      <c r="AX695" s="1010"/>
      <c r="AY695" s="1010"/>
      <c r="AZ695" s="1010"/>
      <c r="BA695" s="1016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301</v>
      </c>
      <c r="D696" s="1112"/>
      <c r="E696" s="1045" t="str">
        <f>VLOOKUP($C677,'2025年度(2年前期)'!$B$5:$N$208,COLUMN('2025年度(2年前期)'!$I$5)+1,0)&amp;""</f>
        <v>201</v>
      </c>
      <c r="F696" s="1040"/>
      <c r="G696" s="1045" t="str">
        <f>VLOOKUP($C677,'2025年度(3年前期)'!$B$5:$N$208,COLUMN('2025年度(3年前期)'!$I$5)+1,0)&amp;""</f>
        <v>101･成人実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63"/>
      <c r="AA696" s="1016"/>
      <c r="AB696" s="1010"/>
      <c r="AC696" s="1010"/>
      <c r="AD696" s="1010"/>
      <c r="AE696" s="1010"/>
      <c r="AF696" s="1010"/>
      <c r="AG696" s="1016"/>
      <c r="AH696" s="1010"/>
      <c r="AI696" s="1010"/>
      <c r="AJ696" s="1010"/>
      <c r="AK696" s="1010"/>
      <c r="AL696" s="1010"/>
      <c r="AM696" s="1016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6"/>
      <c r="AX696" s="1010"/>
      <c r="AY696" s="1010"/>
      <c r="AZ696" s="1010"/>
      <c r="BA696" s="1016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64"/>
      <c r="B697" s="16" t="s">
        <v>56</v>
      </c>
      <c r="C697" s="1092" t="s">
        <v>229</v>
      </c>
      <c r="D697" s="1093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817"/>
      <c r="V697" s="506" t="s">
        <v>147</v>
      </c>
      <c r="Z697" s="1064"/>
      <c r="AA697" s="1017"/>
      <c r="AB697" s="1011"/>
      <c r="AC697" s="1011"/>
      <c r="AD697" s="1011"/>
      <c r="AE697" s="1011"/>
      <c r="AF697" s="1011"/>
      <c r="AG697" s="1017"/>
      <c r="AH697" s="1011"/>
      <c r="AI697" s="1011"/>
      <c r="AJ697" s="1011"/>
      <c r="AK697" s="1011"/>
      <c r="AL697" s="1011"/>
      <c r="AM697" s="1017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17"/>
      <c r="AX697" s="1011"/>
      <c r="AY697" s="1011"/>
      <c r="AZ697" s="1011"/>
      <c r="BA697" s="1017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>英語Ⅱ(D)</v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63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5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65"/>
      <c r="V699" s="506"/>
      <c r="Z699" s="1063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6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>301</v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65"/>
      <c r="V700" s="506"/>
      <c r="Z700" s="1063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6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66"/>
      <c r="V701" s="507"/>
      <c r="W701" s="20"/>
      <c r="X701" s="20"/>
      <c r="Y701" s="20"/>
      <c r="Z701" s="1064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17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6">
        <f>C677+1</f>
        <v>45776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030">
        <f>C702</f>
        <v>45776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65"/>
      <c r="Y703" s="38"/>
      <c r="Z703" s="1067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65"/>
      <c r="Y704" s="38"/>
      <c r="Z704" s="1063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65"/>
      <c r="Y705" s="38"/>
      <c r="Z705" s="1063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65"/>
      <c r="Y706" s="38"/>
      <c r="Z706" s="1064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65"/>
      <c r="Y707" s="38"/>
      <c r="Z707" s="1063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65"/>
      <c r="Y708" s="38"/>
      <c r="Z708" s="1063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65"/>
      <c r="Z709" s="1063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65"/>
      <c r="Z710" s="1064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8"/>
      <c r="Z711" s="1063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8"/>
      <c r="Z712" s="1063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Z713" s="1063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Z714" s="1064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63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152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65"/>
      <c r="Z716" s="1063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153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65"/>
      <c r="Z717" s="1063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153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65"/>
      <c r="Z718" s="1064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154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63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152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68"/>
      <c r="Z720" s="1063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153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68"/>
      <c r="Z721" s="1063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153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68"/>
      <c r="Z722" s="1064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154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63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152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65"/>
      <c r="Z724" s="1063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153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65"/>
      <c r="Z725" s="1063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153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66"/>
      <c r="V726" s="20"/>
      <c r="W726" s="20"/>
      <c r="X726" s="20"/>
      <c r="Y726" s="20"/>
      <c r="Z726" s="1064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154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49">
        <f>C702+1</f>
        <v>45777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45777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>成人看護援助論Ⅲ</v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>助産学演習Ⅱ</v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>国際看護学演習Ａ－Ⅱ
看護教育学演習Ａ－Ⅱ</v>
      </c>
      <c r="P728" s="1052"/>
      <c r="Q728" s="1053" t="str">
        <f>VLOOKUP($C727,'2025年度(D1前期)'!$B$5:$N$208,COLUMN('2025年度(D1前期)'!$C$5),0)&amp;""</f>
        <v>看護教育学特論Ｂ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879" t="s">
        <v>83</v>
      </c>
      <c r="Y728" s="31"/>
      <c r="Z728" s="1067" t="str">
        <f>A728</f>
        <v xml:space="preserve">１時限（09：20～10：50） </v>
      </c>
      <c r="AA728" s="1015"/>
      <c r="AB728" s="1015"/>
      <c r="AC728" s="1015"/>
      <c r="AD728" s="1015"/>
      <c r="AE728" s="1015"/>
      <c r="AF728" s="1015"/>
      <c r="AG728" s="1015"/>
      <c r="AH728" s="1015"/>
      <c r="AI728" s="1015"/>
      <c r="AJ728" s="1015"/>
      <c r="AK728" s="1015"/>
      <c r="AL728" s="1015"/>
      <c r="AM728" s="1015" t="s">
        <v>238</v>
      </c>
      <c r="AN728" s="1015"/>
      <c r="AO728" s="1015"/>
      <c r="AP728" s="1015"/>
      <c r="AQ728" s="1015"/>
      <c r="AR728" s="1015"/>
      <c r="AS728" s="1015"/>
      <c r="AT728" s="1015"/>
      <c r="AU728" s="1015"/>
      <c r="AV728" s="1015"/>
      <c r="AW728" s="1015" t="s">
        <v>250</v>
      </c>
      <c r="AX728" s="1015" t="s">
        <v>250</v>
      </c>
      <c r="AY728" s="1015" t="s">
        <v>250</v>
      </c>
      <c r="AZ728" s="1015"/>
      <c r="BA728" s="1136"/>
      <c r="BB728" s="1139"/>
      <c r="BC728" s="1136"/>
      <c r="BD728" s="1139"/>
      <c r="BE728" s="1136"/>
      <c r="BF728" s="1139"/>
      <c r="BG728" s="1015"/>
      <c r="BH728" s="1015"/>
      <c r="BI728" s="1015" t="s">
        <v>256</v>
      </c>
      <c r="BJ728" s="1015"/>
      <c r="BK728" s="1015"/>
      <c r="BL728" s="1015"/>
      <c r="BM728" s="1015"/>
      <c r="BN728" s="1015"/>
      <c r="BO728" s="1015"/>
      <c r="BP728" s="1015"/>
      <c r="BQ728" s="1015"/>
      <c r="BR728" s="1015"/>
      <c r="BS728" s="1015"/>
    </row>
    <row r="729" spans="1:71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>杉山　文乃</v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日置　智華子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881" t="s">
        <v>345</v>
      </c>
      <c r="Y729" s="31"/>
      <c r="Z729" s="1063"/>
      <c r="AA729" s="1016"/>
      <c r="AB729" s="1016"/>
      <c r="AC729" s="1016"/>
      <c r="AD729" s="1016"/>
      <c r="AE729" s="1016"/>
      <c r="AF729" s="1016"/>
      <c r="AG729" s="1016"/>
      <c r="AH729" s="1016"/>
      <c r="AI729" s="1016"/>
      <c r="AJ729" s="1016"/>
      <c r="AK729" s="1016"/>
      <c r="AL729" s="1016"/>
      <c r="AM729" s="1016"/>
      <c r="AN729" s="1016"/>
      <c r="AO729" s="1016"/>
      <c r="AP729" s="1016"/>
      <c r="AQ729" s="1016"/>
      <c r="AR729" s="1016"/>
      <c r="AS729" s="1016"/>
      <c r="AT729" s="1016"/>
      <c r="AU729" s="1016"/>
      <c r="AV729" s="1016"/>
      <c r="AW729" s="1016"/>
      <c r="AX729" s="1016"/>
      <c r="AY729" s="1016"/>
      <c r="AZ729" s="1016"/>
      <c r="BA729" s="1137"/>
      <c r="BB729" s="1140"/>
      <c r="BC729" s="1137"/>
      <c r="BD729" s="1140"/>
      <c r="BE729" s="1137"/>
      <c r="BF729" s="1140"/>
      <c r="BG729" s="1016"/>
      <c r="BH729" s="1016"/>
      <c r="BI729" s="1016"/>
      <c r="BJ729" s="1016"/>
      <c r="BK729" s="1016"/>
      <c r="BL729" s="1016"/>
      <c r="BM729" s="1016"/>
      <c r="BN729" s="1016"/>
      <c r="BO729" s="1016"/>
      <c r="BP729" s="1016"/>
      <c r="BQ729" s="1016"/>
      <c r="BR729" s="1016"/>
      <c r="BS729" s="1016"/>
    </row>
    <row r="730" spans="1:71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>301･302･303</v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>母小実</v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>国際:別途指定
教育:別途指定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63"/>
      <c r="AA730" s="1016"/>
      <c r="AB730" s="1016"/>
      <c r="AC730" s="1016"/>
      <c r="AD730" s="1016"/>
      <c r="AE730" s="1016"/>
      <c r="AF730" s="1016"/>
      <c r="AG730" s="1016"/>
      <c r="AH730" s="1016"/>
      <c r="AI730" s="1016"/>
      <c r="AJ730" s="1016"/>
      <c r="AK730" s="1016"/>
      <c r="AL730" s="1016"/>
      <c r="AM730" s="1016"/>
      <c r="AN730" s="1016"/>
      <c r="AO730" s="1016"/>
      <c r="AP730" s="1016"/>
      <c r="AQ730" s="1016"/>
      <c r="AR730" s="1016"/>
      <c r="AS730" s="1016"/>
      <c r="AT730" s="1016"/>
      <c r="AU730" s="1016"/>
      <c r="AV730" s="1016"/>
      <c r="AW730" s="1016"/>
      <c r="AX730" s="1016"/>
      <c r="AY730" s="1016"/>
      <c r="AZ730" s="1016"/>
      <c r="BA730" s="1137"/>
      <c r="BB730" s="1140"/>
      <c r="BC730" s="1137"/>
      <c r="BD730" s="1140"/>
      <c r="BE730" s="1137"/>
      <c r="BF730" s="1140"/>
      <c r="BG730" s="1016"/>
      <c r="BH730" s="1016"/>
      <c r="BI730" s="1016"/>
      <c r="BJ730" s="1016"/>
      <c r="BK730" s="1016"/>
      <c r="BL730" s="1016"/>
      <c r="BM730" s="1016"/>
      <c r="BN730" s="1016"/>
      <c r="BO730" s="1016"/>
      <c r="BP730" s="1016"/>
      <c r="BQ730" s="1016"/>
      <c r="BR730" s="1016"/>
      <c r="BS730" s="1016"/>
    </row>
    <row r="731" spans="1:71" ht="13.5" customHeight="1">
      <c r="A731" s="1064"/>
      <c r="B731" s="16" t="s">
        <v>56</v>
      </c>
      <c r="C731" s="1107"/>
      <c r="D731" s="1116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879" t="s">
        <v>256</v>
      </c>
      <c r="Y731" s="31"/>
      <c r="Z731" s="1064"/>
      <c r="AA731" s="1017"/>
      <c r="AB731" s="1017"/>
      <c r="AC731" s="1017"/>
      <c r="AD731" s="1017"/>
      <c r="AE731" s="1017"/>
      <c r="AF731" s="1017"/>
      <c r="AG731" s="1017"/>
      <c r="AH731" s="1017"/>
      <c r="AI731" s="1017"/>
      <c r="AJ731" s="1017"/>
      <c r="AK731" s="1017"/>
      <c r="AL731" s="1017"/>
      <c r="AM731" s="1017"/>
      <c r="AN731" s="1017"/>
      <c r="AO731" s="1017"/>
      <c r="AP731" s="1017"/>
      <c r="AQ731" s="1017"/>
      <c r="AR731" s="1017"/>
      <c r="AS731" s="1017"/>
      <c r="AT731" s="1017"/>
      <c r="AU731" s="1017"/>
      <c r="AV731" s="1017"/>
      <c r="AW731" s="1017"/>
      <c r="AX731" s="1017"/>
      <c r="AY731" s="1017"/>
      <c r="AZ731" s="1017"/>
      <c r="BA731" s="1138"/>
      <c r="BB731" s="1141"/>
      <c r="BC731" s="1138"/>
      <c r="BD731" s="1141"/>
      <c r="BE731" s="1138"/>
      <c r="BF731" s="1141"/>
      <c r="BG731" s="1017"/>
      <c r="BH731" s="1017"/>
      <c r="BI731" s="1017"/>
      <c r="BJ731" s="1017"/>
      <c r="BK731" s="1017"/>
      <c r="BL731" s="1017"/>
      <c r="BM731" s="1017"/>
      <c r="BN731" s="1017"/>
      <c r="BO731" s="1017"/>
      <c r="BP731" s="1017"/>
      <c r="BQ731" s="1017"/>
      <c r="BR731" s="1017"/>
      <c r="BS731" s="1017"/>
    </row>
    <row r="732" spans="1:71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生活援助論Ⅰ(ABCD)</v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>看護教育論</v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>助産学演習Ⅱ</v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>国際看護学演習Ａ－Ⅱ
看護教育学演習Ａ－Ⅱ</v>
      </c>
      <c r="P732" s="1052"/>
      <c r="Q732" s="1044" t="str">
        <f>VLOOKUP($C727,'2025年度(D1前期)'!$B$5:$N$208,COLUMN('2025年度(D1前期)'!$E$5),0)&amp;""</f>
        <v>看護教育学特論Ｂ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880"/>
      <c r="V732" s="701" t="s">
        <v>346</v>
      </c>
      <c r="Y732" s="38"/>
      <c r="Z732" s="1063" t="str">
        <f>A732</f>
        <v>２時限（11：00～12：30）</v>
      </c>
      <c r="AA732" s="1015"/>
      <c r="AB732" s="1015"/>
      <c r="AC732" s="1015"/>
      <c r="AD732" s="1015"/>
      <c r="AE732" s="1015"/>
      <c r="AF732" s="1015"/>
      <c r="AG732" s="1015" t="s">
        <v>254</v>
      </c>
      <c r="AH732" s="1015" t="s">
        <v>254</v>
      </c>
      <c r="AI732" s="1015"/>
      <c r="AJ732" s="1015"/>
      <c r="AK732" s="1015"/>
      <c r="AL732" s="1015" t="s">
        <v>254</v>
      </c>
      <c r="AM732" s="1015" t="s">
        <v>238</v>
      </c>
      <c r="AN732" s="1015"/>
      <c r="AO732" s="1015"/>
      <c r="AP732" s="1015"/>
      <c r="AQ732" s="1015"/>
      <c r="AR732" s="1015"/>
      <c r="AS732" s="1015"/>
      <c r="AT732" s="1015"/>
      <c r="AU732" s="1015"/>
      <c r="AV732" s="1015"/>
      <c r="AW732" s="1015" t="s">
        <v>239</v>
      </c>
      <c r="AX732" s="1015"/>
      <c r="AY732" s="1015"/>
      <c r="AZ732" s="1015"/>
      <c r="BA732" s="1015"/>
      <c r="BB732" s="1015"/>
      <c r="BC732" s="1015"/>
      <c r="BD732" s="1015"/>
      <c r="BE732" s="1015"/>
      <c r="BF732" s="1015"/>
      <c r="BG732" s="1015"/>
      <c r="BH732" s="1015"/>
      <c r="BI732" s="1015" t="s">
        <v>256</v>
      </c>
      <c r="BJ732" s="1015" t="s">
        <v>326</v>
      </c>
      <c r="BK732" s="1015"/>
      <c r="BL732" s="1015"/>
      <c r="BM732" s="1015"/>
      <c r="BN732" s="1015"/>
      <c r="BO732" s="1015"/>
      <c r="BP732" s="1015"/>
      <c r="BQ732" s="1015"/>
      <c r="BR732" s="1015"/>
      <c r="BS732" s="1015"/>
    </row>
    <row r="733" spans="1:71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>亀岡　智美</v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日置　智華子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880"/>
      <c r="V733" s="701" t="s">
        <v>326</v>
      </c>
      <c r="Y733" s="38"/>
      <c r="Z733" s="1063"/>
      <c r="AA733" s="1016"/>
      <c r="AB733" s="1016"/>
      <c r="AC733" s="1016"/>
      <c r="AD733" s="1016"/>
      <c r="AE733" s="1016"/>
      <c r="AF733" s="1016"/>
      <c r="AG733" s="1016"/>
      <c r="AH733" s="1016"/>
      <c r="AI733" s="1016"/>
      <c r="AJ733" s="1016"/>
      <c r="AK733" s="1016"/>
      <c r="AL733" s="1016"/>
      <c r="AM733" s="1016"/>
      <c r="AN733" s="1016"/>
      <c r="AO733" s="1016"/>
      <c r="AP733" s="1016"/>
      <c r="AQ733" s="1016"/>
      <c r="AR733" s="1016"/>
      <c r="AS733" s="1016"/>
      <c r="AT733" s="1016"/>
      <c r="AU733" s="1016"/>
      <c r="AV733" s="1016"/>
      <c r="AW733" s="1016"/>
      <c r="AX733" s="1016"/>
      <c r="AY733" s="1016"/>
      <c r="AZ733" s="1016"/>
      <c r="BA733" s="1016"/>
      <c r="BB733" s="1016"/>
      <c r="BC733" s="1016"/>
      <c r="BD733" s="1016"/>
      <c r="BE733" s="1016"/>
      <c r="BF733" s="1016"/>
      <c r="BG733" s="1016"/>
      <c r="BH733" s="1016"/>
      <c r="BI733" s="1016"/>
      <c r="BJ733" s="1016"/>
      <c r="BK733" s="1016"/>
      <c r="BL733" s="1016"/>
      <c r="BM733" s="1016"/>
      <c r="BN733" s="1016"/>
      <c r="BO733" s="1016"/>
      <c r="BP733" s="1016"/>
      <c r="BQ733" s="1016"/>
      <c r="BR733" s="1016"/>
      <c r="BS733" s="1016"/>
    </row>
    <row r="734" spans="1:71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201･202･基礎実</v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>301</v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>母小実</v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>国際:別途指定
教育:別途指定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63"/>
      <c r="AA734" s="1016"/>
      <c r="AB734" s="1016"/>
      <c r="AC734" s="1016"/>
      <c r="AD734" s="1016"/>
      <c r="AE734" s="1016"/>
      <c r="AF734" s="1016"/>
      <c r="AG734" s="1016"/>
      <c r="AH734" s="1016"/>
      <c r="AI734" s="1016"/>
      <c r="AJ734" s="1016"/>
      <c r="AK734" s="1016"/>
      <c r="AL734" s="1016"/>
      <c r="AM734" s="1016"/>
      <c r="AN734" s="1016"/>
      <c r="AO734" s="1016"/>
      <c r="AP734" s="1016"/>
      <c r="AQ734" s="1016"/>
      <c r="AR734" s="1016"/>
      <c r="AS734" s="1016"/>
      <c r="AT734" s="1016"/>
      <c r="AU734" s="1016"/>
      <c r="AV734" s="1016"/>
      <c r="AW734" s="1016"/>
      <c r="AX734" s="1016"/>
      <c r="AY734" s="1016"/>
      <c r="AZ734" s="1016"/>
      <c r="BA734" s="1016"/>
      <c r="BB734" s="1016"/>
      <c r="BC734" s="1016"/>
      <c r="BD734" s="1016"/>
      <c r="BE734" s="1016"/>
      <c r="BF734" s="1016"/>
      <c r="BG734" s="1016"/>
      <c r="BH734" s="1016"/>
      <c r="BI734" s="1016"/>
      <c r="BJ734" s="1016"/>
      <c r="BK734" s="1016"/>
      <c r="BL734" s="1016"/>
      <c r="BM734" s="1016"/>
      <c r="BN734" s="1016"/>
      <c r="BO734" s="1016"/>
      <c r="BP734" s="1016"/>
      <c r="BQ734" s="1016"/>
      <c r="BR734" s="1016"/>
      <c r="BS734" s="1016"/>
    </row>
    <row r="735" spans="1:71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880"/>
      <c r="V735" s="701"/>
      <c r="Z735" s="1064"/>
      <c r="AA735" s="1017"/>
      <c r="AB735" s="1017"/>
      <c r="AC735" s="1017"/>
      <c r="AD735" s="1017"/>
      <c r="AE735" s="1017"/>
      <c r="AF735" s="1017"/>
      <c r="AG735" s="1017"/>
      <c r="AH735" s="1017"/>
      <c r="AI735" s="1017"/>
      <c r="AJ735" s="1017"/>
      <c r="AK735" s="1017"/>
      <c r="AL735" s="1017"/>
      <c r="AM735" s="1017"/>
      <c r="AN735" s="1017"/>
      <c r="AO735" s="1017"/>
      <c r="AP735" s="1017"/>
      <c r="AQ735" s="1017"/>
      <c r="AR735" s="1017"/>
      <c r="AS735" s="1017"/>
      <c r="AT735" s="1017"/>
      <c r="AU735" s="1017"/>
      <c r="AV735" s="1017"/>
      <c r="AW735" s="1017"/>
      <c r="AX735" s="1017"/>
      <c r="AY735" s="1017"/>
      <c r="AZ735" s="1017"/>
      <c r="BA735" s="1017"/>
      <c r="BB735" s="1017"/>
      <c r="BC735" s="1017"/>
      <c r="BD735" s="1017"/>
      <c r="BE735" s="1017"/>
      <c r="BF735" s="1017"/>
      <c r="BG735" s="1017"/>
      <c r="BH735" s="1017"/>
      <c r="BI735" s="1017"/>
      <c r="BJ735" s="1017"/>
      <c r="BK735" s="1017"/>
      <c r="BL735" s="1017"/>
      <c r="BM735" s="1017"/>
      <c r="BN735" s="1017"/>
      <c r="BO735" s="1017"/>
      <c r="BP735" s="1017"/>
      <c r="BQ735" s="1017"/>
      <c r="BR735" s="1017"/>
      <c r="BS735" s="1017"/>
    </row>
    <row r="736" spans="1:71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Z736" s="1063" t="str">
        <f>A736</f>
        <v>昼休み（12：30～13：30）</v>
      </c>
      <c r="AA736" s="1015"/>
      <c r="AB736" s="1015"/>
      <c r="AC736" s="1015"/>
      <c r="AD736" s="1015"/>
      <c r="AE736" s="1015"/>
      <c r="AF736" s="1015"/>
      <c r="AG736" s="1015"/>
      <c r="AH736" s="1015"/>
      <c r="AI736" s="1015"/>
      <c r="AJ736" s="1015"/>
      <c r="AK736" s="1015"/>
      <c r="AL736" s="1015"/>
      <c r="AM736" s="1015"/>
      <c r="AN736" s="1015"/>
      <c r="AO736" s="1015"/>
      <c r="AP736" s="1015"/>
      <c r="AQ736" s="1015"/>
      <c r="AR736" s="1015"/>
      <c r="AS736" s="1015"/>
      <c r="AT736" s="1015"/>
      <c r="AU736" s="1015"/>
      <c r="AV736" s="1015"/>
      <c r="AW736" s="1015"/>
      <c r="AX736" s="1015"/>
      <c r="AY736" s="1015"/>
      <c r="AZ736" s="1015"/>
      <c r="BA736" s="1015"/>
      <c r="BB736" s="1015"/>
      <c r="BC736" s="1015"/>
      <c r="BD736" s="1015"/>
      <c r="BE736" s="1015"/>
      <c r="BF736" s="1015"/>
      <c r="BG736" s="1015"/>
      <c r="BH736" s="1015"/>
      <c r="BI736" s="1015"/>
      <c r="BJ736" s="1015"/>
      <c r="BK736" s="1015"/>
      <c r="BL736" s="1015"/>
      <c r="BM736" s="1015"/>
      <c r="BN736" s="1015"/>
      <c r="BO736" s="1015"/>
      <c r="BP736" s="1015"/>
      <c r="BQ736" s="1015"/>
      <c r="BR736" s="1015"/>
      <c r="BS736" s="1015"/>
    </row>
    <row r="737" spans="1:71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Z737" s="1063"/>
      <c r="AA737" s="1016"/>
      <c r="AB737" s="1016"/>
      <c r="AC737" s="1016"/>
      <c r="AD737" s="1016"/>
      <c r="AE737" s="1016"/>
      <c r="AF737" s="1016"/>
      <c r="AG737" s="1016"/>
      <c r="AH737" s="1016"/>
      <c r="AI737" s="1016"/>
      <c r="AJ737" s="1016"/>
      <c r="AK737" s="1016"/>
      <c r="AL737" s="1016"/>
      <c r="AM737" s="1016"/>
      <c r="AN737" s="1016"/>
      <c r="AO737" s="1016"/>
      <c r="AP737" s="1016"/>
      <c r="AQ737" s="1016"/>
      <c r="AR737" s="1016"/>
      <c r="AS737" s="1016"/>
      <c r="AT737" s="1016"/>
      <c r="AU737" s="1016"/>
      <c r="AV737" s="1016"/>
      <c r="AW737" s="1016"/>
      <c r="AX737" s="1016"/>
      <c r="AY737" s="1016"/>
      <c r="AZ737" s="1016"/>
      <c r="BA737" s="1016"/>
      <c r="BB737" s="1016"/>
      <c r="BC737" s="1016"/>
      <c r="BD737" s="1016"/>
      <c r="BE737" s="1016"/>
      <c r="BF737" s="1016"/>
      <c r="BG737" s="1016"/>
      <c r="BH737" s="1016"/>
      <c r="BI737" s="1016"/>
      <c r="BJ737" s="1016"/>
      <c r="BK737" s="1016"/>
      <c r="BL737" s="1016"/>
      <c r="BM737" s="1016"/>
      <c r="BN737" s="1016"/>
      <c r="BO737" s="1016"/>
      <c r="BP737" s="1016"/>
      <c r="BQ737" s="1016"/>
      <c r="BR737" s="1016"/>
      <c r="BS737" s="1016"/>
    </row>
    <row r="738" spans="1:71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Z738" s="1063"/>
      <c r="AA738" s="1016"/>
      <c r="AB738" s="1016"/>
      <c r="AC738" s="1016"/>
      <c r="AD738" s="1016"/>
      <c r="AE738" s="1016"/>
      <c r="AF738" s="1016"/>
      <c r="AG738" s="1016"/>
      <c r="AH738" s="1016"/>
      <c r="AI738" s="1016"/>
      <c r="AJ738" s="1016"/>
      <c r="AK738" s="1016"/>
      <c r="AL738" s="1016"/>
      <c r="AM738" s="1016"/>
      <c r="AN738" s="1016"/>
      <c r="AO738" s="1016"/>
      <c r="AP738" s="1016"/>
      <c r="AQ738" s="1016"/>
      <c r="AR738" s="1016"/>
      <c r="AS738" s="1016"/>
      <c r="AT738" s="1016"/>
      <c r="AU738" s="1016"/>
      <c r="AV738" s="1016"/>
      <c r="AW738" s="1016"/>
      <c r="AX738" s="1016"/>
      <c r="AY738" s="1016"/>
      <c r="AZ738" s="1016"/>
      <c r="BA738" s="1016"/>
      <c r="BB738" s="1016"/>
      <c r="BC738" s="1016"/>
      <c r="BD738" s="1016"/>
      <c r="BE738" s="1016"/>
      <c r="BF738" s="1016"/>
      <c r="BG738" s="1016"/>
      <c r="BH738" s="1016"/>
      <c r="BI738" s="1016"/>
      <c r="BJ738" s="1016"/>
      <c r="BK738" s="1016"/>
      <c r="BL738" s="1016"/>
      <c r="BM738" s="1016"/>
      <c r="BN738" s="1016"/>
      <c r="BO738" s="1016"/>
      <c r="BP738" s="1016"/>
      <c r="BQ738" s="1016"/>
      <c r="BR738" s="1016"/>
      <c r="BS738" s="1016"/>
    </row>
    <row r="739" spans="1:71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Z739" s="1064"/>
      <c r="AA739" s="1017"/>
      <c r="AB739" s="1017"/>
      <c r="AC739" s="1017"/>
      <c r="AD739" s="1017"/>
      <c r="AE739" s="1017"/>
      <c r="AF739" s="1017"/>
      <c r="AG739" s="1017"/>
      <c r="AH739" s="1017"/>
      <c r="AI739" s="1017"/>
      <c r="AJ739" s="1017"/>
      <c r="AK739" s="1017"/>
      <c r="AL739" s="1017"/>
      <c r="AM739" s="1017"/>
      <c r="AN739" s="1017"/>
      <c r="AO739" s="1017"/>
      <c r="AP739" s="1017"/>
      <c r="AQ739" s="1017"/>
      <c r="AR739" s="1017"/>
      <c r="AS739" s="1017"/>
      <c r="AT739" s="1017"/>
      <c r="AU739" s="1017"/>
      <c r="AV739" s="1017"/>
      <c r="AW739" s="1017"/>
      <c r="AX739" s="1017"/>
      <c r="AY739" s="1017"/>
      <c r="AZ739" s="1017"/>
      <c r="BA739" s="1017"/>
      <c r="BB739" s="1017"/>
      <c r="BC739" s="1017"/>
      <c r="BD739" s="1017"/>
      <c r="BE739" s="1017"/>
      <c r="BF739" s="1017"/>
      <c r="BG739" s="1017"/>
      <c r="BH739" s="1017"/>
      <c r="BI739" s="1017"/>
      <c r="BJ739" s="1017"/>
      <c r="BK739" s="1017"/>
      <c r="BL739" s="1017"/>
      <c r="BM739" s="1017"/>
      <c r="BN739" s="1017"/>
      <c r="BO739" s="1017"/>
      <c r="BP739" s="1017"/>
      <c r="BQ739" s="1017"/>
      <c r="BR739" s="1017"/>
      <c r="BS739" s="1017"/>
    </row>
    <row r="740" spans="1:71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文化人類学</v>
      </c>
      <c r="D740" s="1105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63" t="str">
        <f>A740</f>
        <v>３時限（13：30～15：00）</v>
      </c>
      <c r="AA740" s="1015"/>
      <c r="AB740" s="1015"/>
      <c r="AC740" s="1015"/>
      <c r="AD740" s="1015"/>
      <c r="AE740" s="1015"/>
      <c r="AF740" s="1015"/>
      <c r="AG740" s="1015" t="s">
        <v>242</v>
      </c>
      <c r="AH740" s="1015" t="s">
        <v>348</v>
      </c>
      <c r="AI740" s="1015"/>
      <c r="AJ740" s="1015"/>
      <c r="AK740" s="1015"/>
      <c r="AL740" s="1015"/>
      <c r="AM740" s="1015"/>
      <c r="AN740" s="1015"/>
      <c r="AO740" s="1015"/>
      <c r="AP740" s="1015"/>
      <c r="AQ740" s="1015"/>
      <c r="AR740" s="1015"/>
      <c r="AS740" s="1015"/>
      <c r="AT740" s="1015"/>
      <c r="AU740" s="1015"/>
      <c r="AV740" s="1015"/>
      <c r="AW740" s="1015"/>
      <c r="AX740" s="1015"/>
      <c r="AY740" s="1015"/>
      <c r="AZ740" s="1015"/>
      <c r="BA740" s="1015"/>
      <c r="BB740" s="1015"/>
      <c r="BC740" s="1015"/>
      <c r="BD740" s="1015"/>
      <c r="BE740" s="1015"/>
      <c r="BF740" s="1015"/>
      <c r="BG740" s="1015"/>
      <c r="BH740" s="1015"/>
      <c r="BI740" s="1015"/>
      <c r="BJ740" s="1015"/>
      <c r="BK740" s="1015"/>
      <c r="BL740" s="1015"/>
      <c r="BM740" s="1015"/>
      <c r="BN740" s="1015"/>
      <c r="BO740" s="1015"/>
      <c r="BP740" s="1015"/>
      <c r="BQ740" s="1015"/>
      <c r="BR740" s="1015"/>
      <c r="BS740" s="1015"/>
    </row>
    <row r="741" spans="1:71" ht="13.5" customHeight="1">
      <c r="A741" s="1063"/>
      <c r="B741" s="15" t="s">
        <v>53</v>
      </c>
      <c r="C741" s="1113" t="str">
        <f>IFERROR(VLOOKUP(C740,科目・教員!$A$1:$B$357,2,0),"")</f>
        <v>上杉　妙子</v>
      </c>
      <c r="D741" s="1112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02" t="s">
        <v>348</v>
      </c>
      <c r="Z741" s="1063"/>
      <c r="AA741" s="1016"/>
      <c r="AB741" s="1016"/>
      <c r="AC741" s="1016"/>
      <c r="AD741" s="1016"/>
      <c r="AE741" s="1016"/>
      <c r="AF741" s="1016"/>
      <c r="AG741" s="1016"/>
      <c r="AH741" s="1016"/>
      <c r="AI741" s="1016"/>
      <c r="AJ741" s="1016"/>
      <c r="AK741" s="1016"/>
      <c r="AL741" s="1016"/>
      <c r="AM741" s="1016"/>
      <c r="AN741" s="1016"/>
      <c r="AO741" s="1016"/>
      <c r="AP741" s="1016"/>
      <c r="AQ741" s="1016"/>
      <c r="AR741" s="1016"/>
      <c r="AS741" s="1016"/>
      <c r="AT741" s="1016"/>
      <c r="AU741" s="1016"/>
      <c r="AV741" s="1016"/>
      <c r="AW741" s="1016"/>
      <c r="AX741" s="1016"/>
      <c r="AY741" s="1016"/>
      <c r="AZ741" s="1016"/>
      <c r="BA741" s="1016"/>
      <c r="BB741" s="1016"/>
      <c r="BC741" s="1016"/>
      <c r="BD741" s="1016"/>
      <c r="BE741" s="1016"/>
      <c r="BF741" s="1016"/>
      <c r="BG741" s="1016"/>
      <c r="BH741" s="1016"/>
      <c r="BI741" s="1016"/>
      <c r="BJ741" s="1016"/>
      <c r="BK741" s="1016"/>
      <c r="BL741" s="1016"/>
      <c r="BM741" s="1016"/>
      <c r="BN741" s="1016"/>
      <c r="BO741" s="1016"/>
      <c r="BP741" s="1016"/>
      <c r="BQ741" s="1016"/>
      <c r="BR741" s="1016"/>
      <c r="BS741" s="1016"/>
    </row>
    <row r="742" spans="1:71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201</v>
      </c>
      <c r="D742" s="1112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02" t="s">
        <v>288</v>
      </c>
      <c r="Z742" s="1063"/>
      <c r="AA742" s="1016"/>
      <c r="AB742" s="1016"/>
      <c r="AC742" s="1016"/>
      <c r="AD742" s="1016"/>
      <c r="AE742" s="1016"/>
      <c r="AF742" s="1016"/>
      <c r="AG742" s="1016"/>
      <c r="AH742" s="1016"/>
      <c r="AI742" s="1016"/>
      <c r="AJ742" s="1016"/>
      <c r="AK742" s="1016"/>
      <c r="AL742" s="1016"/>
      <c r="AM742" s="1016"/>
      <c r="AN742" s="1016"/>
      <c r="AO742" s="1016"/>
      <c r="AP742" s="1016"/>
      <c r="AQ742" s="1016"/>
      <c r="AR742" s="1016"/>
      <c r="AS742" s="1016"/>
      <c r="AT742" s="1016"/>
      <c r="AU742" s="1016"/>
      <c r="AV742" s="1016"/>
      <c r="AW742" s="1016"/>
      <c r="AX742" s="1016"/>
      <c r="AY742" s="1016"/>
      <c r="AZ742" s="1016"/>
      <c r="BA742" s="1016"/>
      <c r="BB742" s="1016"/>
      <c r="BC742" s="1016"/>
      <c r="BD742" s="1016"/>
      <c r="BE742" s="1016"/>
      <c r="BF742" s="1016"/>
      <c r="BG742" s="1016"/>
      <c r="BH742" s="1016"/>
      <c r="BI742" s="1016"/>
      <c r="BJ742" s="1016"/>
      <c r="BK742" s="1016"/>
      <c r="BL742" s="1016"/>
      <c r="BM742" s="1016"/>
      <c r="BN742" s="1016"/>
      <c r="BO742" s="1016"/>
      <c r="BP742" s="1016"/>
      <c r="BQ742" s="1016"/>
      <c r="BR742" s="1016"/>
      <c r="BS742" s="1016"/>
    </row>
    <row r="743" spans="1:71" ht="13.5" customHeight="1">
      <c r="A743" s="1072"/>
      <c r="B743" s="16" t="s">
        <v>56</v>
      </c>
      <c r="C743" s="1092" t="s">
        <v>172</v>
      </c>
      <c r="D743" s="1110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02" t="s">
        <v>349</v>
      </c>
      <c r="Z743" s="1064"/>
      <c r="AA743" s="1017"/>
      <c r="AB743" s="1017"/>
      <c r="AC743" s="1017"/>
      <c r="AD743" s="1017"/>
      <c r="AE743" s="1017"/>
      <c r="AF743" s="1017"/>
      <c r="AG743" s="1017"/>
      <c r="AH743" s="1017"/>
      <c r="AI743" s="1017"/>
      <c r="AJ743" s="1017"/>
      <c r="AK743" s="1017"/>
      <c r="AL743" s="1017"/>
      <c r="AM743" s="1017"/>
      <c r="AN743" s="1017"/>
      <c r="AO743" s="1017"/>
      <c r="AP743" s="1017"/>
      <c r="AQ743" s="1017"/>
      <c r="AR743" s="1017"/>
      <c r="AS743" s="1017"/>
      <c r="AT743" s="1017"/>
      <c r="AU743" s="1017"/>
      <c r="AV743" s="1017"/>
      <c r="AW743" s="1017"/>
      <c r="AX743" s="1017"/>
      <c r="AY743" s="1017"/>
      <c r="AZ743" s="1017"/>
      <c r="BA743" s="1017"/>
      <c r="BB743" s="1017"/>
      <c r="BC743" s="1017"/>
      <c r="BD743" s="1017"/>
      <c r="BE743" s="1017"/>
      <c r="BF743" s="1017"/>
      <c r="BG743" s="1017"/>
      <c r="BH743" s="1017"/>
      <c r="BI743" s="1017"/>
      <c r="BJ743" s="1017"/>
      <c r="BK743" s="1017"/>
      <c r="BL743" s="1017"/>
      <c r="BM743" s="1017"/>
      <c r="BN743" s="1017"/>
      <c r="BO743" s="1017"/>
      <c r="BP743" s="1017"/>
      <c r="BQ743" s="1017"/>
      <c r="BR743" s="1017"/>
      <c r="BS743" s="1017"/>
    </row>
    <row r="744" spans="1:71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文化人類学</v>
      </c>
      <c r="D744" s="1105"/>
      <c r="E744" s="1104" t="str">
        <f>VLOOKUP($C727,'2025年度(2年前期)'!$B$5:$N$208,COLUMN('2025年度(2年前期)'!$I$5),0)&amp;""</f>
        <v>日本の伝統芸術</v>
      </c>
      <c r="F744" s="1105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63" t="str">
        <f>A744</f>
        <v>４時限（15：10～16：40）</v>
      </c>
      <c r="AA744" s="1015" t="s">
        <v>245</v>
      </c>
      <c r="AB744" s="1015"/>
      <c r="AC744" s="1015"/>
      <c r="AD744" s="1015"/>
      <c r="AE744" s="1015"/>
      <c r="AF744" s="1015"/>
      <c r="AG744" s="1015" t="s">
        <v>242</v>
      </c>
      <c r="AH744" s="1015" t="s">
        <v>348</v>
      </c>
      <c r="AI744" s="1015"/>
      <c r="AJ744" s="1015"/>
      <c r="AK744" s="1015"/>
      <c r="AL744" s="1015"/>
      <c r="AM744" s="1015"/>
      <c r="AN744" s="1015"/>
      <c r="AO744" s="1015"/>
      <c r="AP744" s="1015"/>
      <c r="AQ744" s="1015"/>
      <c r="AR744" s="1015"/>
      <c r="AS744" s="1015"/>
      <c r="AT744" s="1015"/>
      <c r="AU744" s="1015"/>
      <c r="AV744" s="1015"/>
      <c r="AW744" s="1015"/>
      <c r="AX744" s="1015"/>
      <c r="AY744" s="1015"/>
      <c r="AZ744" s="1015"/>
      <c r="BA744" s="1015"/>
      <c r="BB744" s="1015"/>
      <c r="BC744" s="1015"/>
      <c r="BD744" s="1015"/>
      <c r="BE744" s="1015"/>
      <c r="BF744" s="1015"/>
      <c r="BG744" s="1015"/>
      <c r="BH744" s="1015"/>
      <c r="BI744" s="1015"/>
      <c r="BJ744" s="1015"/>
      <c r="BK744" s="1015"/>
      <c r="BL744" s="1015"/>
      <c r="BM744" s="1015"/>
      <c r="BN744" s="1015"/>
      <c r="BO744" s="1015"/>
      <c r="BP744" s="1015"/>
      <c r="BQ744" s="1015"/>
      <c r="BR744" s="1015"/>
      <c r="BS744" s="1015"/>
    </row>
    <row r="745" spans="1:71" ht="13.5" customHeight="1">
      <c r="A745" s="1063"/>
      <c r="B745" s="15" t="s">
        <v>53</v>
      </c>
      <c r="C745" s="1113" t="str">
        <f>IFERROR(VLOOKUP(C744,科目・教員!$A$1:$B$357,2,0),"")</f>
        <v>上杉　妙子</v>
      </c>
      <c r="D745" s="1112"/>
      <c r="E745" s="1111" t="str">
        <f>IFERROR(VLOOKUP(E744,科目・教員!$A$1:$B$357,2,0),"")</f>
        <v>土田　　みめ</v>
      </c>
      <c r="F745" s="1112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702"/>
      <c r="Z745" s="1063"/>
      <c r="AA745" s="1016"/>
      <c r="AB745" s="1016"/>
      <c r="AC745" s="1016"/>
      <c r="AD745" s="1016"/>
      <c r="AE745" s="1016"/>
      <c r="AF745" s="1016"/>
      <c r="AG745" s="1016"/>
      <c r="AH745" s="1016"/>
      <c r="AI745" s="1016"/>
      <c r="AJ745" s="1016"/>
      <c r="AK745" s="1016"/>
      <c r="AL745" s="1016"/>
      <c r="AM745" s="1016"/>
      <c r="AN745" s="1016"/>
      <c r="AO745" s="1016"/>
      <c r="AP745" s="1016"/>
      <c r="AQ745" s="1016"/>
      <c r="AR745" s="1016"/>
      <c r="AS745" s="1016"/>
      <c r="AT745" s="1016"/>
      <c r="AU745" s="1016"/>
      <c r="AV745" s="1016"/>
      <c r="AW745" s="1016"/>
      <c r="AX745" s="1016"/>
      <c r="AY745" s="1016"/>
      <c r="AZ745" s="1016"/>
      <c r="BA745" s="1016"/>
      <c r="BB745" s="1016"/>
      <c r="BC745" s="1016"/>
      <c r="BD745" s="1016"/>
      <c r="BE745" s="1016"/>
      <c r="BF745" s="1016"/>
      <c r="BG745" s="1016"/>
      <c r="BH745" s="1016"/>
      <c r="BI745" s="1016"/>
      <c r="BJ745" s="1016"/>
      <c r="BK745" s="1016"/>
      <c r="BL745" s="1016"/>
      <c r="BM745" s="1016"/>
      <c r="BN745" s="1016"/>
      <c r="BO745" s="1016"/>
      <c r="BP745" s="1016"/>
      <c r="BQ745" s="1016"/>
      <c r="BR745" s="1016"/>
      <c r="BS745" s="1016"/>
    </row>
    <row r="746" spans="1:71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201</v>
      </c>
      <c r="D746" s="1112"/>
      <c r="E746" s="1111" t="str">
        <f>VLOOKUP($C727,'2025年度(2年前期)'!$B$5:$N$208,COLUMN('2025年度(2年前期)'!$I$5)+1,0)&amp;""</f>
        <v>101</v>
      </c>
      <c r="F746" s="1112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702"/>
      <c r="Z746" s="1063"/>
      <c r="AA746" s="1016"/>
      <c r="AB746" s="1016"/>
      <c r="AC746" s="1016"/>
      <c r="AD746" s="1016"/>
      <c r="AE746" s="1016"/>
      <c r="AF746" s="1016"/>
      <c r="AG746" s="1016"/>
      <c r="AH746" s="1016"/>
      <c r="AI746" s="1016"/>
      <c r="AJ746" s="1016"/>
      <c r="AK746" s="1016"/>
      <c r="AL746" s="1016"/>
      <c r="AM746" s="1016"/>
      <c r="AN746" s="1016"/>
      <c r="AO746" s="1016"/>
      <c r="AP746" s="1016"/>
      <c r="AQ746" s="1016"/>
      <c r="AR746" s="1016"/>
      <c r="AS746" s="1016"/>
      <c r="AT746" s="1016"/>
      <c r="AU746" s="1016"/>
      <c r="AV746" s="1016"/>
      <c r="AW746" s="1016"/>
      <c r="AX746" s="1016"/>
      <c r="AY746" s="1016"/>
      <c r="AZ746" s="1016"/>
      <c r="BA746" s="1016"/>
      <c r="BB746" s="1016"/>
      <c r="BC746" s="1016"/>
      <c r="BD746" s="1016"/>
      <c r="BE746" s="1016"/>
      <c r="BF746" s="1016"/>
      <c r="BG746" s="1016"/>
      <c r="BH746" s="1016"/>
      <c r="BI746" s="1016"/>
      <c r="BJ746" s="1016"/>
      <c r="BK746" s="1016"/>
      <c r="BL746" s="1016"/>
      <c r="BM746" s="1016"/>
      <c r="BN746" s="1016"/>
      <c r="BO746" s="1016"/>
      <c r="BP746" s="1016"/>
      <c r="BQ746" s="1016"/>
      <c r="BR746" s="1016"/>
      <c r="BS746" s="1016"/>
    </row>
    <row r="747" spans="1:71" ht="13.5" customHeight="1">
      <c r="A747" s="1064"/>
      <c r="B747" s="16" t="s">
        <v>56</v>
      </c>
      <c r="C747" s="1092" t="s">
        <v>172</v>
      </c>
      <c r="D747" s="1110"/>
      <c r="E747" s="1109" t="s">
        <v>229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703"/>
      <c r="Z747" s="1064"/>
      <c r="AA747" s="1017"/>
      <c r="AB747" s="1017"/>
      <c r="AC747" s="1017"/>
      <c r="AD747" s="1017"/>
      <c r="AE747" s="1017"/>
      <c r="AF747" s="1017"/>
      <c r="AG747" s="1017"/>
      <c r="AH747" s="1017"/>
      <c r="AI747" s="1017"/>
      <c r="AJ747" s="1017"/>
      <c r="AK747" s="1017"/>
      <c r="AL747" s="1017"/>
      <c r="AM747" s="1017"/>
      <c r="AN747" s="1017"/>
      <c r="AO747" s="1017"/>
      <c r="AP747" s="1017"/>
      <c r="AQ747" s="1017"/>
      <c r="AR747" s="1017"/>
      <c r="AS747" s="1017"/>
      <c r="AT747" s="1017"/>
      <c r="AU747" s="1017"/>
      <c r="AV747" s="1017"/>
      <c r="AW747" s="1017"/>
      <c r="AX747" s="1017"/>
      <c r="AY747" s="1017"/>
      <c r="AZ747" s="1017"/>
      <c r="BA747" s="1017"/>
      <c r="BB747" s="1017"/>
      <c r="BC747" s="1017"/>
      <c r="BD747" s="1017"/>
      <c r="BE747" s="1017"/>
      <c r="BF747" s="1017"/>
      <c r="BG747" s="1017"/>
      <c r="BH747" s="1017"/>
      <c r="BI747" s="1017"/>
      <c r="BJ747" s="1017"/>
      <c r="BK747" s="1017"/>
      <c r="BL747" s="1017"/>
      <c r="BM747" s="1017"/>
      <c r="BN747" s="1017"/>
      <c r="BO747" s="1017"/>
      <c r="BP747" s="1017"/>
      <c r="BQ747" s="1017"/>
      <c r="BR747" s="1017"/>
      <c r="BS747" s="1017"/>
    </row>
    <row r="748" spans="1:71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63" t="str">
        <f>A748</f>
        <v>５時限（16：50～18：20）</v>
      </c>
      <c r="AA748" s="1015"/>
      <c r="AB748" s="1015"/>
      <c r="AC748" s="1015"/>
      <c r="AD748" s="1015"/>
      <c r="AE748" s="1015"/>
      <c r="AF748" s="1015"/>
      <c r="AG748" s="1015"/>
      <c r="AH748" s="1015"/>
      <c r="AI748" s="1015"/>
      <c r="AJ748" s="1015"/>
      <c r="AK748" s="1015"/>
      <c r="AL748" s="1015"/>
      <c r="AM748" s="1015"/>
      <c r="AN748" s="1015"/>
      <c r="AO748" s="1015"/>
      <c r="AP748" s="1015"/>
      <c r="AQ748" s="1015"/>
      <c r="AR748" s="1015"/>
      <c r="AS748" s="1015"/>
      <c r="AT748" s="1015"/>
      <c r="AU748" s="1015"/>
      <c r="AV748" s="1015"/>
      <c r="AW748" s="1015"/>
      <c r="AX748" s="1015"/>
      <c r="AY748" s="1015"/>
      <c r="AZ748" s="1015"/>
      <c r="BA748" s="1015"/>
      <c r="BB748" s="1015"/>
      <c r="BC748" s="1015"/>
      <c r="BD748" s="1015"/>
      <c r="BE748" s="1015"/>
      <c r="BF748" s="1015"/>
      <c r="BG748" s="1015"/>
      <c r="BH748" s="1015"/>
      <c r="BI748" s="1015" t="s">
        <v>136</v>
      </c>
      <c r="BJ748" s="1015"/>
      <c r="BK748" s="1015"/>
      <c r="BL748" s="1015"/>
      <c r="BM748" s="1015"/>
      <c r="BN748" s="1015"/>
      <c r="BO748" s="1015"/>
      <c r="BP748" s="1015"/>
      <c r="BQ748" s="1015"/>
      <c r="BR748" s="1015"/>
      <c r="BS748" s="1015"/>
    </row>
    <row r="749" spans="1:71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2" t="s">
        <v>81</v>
      </c>
      <c r="Z749" s="1063"/>
      <c r="AA749" s="1016"/>
      <c r="AB749" s="1016"/>
      <c r="AC749" s="1016"/>
      <c r="AD749" s="1016"/>
      <c r="AE749" s="1016"/>
      <c r="AF749" s="1016"/>
      <c r="AG749" s="1016"/>
      <c r="AH749" s="1016"/>
      <c r="AI749" s="1016"/>
      <c r="AJ749" s="1016"/>
      <c r="AK749" s="1016"/>
      <c r="AL749" s="1016"/>
      <c r="AM749" s="1016"/>
      <c r="AN749" s="1016"/>
      <c r="AO749" s="1016"/>
      <c r="AP749" s="1016"/>
      <c r="AQ749" s="1016"/>
      <c r="AR749" s="1016"/>
      <c r="AS749" s="1016"/>
      <c r="AT749" s="1016"/>
      <c r="AU749" s="1016"/>
      <c r="AV749" s="1016"/>
      <c r="AW749" s="1016"/>
      <c r="AX749" s="1016"/>
      <c r="AY749" s="1016"/>
      <c r="AZ749" s="1016"/>
      <c r="BA749" s="1016"/>
      <c r="BB749" s="1016"/>
      <c r="BC749" s="1016"/>
      <c r="BD749" s="1016"/>
      <c r="BE749" s="1016"/>
      <c r="BF749" s="1016"/>
      <c r="BG749" s="1016"/>
      <c r="BH749" s="1016"/>
      <c r="BI749" s="1016"/>
      <c r="BJ749" s="1016"/>
      <c r="BK749" s="1016"/>
      <c r="BL749" s="1016"/>
      <c r="BM749" s="1016"/>
      <c r="BN749" s="1016"/>
      <c r="BO749" s="1016"/>
      <c r="BP749" s="1016"/>
      <c r="BQ749" s="1016"/>
      <c r="BR749" s="1016"/>
      <c r="BS749" s="1016"/>
    </row>
    <row r="750" spans="1:71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2" t="s">
        <v>136</v>
      </c>
      <c r="Z750" s="1063"/>
      <c r="AA750" s="1016"/>
      <c r="AB750" s="1016"/>
      <c r="AC750" s="1016"/>
      <c r="AD750" s="1016"/>
      <c r="AE750" s="1016"/>
      <c r="AF750" s="1016"/>
      <c r="AG750" s="1016"/>
      <c r="AH750" s="1016"/>
      <c r="AI750" s="1016"/>
      <c r="AJ750" s="1016"/>
      <c r="AK750" s="1016"/>
      <c r="AL750" s="1016"/>
      <c r="AM750" s="1016"/>
      <c r="AN750" s="1016"/>
      <c r="AO750" s="1016"/>
      <c r="AP750" s="1016"/>
      <c r="AQ750" s="1016"/>
      <c r="AR750" s="1016"/>
      <c r="AS750" s="1016"/>
      <c r="AT750" s="1016"/>
      <c r="AU750" s="1016"/>
      <c r="AV750" s="1016"/>
      <c r="AW750" s="1016"/>
      <c r="AX750" s="1016"/>
      <c r="AY750" s="1016"/>
      <c r="AZ750" s="1016"/>
      <c r="BA750" s="1016"/>
      <c r="BB750" s="1016"/>
      <c r="BC750" s="1016"/>
      <c r="BD750" s="1016"/>
      <c r="BE750" s="1016"/>
      <c r="BF750" s="1016"/>
      <c r="BG750" s="1016"/>
      <c r="BH750" s="1016"/>
      <c r="BI750" s="1016"/>
      <c r="BJ750" s="1016"/>
      <c r="BK750" s="1016"/>
      <c r="BL750" s="1016"/>
      <c r="BM750" s="1016"/>
      <c r="BN750" s="1016"/>
      <c r="BO750" s="1016"/>
      <c r="BP750" s="1016"/>
      <c r="BQ750" s="1016"/>
      <c r="BR750" s="1016"/>
      <c r="BS750" s="1016"/>
    </row>
    <row r="751" spans="1:71" ht="13.5" customHeight="1">
      <c r="A751" s="1064"/>
      <c r="B751" s="16" t="s">
        <v>56</v>
      </c>
      <c r="C751" s="1107"/>
      <c r="D751" s="1108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8" t="s">
        <v>82</v>
      </c>
      <c r="V751" s="20"/>
      <c r="W751" s="20"/>
      <c r="X751" s="20"/>
      <c r="Y751" s="20"/>
      <c r="Z751" s="1064"/>
      <c r="AA751" s="1017"/>
      <c r="AB751" s="1017"/>
      <c r="AC751" s="1017"/>
      <c r="AD751" s="1017"/>
      <c r="AE751" s="1017"/>
      <c r="AF751" s="1017"/>
      <c r="AG751" s="1017"/>
      <c r="AH751" s="1017"/>
      <c r="AI751" s="1017"/>
      <c r="AJ751" s="1017"/>
      <c r="AK751" s="1017"/>
      <c r="AL751" s="1017"/>
      <c r="AM751" s="1017"/>
      <c r="AN751" s="1017"/>
      <c r="AO751" s="1017"/>
      <c r="AP751" s="1017"/>
      <c r="AQ751" s="1017"/>
      <c r="AR751" s="1017"/>
      <c r="AS751" s="1017"/>
      <c r="AT751" s="1017"/>
      <c r="AU751" s="1017"/>
      <c r="AV751" s="1017"/>
      <c r="AW751" s="1017"/>
      <c r="AX751" s="1017"/>
      <c r="AY751" s="1017"/>
      <c r="AZ751" s="1017"/>
      <c r="BA751" s="1017"/>
      <c r="BB751" s="1017"/>
      <c r="BC751" s="1017"/>
      <c r="BD751" s="1017"/>
      <c r="BE751" s="1017"/>
      <c r="BF751" s="1017"/>
      <c r="BG751" s="1017"/>
      <c r="BH751" s="1017"/>
      <c r="BI751" s="1017"/>
      <c r="BJ751" s="1017"/>
      <c r="BK751" s="1017"/>
      <c r="BL751" s="1017"/>
      <c r="BM751" s="1017"/>
      <c r="BN751" s="1017"/>
      <c r="BO751" s="1017"/>
      <c r="BP751" s="1017"/>
      <c r="BQ751" s="1017"/>
      <c r="BR751" s="1017"/>
      <c r="BS751" s="1017"/>
    </row>
    <row r="752" spans="1:71" s="36" customFormat="1" ht="18" hidden="1">
      <c r="A752" s="80"/>
      <c r="B752" s="81"/>
      <c r="C752" s="1142">
        <f>C727+1</f>
        <v>45778</v>
      </c>
      <c r="D752" s="1142"/>
      <c r="E752" s="1142"/>
      <c r="F752" s="1142"/>
      <c r="G752" s="1142"/>
      <c r="H752" s="1142"/>
      <c r="I752" s="1142"/>
      <c r="J752" s="1142"/>
      <c r="K752" s="1142"/>
      <c r="L752" s="1142"/>
      <c r="M752" s="1142"/>
      <c r="N752" s="1142"/>
      <c r="O752" s="1142"/>
      <c r="P752" s="1142"/>
      <c r="Q752" s="1142"/>
      <c r="R752" s="1142"/>
      <c r="S752" s="1142"/>
      <c r="T752" s="1142"/>
      <c r="U752" s="1143">
        <f>C752</f>
        <v>45778</v>
      </c>
      <c r="V752" s="1144"/>
      <c r="W752" s="1144"/>
      <c r="X752" s="1144"/>
      <c r="Y752" s="114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1145"/>
      <c r="BL753" s="64"/>
      <c r="BM753" s="1145"/>
      <c r="BN753" s="1145"/>
      <c r="BO753" s="1145"/>
      <c r="BP753" s="1145"/>
      <c r="BQ753" s="1145"/>
      <c r="BR753" s="1145"/>
      <c r="BS753" s="1145"/>
    </row>
    <row r="754" spans="1:71" ht="18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1145"/>
      <c r="BL754" s="64"/>
      <c r="BM754" s="1145"/>
      <c r="BN754" s="1145"/>
      <c r="BO754" s="1145"/>
      <c r="BP754" s="1145"/>
      <c r="BQ754" s="1145"/>
      <c r="BR754" s="1145"/>
      <c r="BS754" s="1145"/>
    </row>
    <row r="755" spans="1:71" ht="18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1145"/>
      <c r="BL755" s="64"/>
      <c r="BM755" s="1145"/>
      <c r="BN755" s="1145"/>
      <c r="BO755" s="1145"/>
      <c r="BP755" s="1145"/>
      <c r="BQ755" s="1145"/>
      <c r="BR755" s="1145"/>
      <c r="BS755" s="1145"/>
    </row>
    <row r="756" spans="1:71" ht="18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1145"/>
      <c r="BL756" s="64"/>
      <c r="BM756" s="1145"/>
      <c r="BN756" s="1145"/>
      <c r="BO756" s="1145"/>
      <c r="BP756" s="1145"/>
      <c r="BQ756" s="1145"/>
      <c r="BR756" s="1145"/>
      <c r="BS756" s="1145"/>
    </row>
    <row r="757" spans="1:71" ht="18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1145"/>
      <c r="BL757" s="64"/>
      <c r="BM757" s="1145"/>
      <c r="BN757" s="1145"/>
      <c r="BO757" s="1145"/>
      <c r="BP757" s="1145"/>
      <c r="BQ757" s="1145"/>
      <c r="BR757" s="1145"/>
      <c r="BS757" s="1145"/>
    </row>
    <row r="758" spans="1:71" ht="18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1145"/>
      <c r="BL758" s="64"/>
      <c r="BM758" s="1145"/>
      <c r="BN758" s="1145"/>
      <c r="BO758" s="1145"/>
      <c r="BP758" s="1145"/>
      <c r="BQ758" s="1145"/>
      <c r="BR758" s="1145"/>
      <c r="BS758" s="1145"/>
    </row>
    <row r="759" spans="1:71" ht="18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1145"/>
      <c r="BL759" s="64"/>
      <c r="BM759" s="1145"/>
      <c r="BN759" s="1145"/>
      <c r="BO759" s="1145"/>
      <c r="BP759" s="1145"/>
      <c r="BQ759" s="1145"/>
      <c r="BR759" s="1145"/>
      <c r="BS759" s="1145"/>
    </row>
    <row r="760" spans="1:71" ht="18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1145"/>
      <c r="BL760" s="64"/>
      <c r="BM760" s="1145"/>
      <c r="BN760" s="1145"/>
      <c r="BO760" s="1145"/>
      <c r="BP760" s="1145"/>
      <c r="BQ760" s="1145"/>
      <c r="BR760" s="1145"/>
      <c r="BS760" s="1145"/>
    </row>
    <row r="761" spans="1:71" ht="18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1145"/>
      <c r="BL761" s="64"/>
      <c r="BM761" s="1145"/>
      <c r="BN761" s="1145"/>
      <c r="BO761" s="1145"/>
      <c r="BP761" s="1145"/>
      <c r="BQ761" s="1145"/>
      <c r="BR761" s="1145"/>
      <c r="BS761" s="1145"/>
    </row>
    <row r="762" spans="1:71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1145"/>
      <c r="BL762" s="64"/>
      <c r="BM762" s="1145"/>
      <c r="BN762" s="1145"/>
      <c r="BO762" s="1145"/>
      <c r="BP762" s="1145"/>
      <c r="BQ762" s="1145"/>
      <c r="BR762" s="1145"/>
      <c r="BS762" s="1145"/>
    </row>
    <row r="763" spans="1:71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1145"/>
      <c r="BL763" s="64"/>
      <c r="BM763" s="1145"/>
      <c r="BN763" s="1145"/>
      <c r="BO763" s="1145"/>
      <c r="BP763" s="1145"/>
      <c r="BQ763" s="1145"/>
      <c r="BR763" s="1145"/>
      <c r="BS763" s="1145"/>
    </row>
    <row r="764" spans="1:71" ht="18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1145"/>
      <c r="BL764" s="64"/>
      <c r="BM764" s="1145"/>
      <c r="BN764" s="1145"/>
      <c r="BO764" s="1145"/>
      <c r="BP764" s="1145"/>
      <c r="BQ764" s="1145"/>
      <c r="BR764" s="1145"/>
      <c r="BS764" s="1145"/>
    </row>
    <row r="765" spans="1:71" ht="18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1145"/>
      <c r="BL765" s="64"/>
      <c r="BM765" s="1145"/>
      <c r="BN765" s="1145"/>
      <c r="BO765" s="1145"/>
      <c r="BP765" s="1145"/>
      <c r="BQ765" s="1145"/>
      <c r="BR765" s="1145"/>
      <c r="BS765" s="1145"/>
    </row>
    <row r="766" spans="1:71" ht="18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1145"/>
      <c r="BL766" s="64"/>
      <c r="BM766" s="1145"/>
      <c r="BN766" s="1145"/>
      <c r="BO766" s="1145"/>
      <c r="BP766" s="1145"/>
      <c r="BQ766" s="1145"/>
      <c r="BR766" s="1145"/>
      <c r="BS766" s="1145"/>
    </row>
    <row r="767" spans="1:71" ht="18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1145"/>
      <c r="BL767" s="64"/>
      <c r="BM767" s="1145"/>
      <c r="BN767" s="1145"/>
      <c r="BO767" s="1145"/>
      <c r="BP767" s="1145"/>
      <c r="BQ767" s="1145"/>
      <c r="BR767" s="1145"/>
      <c r="BS767" s="1145"/>
    </row>
    <row r="768" spans="1:71" ht="18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1145"/>
      <c r="BL768" s="64"/>
      <c r="BM768" s="1145"/>
      <c r="BN768" s="1145"/>
      <c r="BO768" s="1145"/>
      <c r="BP768" s="1145"/>
      <c r="BQ768" s="1145"/>
      <c r="BR768" s="1145"/>
      <c r="BS768" s="1145"/>
    </row>
    <row r="769" spans="1:71" ht="18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1145"/>
      <c r="BL769" s="64"/>
      <c r="BM769" s="1145"/>
      <c r="BN769" s="1145"/>
      <c r="BO769" s="1145"/>
      <c r="BP769" s="1145"/>
      <c r="BQ769" s="1145"/>
      <c r="BR769" s="1145"/>
      <c r="BS769" s="1145"/>
    </row>
    <row r="770" spans="1:71" ht="18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1145"/>
      <c r="BL770" s="64"/>
      <c r="BM770" s="1145"/>
      <c r="BN770" s="1145"/>
      <c r="BO770" s="1145"/>
      <c r="BP770" s="1145"/>
      <c r="BQ770" s="1145"/>
      <c r="BR770" s="1145"/>
      <c r="BS770" s="1145"/>
    </row>
    <row r="771" spans="1:71" ht="18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1145"/>
      <c r="BL771" s="64"/>
      <c r="BM771" s="1145"/>
      <c r="BN771" s="1145"/>
      <c r="BO771" s="1145"/>
      <c r="BP771" s="1145"/>
      <c r="BQ771" s="1145"/>
      <c r="BR771" s="1145"/>
      <c r="BS771" s="1145"/>
    </row>
    <row r="772" spans="1:71" ht="18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1145"/>
      <c r="BL772" s="64"/>
      <c r="BM772" s="1145"/>
      <c r="BN772" s="1145"/>
      <c r="BO772" s="1145"/>
      <c r="BP772" s="1145"/>
      <c r="BQ772" s="1145"/>
      <c r="BR772" s="1145"/>
      <c r="BS772" s="1145"/>
    </row>
    <row r="773" spans="1:71" ht="18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1145"/>
      <c r="BL773" s="64"/>
      <c r="BM773" s="1145"/>
      <c r="BN773" s="1145"/>
      <c r="BO773" s="1145"/>
      <c r="BP773" s="1145"/>
      <c r="BQ773" s="1145"/>
      <c r="BR773" s="1145"/>
      <c r="BS773" s="1145"/>
    </row>
    <row r="774" spans="1:71" ht="18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1145"/>
      <c r="BL774" s="64"/>
      <c r="BM774" s="1145"/>
      <c r="BN774" s="1145"/>
      <c r="BO774" s="1145"/>
      <c r="BP774" s="1145"/>
      <c r="BQ774" s="1145"/>
      <c r="BR774" s="1145"/>
      <c r="BS774" s="1145"/>
    </row>
    <row r="775" spans="1:71" ht="18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1145"/>
      <c r="BL775" s="64"/>
      <c r="BM775" s="1145"/>
      <c r="BN775" s="1145"/>
      <c r="BO775" s="1145"/>
      <c r="BP775" s="1145"/>
      <c r="BQ775" s="1145"/>
      <c r="BR775" s="1145"/>
      <c r="BS775" s="1145"/>
    </row>
    <row r="776" spans="1:71" ht="18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1145"/>
      <c r="BL776" s="64"/>
      <c r="BM776" s="1145"/>
      <c r="BN776" s="1145"/>
      <c r="BO776" s="1145"/>
      <c r="BP776" s="1145"/>
      <c r="BQ776" s="1145"/>
      <c r="BR776" s="1145"/>
      <c r="BS776" s="114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9">
        <v>45778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45778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3" t="s">
        <v>353</v>
      </c>
      <c r="BN1" s="1151" t="s">
        <v>15</v>
      </c>
      <c r="BO1" s="1151"/>
      <c r="BP1" s="1151"/>
      <c r="BQ1" s="1151"/>
      <c r="BR1" s="1151"/>
      <c r="BS1" s="1151"/>
      <c r="BT1" s="1151"/>
    </row>
    <row r="2" spans="1:72" ht="18">
      <c r="A2" s="5"/>
      <c r="B2" s="6"/>
      <c r="C2" s="1049">
        <f>A1</f>
        <v>45778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45778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094" t="str">
        <f>VLOOKUP($C2,'2025年度(1年前期)'!$B$5:$N$208,COLUMN('2025年度(1年前期)'!$C$5),0)&amp;""</f>
        <v>英語Ⅱ(C)
情報リテラシー(AB)</v>
      </c>
      <c r="D3" s="1095"/>
      <c r="E3" s="1120" t="str">
        <f>VLOOKUP($C2,'2025年度(2年前期)'!$B$5:$N$208,COLUMN('2025年度(2年前期)'!$C$5),0)&amp;""</f>
        <v>マスコミュニケーション論</v>
      </c>
      <c r="F3" s="1095"/>
      <c r="G3" s="1053" t="str">
        <f>VLOOKUP($C2,'2025年度(3年前期)'!$B$5:$N$208,COLUMN('2025年度(3年前期)'!$C$5),0)&amp;""</f>
        <v>看護実践と研究成果の活用</v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助産学演習Ⅱ</v>
      </c>
      <c r="L3" s="1068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68"/>
      <c r="O3" s="1053" t="str">
        <f>VLOOKUP($C2,'2025年度(M2前期)'!$B$5:$N$208,COLUMN('2025年度(M2前期)'!$C$5),0)&amp;""</f>
        <v>長寿看護学演習Ａ－Ⅱ</v>
      </c>
      <c r="P3" s="1052"/>
      <c r="Q3" s="1053" t="str">
        <f>VLOOKUP($C2,'2025年度(D1前期)'!$B$5:$N$208,COLUMN('2025年度(D1前期)'!$C$5),0)&amp;""</f>
        <v>質的看護学研究法</v>
      </c>
      <c r="R3" s="1052"/>
      <c r="S3" s="1044" t="str">
        <f>VLOOKUP($C2,'2025年度(D23前期)'!$B$5:$N$208,COLUMN('2025年度(D23前期)'!$C$5),0)&amp;""</f>
        <v>特別研究</v>
      </c>
      <c r="T3" s="1052"/>
      <c r="U3" s="739" t="s">
        <v>111</v>
      </c>
      <c r="Z3" s="1067" t="str">
        <f>A3</f>
        <v xml:space="preserve">１時限（09：20～10：50） </v>
      </c>
      <c r="AA3" s="1015" t="s">
        <v>263</v>
      </c>
      <c r="AB3" s="1015"/>
      <c r="AC3" s="1015"/>
      <c r="AD3" s="1015"/>
      <c r="AE3" s="1015" t="s">
        <v>233</v>
      </c>
      <c r="AF3" s="1015"/>
      <c r="AG3" s="1015" t="s">
        <v>169</v>
      </c>
      <c r="AH3" s="1015" t="s">
        <v>174</v>
      </c>
      <c r="AI3" s="1015"/>
      <c r="AJ3" s="1015"/>
      <c r="AK3" s="1015"/>
      <c r="AL3" s="1015"/>
      <c r="AM3" s="1015" t="s">
        <v>238</v>
      </c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 t="s">
        <v>151</v>
      </c>
      <c r="BB3" s="1015" t="s">
        <v>251</v>
      </c>
      <c r="BC3" s="1015"/>
      <c r="BD3" s="1015"/>
      <c r="BE3" s="1015"/>
      <c r="BF3" s="1015"/>
      <c r="BG3" s="1015"/>
      <c r="BH3" s="1015"/>
      <c r="BI3" s="1015" t="s">
        <v>153</v>
      </c>
      <c r="BJ3" s="1015"/>
      <c r="BK3" s="1015" t="s">
        <v>104</v>
      </c>
      <c r="BL3" s="1015"/>
      <c r="BM3" s="1015"/>
      <c r="BN3" s="1015"/>
      <c r="BO3" s="1015"/>
      <c r="BP3" s="1015"/>
      <c r="BQ3" s="1015"/>
      <c r="BR3" s="1015"/>
      <c r="BS3" s="1015"/>
      <c r="BT3" s="1015"/>
    </row>
    <row r="4" spans="1:72" ht="12.95" customHeight="1">
      <c r="A4" s="1063"/>
      <c r="B4" s="15" t="s">
        <v>53</v>
      </c>
      <c r="C4" s="1090" t="str">
        <f>IFERROR(VLOOKUP(C3,科目・教員!$A$1:$B$357,2,0),"")</f>
        <v/>
      </c>
      <c r="D4" s="1091"/>
      <c r="E4" s="1119" t="str">
        <f>IFERROR(VLOOKUP(E3,科目・教員!$A$1:$B$357,2,0),"")</f>
        <v>飯野　勝己</v>
      </c>
      <c r="F4" s="1091"/>
      <c r="G4" s="1039" t="str">
        <f>IFERROR(VLOOKUP(G3,科目・教員!$A$1:$B$357,2,0),"")</f>
        <v>西岡　みどり</v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日置　智華子</v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>萱間　真美</v>
      </c>
      <c r="R4" s="1038"/>
      <c r="S4" s="1040" t="str">
        <f>IFERROR(VLOOKUP(S3,科目・教員!$A$1:$B$357,2,0),"")</f>
        <v/>
      </c>
      <c r="T4" s="1038"/>
      <c r="U4" s="739" t="s">
        <v>233</v>
      </c>
      <c r="Z4" s="1063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1016"/>
      <c r="BB4" s="1016"/>
      <c r="BC4" s="1016"/>
      <c r="BD4" s="1016"/>
      <c r="BE4" s="1016"/>
      <c r="BF4" s="1016"/>
      <c r="BG4" s="1016"/>
      <c r="BH4" s="1016"/>
      <c r="BI4" s="1016"/>
      <c r="BJ4" s="1016"/>
      <c r="BK4" s="1016"/>
      <c r="BL4" s="1016"/>
      <c r="BM4" s="1016"/>
      <c r="BN4" s="1016"/>
      <c r="BO4" s="1016"/>
      <c r="BP4" s="1016"/>
      <c r="BQ4" s="1016"/>
      <c r="BR4" s="1016"/>
      <c r="BS4" s="1016"/>
      <c r="BT4" s="1016"/>
    </row>
    <row r="5" spans="1:72" ht="12.95" customHeight="1">
      <c r="A5" s="1063"/>
      <c r="B5" s="15" t="s">
        <v>59</v>
      </c>
      <c r="C5" s="1090" t="str">
        <f>VLOOKUP($C2,'2025年度(1年前期)'!$B$5:$N$208,COLUMN('2025年度(1年前期)'!$C$5)+1,0)&amp;""</f>
        <v>英C:202  情報:201</v>
      </c>
      <c r="D5" s="1091"/>
      <c r="E5" s="1119" t="str">
        <f>VLOOKUP($C2,'2025年度(2年前期)'!$B$5:$N$208,COLUMN('2025年度(2年前期)'!$C$5)+1,0)&amp;""</f>
        <v>101</v>
      </c>
      <c r="F5" s="1091"/>
      <c r="G5" s="1039" t="str">
        <f>VLOOKUP($C2,'2025年度(3年前期)'!$B$5:$N$208,COLUMN('2025年度(3年前期)'!$C$5)+1,0)&amp;""</f>
        <v>大講義室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>母小実</v>
      </c>
      <c r="L5" s="1042"/>
      <c r="M5" s="1076" t="str">
        <f>VLOOKUP($C2,'2025年度(M1前期)'!$B$5:$N$208,COLUMN('2025年度(M1前期)'!C$5)+1,0)&amp;""</f>
        <v>成育:臨床講義室2
感染：別途指定
精神:セミナールーム1</v>
      </c>
      <c r="N5" s="1038"/>
      <c r="O5" s="1039" t="str">
        <f>VLOOKUP($C2,'2025年度(M2前期)'!$B$5:$N$208,COLUMN('2025年度(M2前期)'!$C$5)+1,0)&amp;""</f>
        <v>別途指定</v>
      </c>
      <c r="P5" s="1038"/>
      <c r="Q5" s="1039" t="str">
        <f>VLOOKUP($C2,'2025年度(D1前期)'!$B$5:$N$208,COLUMN('2025年度(D1前期)'!$C$5)+1,0)&amp;""</f>
        <v>臨床講義室1</v>
      </c>
      <c r="R5" s="1038"/>
      <c r="S5" s="1040" t="str">
        <f>VLOOKUP($C2,'2025年度(D23前期)'!$B$5:$N$208,COLUMN('2025年度(D23前期)'!$C$5)+1,0)&amp;""</f>
        <v/>
      </c>
      <c r="T5" s="1038"/>
      <c r="U5" s="739" t="s">
        <v>355</v>
      </c>
      <c r="Z5" s="1063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1016"/>
      <c r="BB5" s="1016"/>
      <c r="BC5" s="1016"/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</row>
    <row r="6" spans="1:72">
      <c r="A6" s="1064"/>
      <c r="B6" s="16" t="s">
        <v>56</v>
      </c>
      <c r="C6" s="1092" t="s">
        <v>172</v>
      </c>
      <c r="D6" s="1093"/>
      <c r="E6" s="1252"/>
      <c r="F6" s="1255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739" t="s">
        <v>240</v>
      </c>
      <c r="Z6" s="1064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1017"/>
      <c r="BD6" s="1017"/>
      <c r="BE6" s="1017"/>
      <c r="BF6" s="1017"/>
      <c r="BG6" s="1017"/>
      <c r="BH6" s="1017"/>
      <c r="BI6" s="1017"/>
      <c r="BJ6" s="1017"/>
      <c r="BK6" s="1017"/>
      <c r="BL6" s="1017"/>
      <c r="BM6" s="1017"/>
      <c r="BN6" s="1017"/>
      <c r="BO6" s="1017"/>
      <c r="BP6" s="1017"/>
      <c r="BQ6" s="1017"/>
      <c r="BR6" s="1017"/>
      <c r="BS6" s="1017"/>
      <c r="BT6" s="1017"/>
    </row>
    <row r="7" spans="1:72" ht="12.95" customHeight="1">
      <c r="A7" s="1063" t="s">
        <v>58</v>
      </c>
      <c r="B7" s="15" t="s">
        <v>50</v>
      </c>
      <c r="C7" s="1094" t="str">
        <f>VLOOKUP($C2,'2025年度(1年前期)'!$B$5:$N$208,COLUMN('2025年度(1年前期)'!$E$5),0)&amp;""</f>
        <v>英語Ⅱ(AB)
情報リテラシー(CD)</v>
      </c>
      <c r="D7" s="1095"/>
      <c r="E7" s="1120" t="str">
        <f>VLOOKUP($C2,'2025年度(2年前期)'!$B$5:$N$208,COLUMN('2025年度(2年前期)'!$E$5),0)&amp;""</f>
        <v>遺伝と健康</v>
      </c>
      <c r="F7" s="1095"/>
      <c r="G7" s="1053" t="str">
        <f>VLOOKUP($C2,'2025年度(3年前期)'!$B$5:$N$208,COLUMN('2025年度(3年前期)'!$E$5),0)&amp;""</f>
        <v>看護実践と研究成果の活用</v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助産学演習Ⅱ</v>
      </c>
      <c r="L7" s="1068"/>
      <c r="M7" s="1051" t="str">
        <f>VLOOKUP($C2,'2025年度(M1前期)'!$B$5:$N$208,COLUMN('2025年度(M1前期)'!$E$5),0)&amp;""</f>
        <v>成育看護学特論Ａ－Ⅰ
感染管理看護学特論Ａ－Ⅱ
精神看護学特論Ａ－Ⅱ</v>
      </c>
      <c r="N7" s="1052"/>
      <c r="O7" s="1044" t="str">
        <f>VLOOKUP($C2,'2025年度(M2前期)'!$B$5:$N$208,COLUMN('2025年度(M2前期)'!$E$5),0)&amp;""</f>
        <v>長寿看護学演習Ａ－Ⅱ</v>
      </c>
      <c r="P7" s="1052"/>
      <c r="Q7" s="1044" t="str">
        <f>VLOOKUP($C2,'2025年度(D1前期)'!$B$5:$N$208,COLUMN('2025年度(D1前期)'!$E$5),0)&amp;""</f>
        <v>質的看護学研究法</v>
      </c>
      <c r="R7" s="1052"/>
      <c r="S7" s="1044" t="str">
        <f>VLOOKUP($C2,'2025年度(D23前期)'!$B$5:$N$208,COLUMN('2025年度(D23前期)'!$E$5),0)&amp;""</f>
        <v>特別研究</v>
      </c>
      <c r="T7" s="1052"/>
      <c r="U7" s="506" t="s">
        <v>189</v>
      </c>
      <c r="Z7" s="1063" t="str">
        <f>A7</f>
        <v>２時限（11：00～12：30）</v>
      </c>
      <c r="AA7" s="1015" t="s">
        <v>159</v>
      </c>
      <c r="AB7" s="1015"/>
      <c r="AC7" s="1015"/>
      <c r="AD7" s="1015"/>
      <c r="AE7" s="1015"/>
      <c r="AF7" s="1015"/>
      <c r="AG7" s="1015" t="s">
        <v>169</v>
      </c>
      <c r="AH7" s="1015" t="s">
        <v>170</v>
      </c>
      <c r="AI7" s="1015"/>
      <c r="AJ7" s="1015"/>
      <c r="AK7" s="1015"/>
      <c r="AL7" s="1015"/>
      <c r="AM7" s="1015" t="s">
        <v>238</v>
      </c>
      <c r="AN7" s="1015"/>
      <c r="AO7" s="1015"/>
      <c r="AP7" s="1015"/>
      <c r="AQ7" s="1015"/>
      <c r="AR7" s="1015"/>
      <c r="AS7" s="1015"/>
      <c r="AT7" s="1015"/>
      <c r="AU7" s="1015"/>
      <c r="AV7" s="1015"/>
      <c r="AW7" s="1015" t="s">
        <v>190</v>
      </c>
      <c r="AX7" s="1015" t="s">
        <v>276</v>
      </c>
      <c r="AY7" s="1015"/>
      <c r="AZ7" s="1015"/>
      <c r="BA7" s="1015" t="s">
        <v>151</v>
      </c>
      <c r="BB7" s="1015" t="s">
        <v>251</v>
      </c>
      <c r="BC7" s="1015"/>
      <c r="BD7" s="1015"/>
      <c r="BE7" s="1015"/>
      <c r="BF7" s="1015"/>
      <c r="BG7" s="1015"/>
      <c r="BH7" s="1015"/>
      <c r="BI7" s="1015" t="s">
        <v>153</v>
      </c>
      <c r="BJ7" s="1015"/>
      <c r="BK7" s="1015" t="s">
        <v>104</v>
      </c>
      <c r="BL7" s="1015"/>
      <c r="BM7" s="1015"/>
      <c r="BN7" s="1015"/>
      <c r="BO7" s="1015"/>
      <c r="BP7" s="1015"/>
      <c r="BQ7" s="1015"/>
      <c r="BR7" s="1015"/>
      <c r="BS7" s="1015"/>
      <c r="BT7" s="1015"/>
    </row>
    <row r="8" spans="1:72" ht="12.95" customHeight="1">
      <c r="A8" s="1063"/>
      <c r="B8" s="15" t="s">
        <v>53</v>
      </c>
      <c r="C8" s="1090" t="str">
        <f>IFERROR(VLOOKUP(C7,科目・教員!$A$1:$B$357,2,0),"")</f>
        <v/>
      </c>
      <c r="D8" s="1091"/>
      <c r="E8" s="1119" t="str">
        <f>IFERROR(VLOOKUP(E7,科目・教員!$A$1:$B$357,2,0),"")</f>
        <v>井上　　健</v>
      </c>
      <c r="F8" s="1091"/>
      <c r="G8" s="1039" t="str">
        <f>IFERROR(VLOOKUP(G7,科目・教員!$A$1:$B$357,2,0),"")</f>
        <v>西岡　みどり</v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日置　智華子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>萱間　真美</v>
      </c>
      <c r="R8" s="1038"/>
      <c r="S8" s="1040" t="str">
        <f>IFERROR(VLOOKUP(S7,科目・教員!$A$1:$B$357,2,0),"")</f>
        <v/>
      </c>
      <c r="T8" s="1038"/>
      <c r="U8" s="506" t="s">
        <v>356</v>
      </c>
      <c r="Z8" s="1063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</row>
    <row r="9" spans="1:72" ht="12.95" customHeight="1">
      <c r="A9" s="1063"/>
      <c r="B9" s="15" t="s">
        <v>59</v>
      </c>
      <c r="C9" s="1090" t="str">
        <f>VLOOKUP($C2,'2025年度(1年前期)'!$B$5:$N$208,COLUMN('2025年度(1年前期)'!$E$5)+1,0)&amp;""</f>
        <v>英A:202 英B:301 情報:201</v>
      </c>
      <c r="D9" s="1091"/>
      <c r="E9" s="1119" t="str">
        <f>VLOOKUP($C2,'2025年度(2年前期)'!$B$5:$N$208,COLUMN('2025年度(2年前期)'!$E$5)+1,0)&amp;""</f>
        <v>101</v>
      </c>
      <c r="F9" s="1091"/>
      <c r="G9" s="1039" t="str">
        <f>VLOOKUP($C2,'2025年度(3年前期)'!$B$5:$N$208,COLUMN('2025年度(3年前期)'!$E$5)+1,0)&amp;""</f>
        <v>大講義室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>母小実</v>
      </c>
      <c r="L9" s="1042"/>
      <c r="M9" s="1037" t="str">
        <f>VLOOKUP($C2,'2025年度(M1前期)'!$B$5:$N$208,COLUMN('2025年度(M1前期)'!$E$5)+1,0)&amp;""</f>
        <v>成育:臨床講義室2
感染：別途指定
精神:セミナールーム1</v>
      </c>
      <c r="N9" s="1038"/>
      <c r="O9" s="1040" t="str">
        <f>VLOOKUP($C2,'2025年度(M2前期)'!$B$5:$N$208,COLUMN('2025年度(M2前期)'!$E$5)+1,0)&amp;""</f>
        <v>別途指定</v>
      </c>
      <c r="P9" s="1038"/>
      <c r="Q9" s="1040" t="str">
        <f>VLOOKUP($C2,'2025年度(D1前期)'!$B$5:$N$208,COLUMN('2025年度(D1前期)'!$E$5)+1,0)&amp;""</f>
        <v>臨床講義室1</v>
      </c>
      <c r="R9" s="1038"/>
      <c r="S9" s="1040" t="str">
        <f>VLOOKUP($C2,'2025年度(D23前期)'!$B$5:$N$208,COLUMN('2025年度(D23前期)'!$E$5)+1,0)&amp;""</f>
        <v/>
      </c>
      <c r="T9" s="1038"/>
      <c r="U9" s="506" t="s">
        <v>167</v>
      </c>
      <c r="Z9" s="1063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</row>
    <row r="10" spans="1:72" ht="12.95" customHeight="1">
      <c r="A10" s="1072"/>
      <c r="B10" s="16" t="s">
        <v>56</v>
      </c>
      <c r="C10" s="1092" t="s">
        <v>172</v>
      </c>
      <c r="D10" s="1093"/>
      <c r="E10" s="1109" t="s">
        <v>229</v>
      </c>
      <c r="F10" s="1110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36"/>
      <c r="U10" s="829" t="s">
        <v>280</v>
      </c>
      <c r="Z10" s="1064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1017"/>
      <c r="BB10" s="1017"/>
      <c r="BC10" s="1017"/>
      <c r="BD10" s="1017"/>
      <c r="BE10" s="1017"/>
      <c r="BF10" s="1017"/>
      <c r="BG10" s="1017"/>
      <c r="BH10" s="1017"/>
      <c r="BI10" s="1017"/>
      <c r="BJ10" s="1017"/>
      <c r="BK10" s="1017"/>
      <c r="BL10" s="1017"/>
      <c r="BM10" s="1017"/>
      <c r="BN10" s="1017"/>
      <c r="BO10" s="1017"/>
      <c r="BP10" s="1017"/>
      <c r="BQ10" s="1017"/>
      <c r="BR10" s="1017"/>
      <c r="BS10" s="1017"/>
      <c r="BT10" s="1017"/>
    </row>
    <row r="11" spans="1:72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1015"/>
      <c r="AQ11" s="1015"/>
      <c r="AR11" s="1015"/>
      <c r="AS11" s="1015"/>
      <c r="AT11" s="1015"/>
      <c r="AU11" s="1015"/>
      <c r="AV11" s="1015"/>
      <c r="AW11" s="1015"/>
      <c r="AX11" s="1015"/>
      <c r="AY11" s="1015"/>
      <c r="AZ11" s="1015"/>
      <c r="BA11" s="1015"/>
      <c r="BB11" s="1015"/>
      <c r="BC11" s="1015"/>
      <c r="BD11" s="1015"/>
      <c r="BE11" s="1015"/>
      <c r="BF11" s="1015"/>
      <c r="BG11" s="1015"/>
      <c r="BH11" s="1015"/>
      <c r="BI11" s="1015"/>
      <c r="BJ11" s="1015"/>
      <c r="BK11" s="1015"/>
      <c r="BL11" s="1015"/>
      <c r="BM11" s="1015"/>
      <c r="BN11" s="1015"/>
      <c r="BO11" s="1015"/>
      <c r="BP11" s="1015"/>
      <c r="BQ11" s="1015"/>
      <c r="BR11" s="1015"/>
      <c r="BS11" s="1015"/>
      <c r="BT11" s="1015"/>
    </row>
    <row r="12" spans="1:72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</row>
    <row r="13" spans="1:72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</row>
    <row r="14" spans="1:72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Z14" s="1064"/>
      <c r="AA14" s="1017"/>
      <c r="AB14" s="1017"/>
      <c r="AC14" s="1017"/>
      <c r="AD14" s="1017"/>
      <c r="AE14" s="1017"/>
      <c r="AF14" s="1017"/>
      <c r="AG14" s="1017"/>
      <c r="AH14" s="1017"/>
      <c r="AI14" s="1017"/>
      <c r="AJ14" s="1017"/>
      <c r="AK14" s="1017"/>
      <c r="AL14" s="1017"/>
      <c r="AM14" s="1017"/>
      <c r="AN14" s="1017"/>
      <c r="AO14" s="1017"/>
      <c r="AP14" s="1017"/>
      <c r="AQ14" s="1017"/>
      <c r="AR14" s="1017"/>
      <c r="AS14" s="1017"/>
      <c r="AT14" s="1017"/>
      <c r="AU14" s="1017"/>
      <c r="AV14" s="1017"/>
      <c r="AW14" s="1017"/>
      <c r="AX14" s="1017"/>
      <c r="AY14" s="1017"/>
      <c r="AZ14" s="1017"/>
      <c r="BA14" s="1017"/>
      <c r="BB14" s="1017"/>
      <c r="BC14" s="1017"/>
      <c r="BD14" s="1017"/>
      <c r="BE14" s="1017"/>
      <c r="BF14" s="1017"/>
      <c r="BG14" s="1017"/>
      <c r="BH14" s="1017"/>
      <c r="BI14" s="1017"/>
      <c r="BJ14" s="1017"/>
      <c r="BK14" s="1017"/>
      <c r="BL14" s="1017"/>
      <c r="BM14" s="1017"/>
      <c r="BN14" s="1017"/>
      <c r="BO14" s="1017"/>
      <c r="BP14" s="1017"/>
      <c r="BQ14" s="1017"/>
      <c r="BR14" s="1017"/>
      <c r="BS14" s="1017"/>
      <c r="BT14" s="1017"/>
    </row>
    <row r="15" spans="1:72" ht="1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看護学概論</v>
      </c>
      <c r="D15" s="1044"/>
      <c r="E15" s="1062" t="str">
        <f>VLOOKUP($C2,'2025年度(2年前期)'!$B$5:$N$208,COLUMN('2025年度(2年前期)'!$G$5),0)&amp;""</f>
        <v>フィジカルアセスメント</v>
      </c>
      <c r="F15" s="1044"/>
      <c r="G15" s="1062" t="str">
        <f>VLOOKUP($C2,'2025年度(3年前期)'!$B$5:$N$208,COLUMN('2025年度(3年前期)'!$G$5),0)&amp;""</f>
        <v>小児看護援助論Ⅱ</v>
      </c>
      <c r="H15" s="1044"/>
      <c r="I15" s="1062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63" t="str">
        <f>A15</f>
        <v>３時限（13：30～15：00）</v>
      </c>
      <c r="AA15" s="1015" t="s">
        <v>321</v>
      </c>
      <c r="AB15" s="1015"/>
      <c r="AC15" s="1015"/>
      <c r="AD15" s="1015"/>
      <c r="AE15" s="1015" t="s">
        <v>321</v>
      </c>
      <c r="AF15" s="1015"/>
      <c r="AG15" s="1015" t="s">
        <v>149</v>
      </c>
      <c r="AH15" s="1015" t="s">
        <v>321</v>
      </c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 t="s">
        <v>223</v>
      </c>
      <c r="AX15" s="1015"/>
      <c r="AY15" s="1015"/>
      <c r="AZ15" s="1015"/>
      <c r="BA15" s="1015" t="s">
        <v>255</v>
      </c>
      <c r="BB15" s="1015" t="s">
        <v>161</v>
      </c>
      <c r="BC15" s="1015"/>
      <c r="BD15" s="1015"/>
      <c r="BE15" s="1015"/>
      <c r="BF15" s="1015"/>
      <c r="BG15" s="1015"/>
      <c r="BH15" s="1015"/>
      <c r="BI15" s="1015"/>
      <c r="BJ15" s="1015"/>
      <c r="BK15" s="1015" t="s">
        <v>126</v>
      </c>
      <c r="BL15" s="1152"/>
      <c r="BM15" s="1015"/>
      <c r="BN15" s="1015"/>
      <c r="BO15" s="1015"/>
      <c r="BP15" s="1015"/>
      <c r="BQ15" s="1015"/>
      <c r="BR15" s="1015"/>
      <c r="BS15" s="1015"/>
      <c r="BT15" s="1015"/>
    </row>
    <row r="16" spans="1:72">
      <c r="A16" s="1063"/>
      <c r="B16" s="15" t="s">
        <v>53</v>
      </c>
      <c r="C16" s="1073" t="str">
        <f>IFERROR(VLOOKUP(C15,科目・教員!$A$1:$B$357,2,0),"")</f>
        <v>矢富　有見子</v>
      </c>
      <c r="D16" s="1040"/>
      <c r="E16" s="1045" t="str">
        <f>IFERROR(VLOOKUP(E15,科目・教員!$A$1:$B$357,2,0),"")</f>
        <v>梅田　亜矢</v>
      </c>
      <c r="F16" s="1040"/>
      <c r="G16" s="1045" t="str">
        <f>IFERROR(VLOOKUP(G15,科目・教員!$A$1:$B$357,2,0),"")</f>
        <v>遠藤　数江</v>
      </c>
      <c r="H16" s="1040"/>
      <c r="I16" s="1045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Z16" s="1063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1016"/>
      <c r="BB16" s="1016"/>
      <c r="BC16" s="1016"/>
      <c r="BD16" s="1016"/>
      <c r="BE16" s="1016"/>
      <c r="BF16" s="1016"/>
      <c r="BG16" s="1016"/>
      <c r="BH16" s="1016"/>
      <c r="BI16" s="1016"/>
      <c r="BJ16" s="1016"/>
      <c r="BK16" s="1016"/>
      <c r="BL16" s="1153"/>
      <c r="BM16" s="1016"/>
      <c r="BN16" s="1016"/>
      <c r="BO16" s="1016"/>
      <c r="BP16" s="1016"/>
      <c r="BQ16" s="1016"/>
      <c r="BR16" s="1016"/>
      <c r="BS16" s="1016"/>
      <c r="BT16" s="1016"/>
    </row>
    <row r="17" spans="1:72">
      <c r="A17" s="1063"/>
      <c r="B17" s="15" t="s">
        <v>59</v>
      </c>
      <c r="C17" s="1073" t="str">
        <f>VLOOKUP($C2,'2025年度(1年前期)'!$B$5:$N$208,COLUMN('2025年度(1年前期)'!$G$5)+1,0)&amp;""</f>
        <v>201</v>
      </c>
      <c r="D17" s="1040"/>
      <c r="E17" s="1045" t="str">
        <f>VLOOKUP($C2,'2025年度(2年前期)'!$B$5:$N$208,COLUMN('2025年度(2年前期)'!$G$5)+1,0)&amp;""</f>
        <v>101･202･成人実</v>
      </c>
      <c r="F17" s="1040"/>
      <c r="G17" s="1045" t="str">
        <f>VLOOKUP($C2,'2025年度(3年前期)'!$B$5:$N$208,COLUMN('2025年度(3年前期)'!$G$5)+1,0)&amp;""</f>
        <v>大講義室</v>
      </c>
      <c r="H17" s="1040"/>
      <c r="I17" s="1045" t="str">
        <f>VLOOKUP($C2,'2025年度(4年前期)'!$B$5:$N$208,COLUMN('2025年度(4年前期)'!$G$5)+1,0)&amp;""</f>
        <v>301</v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長寿:臨床講義室1
感染:別途指定
精神:臨床講義室2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Z17" s="1063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153"/>
      <c r="BM17" s="1016"/>
      <c r="BN17" s="1016"/>
      <c r="BO17" s="1016"/>
      <c r="BP17" s="1016"/>
      <c r="BQ17" s="1016"/>
      <c r="BR17" s="1016"/>
      <c r="BS17" s="1016"/>
      <c r="BT17" s="1016"/>
    </row>
    <row r="18" spans="1:72">
      <c r="A18" s="1072"/>
      <c r="B18" s="16" t="s">
        <v>56</v>
      </c>
      <c r="C18" s="1121"/>
      <c r="D18" s="1089"/>
      <c r="E18" s="1122"/>
      <c r="F18" s="1108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17"/>
      <c r="Z18" s="1064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154"/>
      <c r="BM18" s="1017"/>
      <c r="BN18" s="1017"/>
      <c r="BO18" s="1017"/>
      <c r="BP18" s="1017"/>
      <c r="BQ18" s="1017"/>
      <c r="BR18" s="1017"/>
      <c r="BS18" s="1017"/>
      <c r="BT18" s="1017"/>
    </row>
    <row r="19" spans="1:72" ht="12.9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食の科学</v>
      </c>
      <c r="D19" s="1044"/>
      <c r="E19" s="1062" t="str">
        <f>VLOOKUP($C2,'2025年度(2年前期)'!$B$5:$N$208,COLUMN('2025年度(2年前期)'!$I$5),0)&amp;""</f>
        <v>フィジカルアセスメント</v>
      </c>
      <c r="F19" s="1044"/>
      <c r="G19" s="1062" t="str">
        <f>VLOOKUP($C2,'2025年度(3年前期)'!$B$5:$N$208,COLUMN('2025年度(3年前期)'!$I$5),0)&amp;""</f>
        <v>小児看護援助論Ⅱ</v>
      </c>
      <c r="H19" s="1044"/>
      <c r="I19" s="1062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63" t="str">
        <f>A19</f>
        <v>４時限（15：10～16：40）</v>
      </c>
      <c r="AA19" s="1015" t="s">
        <v>321</v>
      </c>
      <c r="AB19" s="1015"/>
      <c r="AC19" s="1015"/>
      <c r="AD19" s="1015"/>
      <c r="AE19" s="1015" t="s">
        <v>321</v>
      </c>
      <c r="AF19" s="1015"/>
      <c r="AG19" s="1015" t="s">
        <v>222</v>
      </c>
      <c r="AH19" s="1015" t="s">
        <v>321</v>
      </c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 t="s">
        <v>357</v>
      </c>
      <c r="AX19" s="1015"/>
      <c r="AY19" s="1015"/>
      <c r="AZ19" s="1015"/>
      <c r="BA19" s="1015" t="s">
        <v>255</v>
      </c>
      <c r="BB19" s="1015" t="s">
        <v>161</v>
      </c>
      <c r="BC19" s="1015"/>
      <c r="BD19" s="1015"/>
      <c r="BE19" s="1015"/>
      <c r="BF19" s="1015"/>
      <c r="BG19" s="1015"/>
      <c r="BH19" s="1015"/>
      <c r="BI19" s="1015"/>
      <c r="BJ19" s="1015" t="s">
        <v>80</v>
      </c>
      <c r="BK19" s="1015" t="s">
        <v>126</v>
      </c>
      <c r="BL19" s="1152"/>
      <c r="BM19" s="1015"/>
      <c r="BN19" s="1015"/>
      <c r="BO19" s="1015"/>
      <c r="BP19" s="1015"/>
      <c r="BQ19" s="1015"/>
      <c r="BR19" s="1015"/>
      <c r="BS19" s="1015"/>
      <c r="BT19" s="1015"/>
    </row>
    <row r="20" spans="1:72" ht="12.95" customHeight="1">
      <c r="A20" s="1063"/>
      <c r="B20" s="15" t="s">
        <v>53</v>
      </c>
      <c r="C20" s="1073" t="str">
        <f>IFERROR(VLOOKUP(C19,科目・教員!$A$1:$B$357,2,0),"")</f>
        <v>本間　典子</v>
      </c>
      <c r="D20" s="1040"/>
      <c r="E20" s="1045" t="str">
        <f>IFERROR(VLOOKUP(E19,科目・教員!$A$1:$B$357,2,0),"")</f>
        <v>梅田　亜矢</v>
      </c>
      <c r="F20" s="1040"/>
      <c r="G20" s="1045" t="str">
        <f>IFERROR(VLOOKUP(G19,科目・教員!$A$1:$B$357,2,0),"")</f>
        <v>遠藤　数江</v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825" t="s">
        <v>81</v>
      </c>
      <c r="Z20" s="1063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6"/>
      <c r="AS20" s="1016"/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153"/>
      <c r="BM20" s="1016"/>
      <c r="BN20" s="1016"/>
      <c r="BO20" s="1016"/>
      <c r="BP20" s="1016"/>
      <c r="BQ20" s="1016"/>
      <c r="BR20" s="1016"/>
      <c r="BS20" s="1016"/>
      <c r="BT20" s="1016"/>
    </row>
    <row r="21" spans="1:72" ht="12.95" customHeight="1">
      <c r="A21" s="1063"/>
      <c r="B21" s="15" t="s">
        <v>59</v>
      </c>
      <c r="C21" s="1073" t="str">
        <f>VLOOKUP($C2,'2025年度(1年前期)'!$B$5:$N$208,COLUMN('2025年度(1年前期)'!$I$5)+1,0)&amp;""</f>
        <v>201</v>
      </c>
      <c r="D21" s="1040"/>
      <c r="E21" s="1045" t="str">
        <f>VLOOKUP($C2,'2025年度(2年前期)'!$B$5:$N$208,COLUMN('2025年度(2年前期)'!$I$5)+1,0)&amp;""</f>
        <v>101･202･成人実</v>
      </c>
      <c r="F21" s="1040"/>
      <c r="G21" s="1045" t="str">
        <f>VLOOKUP($C2,'2025年度(3年前期)'!$B$5:$N$208,COLUMN('2025年度(3年前期)'!$I$5)+1,0)&amp;""</f>
        <v>大講義室</v>
      </c>
      <c r="H21" s="1040"/>
      <c r="I21" s="1045" t="str">
        <f>VLOOKUP($C2,'2025年度(4年前期)'!$B$5:$N$208,COLUMN('2025年度(4年前期)'!$I$5)+1,0)&amp;""</f>
        <v>301</v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長寿:臨床講義室1
感染:別途指定
精神:臨床講義室2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U21" s="825" t="s">
        <v>80</v>
      </c>
      <c r="Z21" s="1063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153"/>
      <c r="BM21" s="1016"/>
      <c r="BN21" s="1016"/>
      <c r="BO21" s="1016"/>
      <c r="BP21" s="1016"/>
      <c r="BQ21" s="1016"/>
      <c r="BR21" s="1016"/>
      <c r="BS21" s="1016"/>
      <c r="BT21" s="1016"/>
    </row>
    <row r="22" spans="1:72" ht="12.95" customHeight="1">
      <c r="A22" s="1064"/>
      <c r="B22" s="16" t="s">
        <v>56</v>
      </c>
      <c r="C22" s="1121"/>
      <c r="D22" s="1089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825" t="s">
        <v>110</v>
      </c>
      <c r="Z22" s="1064"/>
      <c r="AA22" s="1017"/>
      <c r="AB22" s="1017"/>
      <c r="AC22" s="1017"/>
      <c r="AD22" s="1017"/>
      <c r="AE22" s="1017"/>
      <c r="AF22" s="1017"/>
      <c r="AG22" s="1017"/>
      <c r="AH22" s="1017"/>
      <c r="AI22" s="1017"/>
      <c r="AJ22" s="1017"/>
      <c r="AK22" s="1017"/>
      <c r="AL22" s="1017"/>
      <c r="AM22" s="1017"/>
      <c r="AN22" s="1017"/>
      <c r="AO22" s="1017"/>
      <c r="AP22" s="1017"/>
      <c r="AQ22" s="1017"/>
      <c r="AR22" s="1017"/>
      <c r="AS22" s="1017"/>
      <c r="AT22" s="1017"/>
      <c r="AU22" s="1017"/>
      <c r="AV22" s="1017"/>
      <c r="AW22" s="1017"/>
      <c r="AX22" s="1017"/>
      <c r="AY22" s="1017"/>
      <c r="AZ22" s="1017"/>
      <c r="BA22" s="1017"/>
      <c r="BB22" s="1017"/>
      <c r="BC22" s="1017"/>
      <c r="BD22" s="1017"/>
      <c r="BE22" s="1017"/>
      <c r="BF22" s="1017"/>
      <c r="BG22" s="1017"/>
      <c r="BH22" s="1017"/>
      <c r="BI22" s="1017"/>
      <c r="BJ22" s="1017"/>
      <c r="BK22" s="1017"/>
      <c r="BL22" s="1154"/>
      <c r="BM22" s="1017"/>
      <c r="BN22" s="1017"/>
      <c r="BO22" s="1017"/>
      <c r="BP22" s="1017"/>
      <c r="BQ22" s="1017"/>
      <c r="BR22" s="1017"/>
      <c r="BS22" s="1017"/>
      <c r="BT22" s="1017"/>
    </row>
    <row r="23" spans="1:72">
      <c r="A23" s="1063" t="s">
        <v>68</v>
      </c>
      <c r="B23" s="15" t="s">
        <v>50</v>
      </c>
      <c r="C23" s="1106" t="str">
        <f>VLOOKUP($C2,'2025年度(1年前期)'!$B$5:$N$208,COLUMN('2025年度(1年前期)'!$K$5),0)&amp;""</f>
        <v>フランス語</v>
      </c>
      <c r="D23" s="1105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63" t="str">
        <f>A23</f>
        <v>５時限（16：50～18：20）</v>
      </c>
      <c r="AA23" s="1015"/>
      <c r="AB23" s="1015"/>
      <c r="AC23" s="1015"/>
      <c r="AD23" s="1015"/>
      <c r="AE23" s="1015"/>
      <c r="AF23" s="1015"/>
      <c r="AG23" s="1015" t="s">
        <v>260</v>
      </c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 t="s">
        <v>358</v>
      </c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 t="s">
        <v>359</v>
      </c>
      <c r="BJ23" s="1015"/>
      <c r="BK23" s="1015"/>
      <c r="BL23" s="1152"/>
      <c r="BM23" s="1015"/>
      <c r="BN23" s="1015"/>
      <c r="BO23" s="1015"/>
      <c r="BP23" s="1015"/>
      <c r="BQ23" s="1015"/>
      <c r="BR23" s="1015"/>
      <c r="BS23" s="1015"/>
      <c r="BT23" s="1015"/>
    </row>
    <row r="24" spans="1:72" ht="12.95" customHeight="1">
      <c r="A24" s="1063"/>
      <c r="B24" s="15" t="s">
        <v>53</v>
      </c>
      <c r="C24" s="1113" t="str">
        <f>IFERROR(VLOOKUP(C23,科目・教員!$A$1:$B$357,2,0),"")</f>
        <v>小西　英則</v>
      </c>
      <c r="D24" s="1112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>各担当教員</v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63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153"/>
      <c r="BM24" s="1016"/>
      <c r="BN24" s="1016"/>
      <c r="BO24" s="1016"/>
      <c r="BP24" s="1016"/>
      <c r="BQ24" s="1016"/>
      <c r="BR24" s="1016"/>
      <c r="BS24" s="1016"/>
      <c r="BT24" s="1016"/>
    </row>
    <row r="25" spans="1:72" ht="12.95" customHeight="1">
      <c r="A25" s="1063"/>
      <c r="B25" s="15" t="s">
        <v>59</v>
      </c>
      <c r="C25" s="1113" t="str">
        <f>VLOOKUP($C2,'2025年度(1年前期)'!$B$5:$N$208,COLUMN('2025年度(1年前期)'!$K$5)+1,0)&amp;""</f>
        <v>201</v>
      </c>
      <c r="D25" s="1112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63"/>
      <c r="AA25" s="1016"/>
      <c r="AB25" s="1016"/>
      <c r="AC25" s="1016"/>
      <c r="AD25" s="1016"/>
      <c r="AE25" s="1016"/>
      <c r="AF25" s="1016"/>
      <c r="AG25" s="1016"/>
      <c r="AH25" s="1016"/>
      <c r="AI25" s="1016"/>
      <c r="AJ25" s="1016"/>
      <c r="AK25" s="1016"/>
      <c r="AL25" s="1016"/>
      <c r="AM25" s="1016"/>
      <c r="AN25" s="1016"/>
      <c r="AO25" s="1016"/>
      <c r="AP25" s="1016"/>
      <c r="AQ25" s="1016"/>
      <c r="AR25" s="1016"/>
      <c r="AS25" s="1016"/>
      <c r="AT25" s="1016"/>
      <c r="AU25" s="1016"/>
      <c r="AV25" s="1016"/>
      <c r="AW25" s="1016"/>
      <c r="AX25" s="1016"/>
      <c r="AY25" s="1016"/>
      <c r="AZ25" s="1016"/>
      <c r="BA25" s="1016"/>
      <c r="BB25" s="1016"/>
      <c r="BC25" s="1016"/>
      <c r="BD25" s="1016"/>
      <c r="BE25" s="1016"/>
      <c r="BF25" s="1016"/>
      <c r="BG25" s="1016"/>
      <c r="BH25" s="1016"/>
      <c r="BI25" s="1016"/>
      <c r="BJ25" s="1016"/>
      <c r="BK25" s="1016"/>
      <c r="BL25" s="1153"/>
      <c r="BM25" s="1016"/>
      <c r="BN25" s="1016"/>
      <c r="BO25" s="1016"/>
      <c r="BP25" s="1016"/>
      <c r="BQ25" s="1016"/>
      <c r="BR25" s="1016"/>
      <c r="BS25" s="1016"/>
      <c r="BT25" s="1016"/>
    </row>
    <row r="26" spans="1:72" ht="12.95" customHeight="1">
      <c r="A26" s="1064"/>
      <c r="B26" s="16" t="s">
        <v>56</v>
      </c>
      <c r="C26" s="1092" t="s">
        <v>172</v>
      </c>
      <c r="D26" s="1093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779" t="s">
        <v>82</v>
      </c>
      <c r="V26" s="510"/>
      <c r="W26" s="20"/>
      <c r="X26" s="20"/>
      <c r="Y26" s="20"/>
      <c r="Z26" s="1064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  <c r="BC26" s="1017"/>
      <c r="BD26" s="1017"/>
      <c r="BE26" s="1017"/>
      <c r="BF26" s="1017"/>
      <c r="BG26" s="1017"/>
      <c r="BH26" s="1017"/>
      <c r="BI26" s="1017"/>
      <c r="BJ26" s="1017"/>
      <c r="BK26" s="1017"/>
      <c r="BL26" s="1154"/>
      <c r="BM26" s="1017"/>
      <c r="BN26" s="1017"/>
      <c r="BO26" s="1017"/>
      <c r="BP26" s="1017"/>
      <c r="BQ26" s="1017"/>
      <c r="BR26" s="1017"/>
      <c r="BS26" s="1017"/>
      <c r="BT26" s="1017"/>
    </row>
    <row r="27" spans="1:72" ht="18">
      <c r="A27" s="5"/>
      <c r="B27" s="6"/>
      <c r="C27" s="1049">
        <f>C2+1</f>
        <v>45779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45779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生命科学</v>
      </c>
      <c r="D28" s="1052"/>
      <c r="E28" s="1120" t="str">
        <f>VLOOKUP($C27,'2025年度(2年前期)'!$B$5:$N$208,COLUMN('2025年度(2年前期)'!$C$5),0)&amp;""</f>
        <v>マスコミュニケーション論</v>
      </c>
      <c r="F28" s="1095"/>
      <c r="G28" s="1053" t="str">
        <f>VLOOKUP($C27,'2025年度(3年前期)'!$B$5:$N$208,COLUMN('2025年度(3年前期)'!$C$5),0)&amp;""</f>
        <v>精神看護援助論</v>
      </c>
      <c r="H28" s="1052"/>
      <c r="I28" s="1053" t="str">
        <f>VLOOKUP($C27,'2025年度(4年前期)'!$B$5:$N$208,COLUMN('2025年度(4年前期)'!$C$5),0)&amp;""</f>
        <v>高度先駆的医療看護Ⅰ(がん看護)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政策医療看護学特論Ⅰ</v>
      </c>
      <c r="N28" s="1068"/>
      <c r="O28" s="1053" t="str">
        <f>VLOOKUP($C27,'2025年度(M2前期)'!$B$5:$N$208,COLUMN('2025年度(M2前期)'!$C$5),0)&amp;""</f>
        <v>看護情報・管理学演習Ａ－Ⅱ
感染管理看護学演習Ａ－Ⅱ</v>
      </c>
      <c r="P28" s="1052"/>
      <c r="Q28" s="1053" t="str">
        <f>VLOOKUP($C27,'2025年度(D1前期)'!$B$5:$N$208,COLUMN('2025年度(D1前期)'!$C$5),0)&amp;""</f>
        <v>精神看護学特論Ｂ</v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111</v>
      </c>
      <c r="Z28" s="1067" t="str">
        <f>A28</f>
        <v xml:space="preserve">１時限（09：20～10：50） </v>
      </c>
      <c r="AA28" s="1015" t="s">
        <v>198</v>
      </c>
      <c r="AB28" s="1015"/>
      <c r="AC28" s="1015"/>
      <c r="AD28" s="1015"/>
      <c r="AE28" s="1015"/>
      <c r="AF28" s="1015"/>
      <c r="AG28" s="1015" t="s">
        <v>263</v>
      </c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15" t="s">
        <v>96</v>
      </c>
      <c r="AX28" s="1015"/>
      <c r="AY28" s="1015"/>
      <c r="AZ28" s="1015"/>
      <c r="BA28" s="1015" t="s">
        <v>171</v>
      </c>
      <c r="BB28" s="1015"/>
      <c r="BC28" s="1015"/>
      <c r="BD28" s="1015"/>
      <c r="BE28" s="1015"/>
      <c r="BF28" s="1015"/>
      <c r="BG28" s="1015"/>
      <c r="BH28" s="1015"/>
      <c r="BI28" s="1015" t="s">
        <v>304</v>
      </c>
      <c r="BJ28" s="1015"/>
      <c r="BK28" s="1015" t="s">
        <v>191</v>
      </c>
      <c r="BL28" s="1015"/>
      <c r="BM28" s="1015"/>
      <c r="BN28" s="1015"/>
      <c r="BO28" s="1015"/>
      <c r="BP28" s="1015"/>
      <c r="BQ28" s="1015"/>
      <c r="BR28" s="1015"/>
      <c r="BS28" s="1015"/>
      <c r="BT28" s="1015"/>
    </row>
    <row r="29" spans="1:72">
      <c r="A29" s="1063"/>
      <c r="B29" s="15" t="s">
        <v>53</v>
      </c>
      <c r="C29" s="1037" t="str">
        <f>IFERROR(VLOOKUP(C28,科目・教員!$A$1:$B$357,2,0),"")</f>
        <v>本間　典子</v>
      </c>
      <c r="D29" s="1038"/>
      <c r="E29" s="1119" t="str">
        <f>IFERROR(VLOOKUP(E28,科目・教員!$A$1:$B$357,2,0),"")</f>
        <v>飯野　勝己</v>
      </c>
      <c r="F29" s="1091"/>
      <c r="G29" s="1039" t="str">
        <f>IFERROR(VLOOKUP(G28,科目・教員!$A$1:$B$357,2,0),"")</f>
        <v>松浦　佳代</v>
      </c>
      <c r="H29" s="1038"/>
      <c r="I29" s="1039" t="str">
        <f>IFERROR(VLOOKUP(I28,科目・教員!$A$1:$B$357,2,0),"")</f>
        <v>飯野　京子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>綿貫　成明</v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304</v>
      </c>
      <c r="Z29" s="1063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6"/>
      <c r="BL29" s="1016"/>
      <c r="BM29" s="1016"/>
      <c r="BN29" s="1016"/>
      <c r="BO29" s="1016"/>
      <c r="BP29" s="1016"/>
      <c r="BQ29" s="1016"/>
      <c r="BR29" s="1016"/>
      <c r="BS29" s="1016"/>
      <c r="BT29" s="1016"/>
    </row>
    <row r="30" spans="1:72">
      <c r="A30" s="1063"/>
      <c r="B30" s="15" t="s">
        <v>59</v>
      </c>
      <c r="C30" s="1037" t="str">
        <f>VLOOKUP($C27,'2025年度(1年前期)'!$B$5:$N$208,COLUMN('2025年度(1年前期)'!$C$5)+1,0)&amp;""</f>
        <v>101</v>
      </c>
      <c r="D30" s="1038"/>
      <c r="E30" s="1119" t="str">
        <f>VLOOKUP($C27,'2025年度(2年前期)'!$B$5:$N$208,COLUMN('2025年度(2年前期)'!$C$5)+1,0)&amp;""</f>
        <v>201</v>
      </c>
      <c r="F30" s="1091"/>
      <c r="G30" s="1039" t="str">
        <f>VLOOKUP($C27,'2025年度(3年前期)'!$B$5:$N$208,COLUMN('2025年度(3年前期)'!$C$5)+1,0)&amp;""</f>
        <v>301</v>
      </c>
      <c r="H30" s="1038"/>
      <c r="I30" s="1039" t="str">
        <f>VLOOKUP($C27,'2025年度(4年前期)'!$B$5:$N$208,COLUMN('2025年度(4年前期)'!$C$5)+1,0)&amp;""</f>
        <v>大講義室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</v>
      </c>
      <c r="N30" s="1038"/>
      <c r="O30" s="1039" t="str">
        <f>VLOOKUP($C27,'2025年度(M2前期)'!$B$5:$N$208,COLUMN('2025年度(M2前期)'!$C$5)+1,0)&amp;""</f>
        <v>情報:別途指定
感染:別途指定</v>
      </c>
      <c r="P30" s="1038"/>
      <c r="Q30" s="1039" t="str">
        <f>VLOOKUP($C27,'2025年度(D1前期)'!$B$5:$N$208,COLUMN('2025年度(D1前期)'!$C$5)+1,0)&amp;""</f>
        <v>別途指定</v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82</v>
      </c>
      <c r="Z30" s="1063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</row>
    <row r="31" spans="1:72">
      <c r="A31" s="1064"/>
      <c r="B31" s="16" t="s">
        <v>56</v>
      </c>
      <c r="C31" s="1033"/>
      <c r="D31" s="1034"/>
      <c r="E31" s="1109" t="s">
        <v>265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/>
      <c r="Z31" s="1064"/>
      <c r="AA31" s="1017"/>
      <c r="AB31" s="1017"/>
      <c r="AC31" s="1017"/>
      <c r="AD31" s="1017"/>
      <c r="AE31" s="1017"/>
      <c r="AF31" s="1017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7"/>
      <c r="AX31" s="1017"/>
      <c r="AY31" s="1017"/>
      <c r="AZ31" s="1017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7"/>
      <c r="BL31" s="1017"/>
      <c r="BM31" s="1017"/>
      <c r="BN31" s="1017"/>
      <c r="BO31" s="1017"/>
      <c r="BP31" s="1017"/>
      <c r="BQ31" s="1017"/>
      <c r="BR31" s="1017"/>
      <c r="BS31" s="1017"/>
      <c r="BT31" s="1017"/>
    </row>
    <row r="32" spans="1:72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文学</v>
      </c>
      <c r="D32" s="1095"/>
      <c r="E32" s="1053" t="str">
        <f>VLOOKUP($C27,'2025年度(2年前期)'!$B$5:$N$208,COLUMN('2025年度(2年前期)'!$E$5),0)&amp;""</f>
        <v>成人看護援助論Ⅰ</v>
      </c>
      <c r="F32" s="1052"/>
      <c r="G32" s="1053" t="str">
        <f>VLOOKUP($C27,'2025年度(3年前期)'!$B$5:$N$208,COLUMN('2025年度(3年前期)'!$E$5),0)&amp;""</f>
        <v>精神看護援助論</v>
      </c>
      <c r="H32" s="1052"/>
      <c r="I32" s="1053" t="str">
        <f>VLOOKUP($C27,'2025年度(4年前期)'!$B$5:$N$208,COLUMN('2025年度(4年前期)'!$E$5),0)&amp;""</f>
        <v>高度先駆的医療看護Ⅲ(精神看護)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政策医療看護学特論Ⅰ</v>
      </c>
      <c r="N32" s="1052"/>
      <c r="O32" s="1044" t="str">
        <f>VLOOKUP($C27,'2025年度(M2前期)'!$B$5:$N$208,COLUMN('2025年度(M2前期)'!$E$5),0)&amp;""</f>
        <v>看護情報・管理学演習Ａ－Ⅱ
感染管理看護学演習Ａ－Ⅱ</v>
      </c>
      <c r="P32" s="1052"/>
      <c r="Q32" s="1044" t="str">
        <f>VLOOKUP($C27,'2025年度(D1前期)'!$B$5:$N$208,COLUMN('2025年度(D1前期)'!$E$5),0)&amp;""</f>
        <v>精神看護学特論Ｂ</v>
      </c>
      <c r="R32" s="1052"/>
      <c r="S32" s="1044" t="str">
        <f>VLOOKUP($C27,'2025年度(D23前期)'!$B$5:$N$208,COLUMN('2025年度(D23前期)'!$E$5),0)&amp;""</f>
        <v>特別研究</v>
      </c>
      <c r="T32" s="1052"/>
      <c r="U32" s="516" t="s">
        <v>189</v>
      </c>
      <c r="V32" s="17"/>
      <c r="Z32" s="1063" t="str">
        <f>A32</f>
        <v>２時限（11：00～12：30）</v>
      </c>
      <c r="AA32" s="1015" t="s">
        <v>274</v>
      </c>
      <c r="AB32" s="1015"/>
      <c r="AC32" s="1015"/>
      <c r="AD32" s="1015"/>
      <c r="AE32" s="1015"/>
      <c r="AF32" s="1015"/>
      <c r="AG32" s="1015" t="s">
        <v>95</v>
      </c>
      <c r="AH32" s="1015"/>
      <c r="AI32" s="1015"/>
      <c r="AJ32" s="1015"/>
      <c r="AK32" s="1015"/>
      <c r="AL32" s="1015" t="s">
        <v>268</v>
      </c>
      <c r="AM32" s="1015" t="s">
        <v>268</v>
      </c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96</v>
      </c>
      <c r="AX32" s="1015"/>
      <c r="AY32" s="1015"/>
      <c r="AZ32" s="1015"/>
      <c r="BA32" s="1015" t="s">
        <v>171</v>
      </c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105</v>
      </c>
      <c r="BL32" s="1015"/>
      <c r="BM32" s="1015"/>
      <c r="BN32" s="1015"/>
      <c r="BO32" s="1015"/>
      <c r="BP32" s="1015"/>
      <c r="BQ32" s="1015"/>
      <c r="BR32" s="1015"/>
      <c r="BS32" s="1015"/>
      <c r="BT32" s="1015"/>
    </row>
    <row r="33" spans="1:72" ht="13.5" customHeight="1">
      <c r="A33" s="1063"/>
      <c r="B33" s="15" t="s">
        <v>53</v>
      </c>
      <c r="C33" s="1090" t="str">
        <f>IFERROR(VLOOKUP(C32,科目・教員!$A$1:$B$357,2,0),"")</f>
        <v>佐藤　ゆかり</v>
      </c>
      <c r="D33" s="1091"/>
      <c r="E33" s="1039" t="str">
        <f>IFERROR(VLOOKUP(E32,科目・教員!$A$1:$B$357,2,0),"")</f>
        <v>飯野　京子</v>
      </c>
      <c r="F33" s="1038"/>
      <c r="G33" s="1039" t="str">
        <f>IFERROR(VLOOKUP(G32,科目・教員!$A$1:$B$357,2,0),"")</f>
        <v>松浦　佳代</v>
      </c>
      <c r="H33" s="1038"/>
      <c r="I33" s="1039" t="str">
        <f>IFERROR(VLOOKUP(I32,科目・教員!$A$1:$B$357,2,0),"")</f>
        <v>森　　真喜子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>綿貫　成明</v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516" t="s">
        <v>269</v>
      </c>
      <c r="V33" s="21"/>
      <c r="Z33" s="1063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</row>
    <row r="34" spans="1:72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101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</v>
      </c>
      <c r="N34" s="1038"/>
      <c r="O34" s="1040" t="str">
        <f>VLOOKUP($C27,'2025年度(M2前期)'!$B$5:$N$208,COLUMN('2025年度(M2前期)'!$E$5)+1,0)&amp;""</f>
        <v>情報:別途指定
感染:別途指定</v>
      </c>
      <c r="P34" s="1038"/>
      <c r="Q34" s="1040" t="str">
        <f>VLOOKUP($C27,'2025年度(D1前期)'!$B$5:$N$208,COLUMN('2025年度(D1前期)'!$E$5)+1,0)&amp;""</f>
        <v>別途指定</v>
      </c>
      <c r="R34" s="1038"/>
      <c r="S34" s="1040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63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1016"/>
    </row>
    <row r="35" spans="1:72" ht="13.5" customHeight="1">
      <c r="A35" s="1072"/>
      <c r="B35" s="16" t="s">
        <v>56</v>
      </c>
      <c r="C35" s="1092" t="s">
        <v>172</v>
      </c>
      <c r="D35" s="111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16" t="s">
        <v>271</v>
      </c>
      <c r="Z35" s="1064"/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/>
      <c r="BN35" s="1017"/>
      <c r="BO35" s="1017"/>
      <c r="BP35" s="1017"/>
      <c r="BQ35" s="1017"/>
      <c r="BR35" s="1017"/>
      <c r="BS35" s="1017"/>
      <c r="BT35" s="1017"/>
    </row>
    <row r="36" spans="1:72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5"/>
      <c r="AB36" s="1015"/>
      <c r="AC36" s="1015"/>
      <c r="AD36" s="1015"/>
      <c r="AE36" s="1015"/>
      <c r="AF36" s="1015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1015"/>
    </row>
    <row r="37" spans="1:72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1016"/>
    </row>
    <row r="38" spans="1:72" ht="13.5" customHeight="1">
      <c r="A38" s="1063"/>
      <c r="B38" s="18" t="s">
        <v>59</v>
      </c>
      <c r="C38" s="1037"/>
      <c r="D38" s="1038"/>
      <c r="E38" s="1039"/>
      <c r="F38" s="1038"/>
      <c r="G38" s="1394"/>
      <c r="H38" s="1395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1016"/>
    </row>
    <row r="39" spans="1:72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7"/>
      <c r="AB39" s="1017"/>
      <c r="AC39" s="1017"/>
      <c r="AD39" s="1017"/>
      <c r="AE39" s="1017"/>
      <c r="AF39" s="1017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7"/>
      <c r="AX39" s="1017"/>
      <c r="AY39" s="1017"/>
      <c r="AZ39" s="1017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7"/>
      <c r="BL39" s="1017"/>
      <c r="BM39" s="1017"/>
      <c r="BN39" s="1017"/>
      <c r="BO39" s="1017"/>
      <c r="BP39" s="1017"/>
      <c r="BQ39" s="1017"/>
      <c r="BR39" s="1017"/>
      <c r="BS39" s="1017"/>
      <c r="BT39" s="1017"/>
    </row>
    <row r="40" spans="1:72" ht="13.5" customHeight="1">
      <c r="A40" s="1063" t="s">
        <v>64</v>
      </c>
      <c r="B40" s="15" t="s">
        <v>50</v>
      </c>
      <c r="C40" s="1106" t="str">
        <f>VLOOKUP($C27,'2025年度(1年前期)'!$B$5:$N$208,COLUMN('2025年度(1年前期)'!$G$5),0)&amp;""</f>
        <v>環境と健康</v>
      </c>
      <c r="D40" s="1105"/>
      <c r="E40" s="1062" t="str">
        <f>VLOOKUP($C27,'2025年度(2年前期)'!$B$5:$N$208,COLUMN('2025年度(2年前期)'!$G$5),0)&amp;""</f>
        <v>生活援助論Ⅲ</v>
      </c>
      <c r="F40" s="1044"/>
      <c r="G40" s="1062" t="str">
        <f>VLOOKUP($C27,'2025年度(3年前期)'!$B$5:$N$208,COLUMN('2025年度(3年前期)'!$G$5),0)&amp;""</f>
        <v>周産期看護</v>
      </c>
      <c r="H40" s="1044"/>
      <c r="I40" s="1062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63" t="str">
        <f>A40</f>
        <v>３時限（13：30～15：00）</v>
      </c>
      <c r="AA40" s="1015" t="s">
        <v>272</v>
      </c>
      <c r="AB40" s="1015"/>
      <c r="AC40" s="1015"/>
      <c r="AD40" s="1015"/>
      <c r="AE40" s="1015"/>
      <c r="AF40" s="1015"/>
      <c r="AG40" s="1015" t="s">
        <v>114</v>
      </c>
      <c r="AH40" s="1015"/>
      <c r="AI40" s="1015"/>
      <c r="AJ40" s="1015"/>
      <c r="AK40" s="1015"/>
      <c r="AL40" s="1257" t="s">
        <v>273</v>
      </c>
      <c r="AM40" s="1257" t="s">
        <v>273</v>
      </c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257" t="s">
        <v>273</v>
      </c>
      <c r="AX40" s="1015"/>
      <c r="AY40" s="1015"/>
      <c r="AZ40" s="1015"/>
      <c r="BA40" s="1015" t="s">
        <v>178</v>
      </c>
      <c r="BB40" s="1015"/>
      <c r="BC40" s="1015"/>
      <c r="BD40" s="1015"/>
      <c r="BE40" s="1015"/>
      <c r="BF40" s="1015" t="s">
        <v>108</v>
      </c>
      <c r="BG40" s="1015"/>
      <c r="BH40" s="1015"/>
      <c r="BI40" s="1015"/>
      <c r="BJ40" s="1015"/>
      <c r="BK40" s="1015" t="s">
        <v>361</v>
      </c>
      <c r="BL40" s="1015"/>
      <c r="BM40" s="1015"/>
      <c r="BN40" s="1015"/>
      <c r="BO40" s="1015"/>
      <c r="BP40" s="1015"/>
      <c r="BQ40" s="1015"/>
      <c r="BR40" s="1015"/>
      <c r="BS40" s="1015"/>
      <c r="BT40" s="1015"/>
    </row>
    <row r="41" spans="1:72" ht="13.5" customHeight="1">
      <c r="A41" s="1063"/>
      <c r="B41" s="15" t="s">
        <v>53</v>
      </c>
      <c r="C41" s="1113" t="str">
        <f>IFERROR(VLOOKUP(C40,科目・教員!$A$1:$B$357,2,0),"")</f>
        <v>夏原　和美</v>
      </c>
      <c r="D41" s="1112"/>
      <c r="E41" s="1045" t="str">
        <f>IFERROR(VLOOKUP(E40,科目・教員!$A$1:$B$357,2,0),"")</f>
        <v>矢富　有見子</v>
      </c>
      <c r="F41" s="1040"/>
      <c r="G41" s="1045" t="str">
        <f>IFERROR(VLOOKUP(G40,科目・教員!$A$1:$B$357,2,0),"")</f>
        <v>日置　智華子</v>
      </c>
      <c r="H41" s="1040"/>
      <c r="I41" s="1045" t="str">
        <f>IFERROR(VLOOKUP(I40,科目・教員!$A$1:$B$357,2,0),"")</f>
        <v>綿貫　成明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>萱間　真美</v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V41" s="21"/>
      <c r="Z41" s="1063"/>
      <c r="AA41" s="1016"/>
      <c r="AB41" s="1016"/>
      <c r="AC41" s="1016"/>
      <c r="AD41" s="1016"/>
      <c r="AE41" s="1016"/>
      <c r="AF41" s="1016"/>
      <c r="AG41" s="1016"/>
      <c r="AH41" s="1016"/>
      <c r="AI41" s="1016"/>
      <c r="AJ41" s="1016"/>
      <c r="AK41" s="1016"/>
      <c r="AL41" s="1258"/>
      <c r="AM41" s="1258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258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1016"/>
    </row>
    <row r="42" spans="1:72" ht="13.5" customHeight="1">
      <c r="A42" s="1063"/>
      <c r="B42" s="15" t="s">
        <v>59</v>
      </c>
      <c r="C42" s="1113" t="str">
        <f>VLOOKUP($C27,'2025年度(1年前期)'!$B$5:$N$208,COLUMN('2025年度(1年前期)'!$G$5)+1,0)&amp;""</f>
        <v>101</v>
      </c>
      <c r="D42" s="1112"/>
      <c r="E42" s="1045" t="str">
        <f>VLOOKUP($C27,'2025年度(2年前期)'!$B$5:$N$208,COLUMN('2025年度(2年前期)'!$G$5)+1,0)&amp;""</f>
        <v>201</v>
      </c>
      <c r="F42" s="1040"/>
      <c r="G42" s="1045" t="str">
        <f>VLOOKUP($C27,'2025年度(3年前期)'!$B$5:$N$208,COLUMN('2025年度(3年前期)'!$G$5)+1,0)&amp;""</f>
        <v>301･基礎実･母小実</v>
      </c>
      <c r="H42" s="1040"/>
      <c r="I42" s="1045" t="str">
        <f>VLOOKUP($C27,'2025年度(4年前期)'!$B$5:$N$208,COLUMN('2025年度(4年前期)'!$G$5)+1,0)&amp;""</f>
        <v>大講義室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臨床講義室1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V42" s="17"/>
      <c r="Z42" s="1063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258"/>
      <c r="AM42" s="1258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258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1016"/>
    </row>
    <row r="43" spans="1:72" ht="13.5" customHeight="1">
      <c r="A43" s="1072"/>
      <c r="B43" s="16" t="s">
        <v>56</v>
      </c>
      <c r="C43" s="1092" t="s">
        <v>229</v>
      </c>
      <c r="D43" s="1110"/>
      <c r="E43" s="1035"/>
      <c r="F43" s="1047"/>
      <c r="G43" s="1035"/>
      <c r="H43" s="1047"/>
      <c r="I43" s="1088"/>
      <c r="J43" s="1089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17"/>
      <c r="Z43" s="1064"/>
      <c r="AA43" s="1017"/>
      <c r="AB43" s="1017"/>
      <c r="AC43" s="1017"/>
      <c r="AD43" s="1017"/>
      <c r="AE43" s="1017"/>
      <c r="AF43" s="1017"/>
      <c r="AG43" s="1017"/>
      <c r="AH43" s="1017"/>
      <c r="AI43" s="1017"/>
      <c r="AJ43" s="1017"/>
      <c r="AK43" s="1017"/>
      <c r="AL43" s="1259"/>
      <c r="AM43" s="1259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259"/>
      <c r="AX43" s="1017"/>
      <c r="AY43" s="1017"/>
      <c r="AZ43" s="1017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7"/>
      <c r="BL43" s="1017"/>
      <c r="BM43" s="1017"/>
      <c r="BN43" s="1017"/>
      <c r="BO43" s="1017"/>
      <c r="BP43" s="1017"/>
      <c r="BQ43" s="1017"/>
      <c r="BR43" s="1017"/>
      <c r="BS43" s="1017"/>
      <c r="BT43" s="1017"/>
    </row>
    <row r="44" spans="1:72" ht="13.5" customHeight="1">
      <c r="A44" s="1063" t="s">
        <v>67</v>
      </c>
      <c r="B44" s="15" t="s">
        <v>50</v>
      </c>
      <c r="C44" s="1106" t="str">
        <f>VLOOKUP($C27,'2025年度(1年前期)'!$B$5:$N$208,COLUMN('2025年度(1年前期)'!$I$5),0)&amp;""</f>
        <v>環境と健康</v>
      </c>
      <c r="D44" s="1105"/>
      <c r="E44" s="1062" t="str">
        <f>VLOOKUP($C27,'2025年度(2年前期)'!$B$5:$N$208,COLUMN('2025年度(2年前期)'!$I$5),0)&amp;""</f>
        <v>英語Ⅳ(AB)</v>
      </c>
      <c r="F44" s="1044"/>
      <c r="G44" s="1062" t="str">
        <f>VLOOKUP($C27,'2025年度(3年前期)'!$B$5:$N$208,COLUMN('2025年度(3年前期)'!$I$5),0)&amp;""</f>
        <v>周産期看護</v>
      </c>
      <c r="H44" s="1044"/>
      <c r="I44" s="1062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63" t="str">
        <f>A44</f>
        <v>４時限（15：10～16：40）</v>
      </c>
      <c r="AA44" s="1015" t="s">
        <v>272</v>
      </c>
      <c r="AB44" s="1015"/>
      <c r="AC44" s="1015"/>
      <c r="AD44" s="1015"/>
      <c r="AE44" s="1015"/>
      <c r="AF44" s="1015"/>
      <c r="AG44" s="1015" t="s">
        <v>91</v>
      </c>
      <c r="AH44" s="1015"/>
      <c r="AI44" s="1015"/>
      <c r="AJ44" s="1015"/>
      <c r="AK44" s="1015"/>
      <c r="AL44" s="1257" t="s">
        <v>273</v>
      </c>
      <c r="AM44" s="1257" t="s">
        <v>273</v>
      </c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257" t="s">
        <v>273</v>
      </c>
      <c r="AX44" s="1015"/>
      <c r="AY44" s="1015"/>
      <c r="AZ44" s="1015"/>
      <c r="BA44" s="1015" t="s">
        <v>178</v>
      </c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15" t="s">
        <v>361</v>
      </c>
      <c r="BL44" s="1155" t="s">
        <v>334</v>
      </c>
      <c r="BM44" s="1015"/>
      <c r="BN44" s="1015"/>
      <c r="BO44" s="1015"/>
      <c r="BP44" s="1015"/>
      <c r="BQ44" s="1015"/>
      <c r="BR44" s="1015"/>
      <c r="BS44" s="1015"/>
      <c r="BT44" s="1015"/>
    </row>
    <row r="45" spans="1:72" ht="13.5" customHeight="1">
      <c r="A45" s="1063"/>
      <c r="B45" s="15" t="s">
        <v>53</v>
      </c>
      <c r="C45" s="1113" t="str">
        <f>IFERROR(VLOOKUP(C44,科目・教員!$A$1:$B$357,2,0),"")</f>
        <v>夏原　和美</v>
      </c>
      <c r="D45" s="1112"/>
      <c r="E45" s="1045" t="str">
        <f>IFERROR(VLOOKUP(E44,科目・教員!$A$1:$B$357,2,0),"")</f>
        <v xml:space="preserve">ｽﾃｨｰﾌﾞﾝ･ﾗｯｾﾙ  </v>
      </c>
      <c r="F45" s="1040"/>
      <c r="G45" s="1045" t="str">
        <f>IFERROR(VLOOKUP(G44,科目・教員!$A$1:$B$357,2,0),"")</f>
        <v>日置　智華子</v>
      </c>
      <c r="H45" s="1040"/>
      <c r="I45" s="1045" t="str">
        <f>IFERROR(VLOOKUP(I44,科目・教員!$A$1:$B$357,2,0),"")</f>
        <v>綿貫　成明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>萱間　真美</v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782" t="s">
        <v>139</v>
      </c>
      <c r="Z45" s="1063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258"/>
      <c r="AM45" s="1258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258"/>
      <c r="AX45" s="1016"/>
      <c r="AY45" s="1016"/>
      <c r="AZ45" s="1016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6"/>
      <c r="BL45" s="1156"/>
      <c r="BM45" s="1016"/>
      <c r="BN45" s="1016"/>
      <c r="BO45" s="1016"/>
      <c r="BP45" s="1016"/>
      <c r="BQ45" s="1016"/>
      <c r="BR45" s="1016"/>
      <c r="BS45" s="1016"/>
      <c r="BT45" s="1016"/>
    </row>
    <row r="46" spans="1:72" ht="13.5" customHeight="1">
      <c r="A46" s="1063"/>
      <c r="B46" s="15" t="s">
        <v>59</v>
      </c>
      <c r="C46" s="1113" t="str">
        <f>VLOOKUP($C27,'2025年度(1年前期)'!$B$5:$N$208,COLUMN('2025年度(1年前期)'!$I$5)+1,0)&amp;""</f>
        <v>101</v>
      </c>
      <c r="D46" s="1112"/>
      <c r="E46" s="1045" t="str">
        <f>VLOOKUP($C27,'2025年度(2年前期)'!$B$5:$N$208,COLUMN('2025年度(2年前期)'!$I$5)+1,0)&amp;""</f>
        <v>201</v>
      </c>
      <c r="F46" s="1040"/>
      <c r="G46" s="1045" t="str">
        <f>VLOOKUP($C27,'2025年度(3年前期)'!$B$5:$N$208,COLUMN('2025年度(3年前期)'!$I$5)+1,0)&amp;""</f>
        <v>301･基礎実･母小実</v>
      </c>
      <c r="H46" s="1040"/>
      <c r="I46" s="1045" t="str">
        <f>VLOOKUP($C27,'2025年度(4年前期)'!$B$5:$N$208,COLUMN('2025年度(4年前期)'!$I$5)+1,0)&amp;""</f>
        <v>大講義室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臨床講義室1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63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258"/>
      <c r="AM46" s="1258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258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156"/>
      <c r="BM46" s="1016"/>
      <c r="BN46" s="1016"/>
      <c r="BO46" s="1016"/>
      <c r="BP46" s="1016"/>
      <c r="BQ46" s="1016"/>
      <c r="BR46" s="1016"/>
      <c r="BS46" s="1016"/>
      <c r="BT46" s="1016"/>
    </row>
    <row r="47" spans="1:72" ht="13.5" customHeight="1">
      <c r="A47" s="1064"/>
      <c r="B47" s="16" t="s">
        <v>56</v>
      </c>
      <c r="C47" s="1092" t="s">
        <v>229</v>
      </c>
      <c r="D47" s="1110"/>
      <c r="E47" s="1035"/>
      <c r="F47" s="1047"/>
      <c r="G47" s="1035"/>
      <c r="H47" s="1047"/>
      <c r="I47" s="1088"/>
      <c r="J47" s="1089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Y47" s="782"/>
      <c r="Z47" s="1064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259"/>
      <c r="AM47" s="1259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259"/>
      <c r="AX47" s="1017"/>
      <c r="AY47" s="1017"/>
      <c r="AZ47" s="1017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7"/>
      <c r="BL47" s="1157"/>
      <c r="BM47" s="1017"/>
      <c r="BN47" s="1017"/>
      <c r="BO47" s="1017"/>
      <c r="BP47" s="1017"/>
      <c r="BQ47" s="1017"/>
      <c r="BR47" s="1017"/>
      <c r="BS47" s="1017"/>
      <c r="BT47" s="1017"/>
    </row>
    <row r="48" spans="1:72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67" t="str">
        <f>A48</f>
        <v>５時限（16：50～18：20）</v>
      </c>
      <c r="AA48" s="1015"/>
      <c r="AB48" s="1015"/>
      <c r="AC48" s="1015"/>
      <c r="AD48" s="1015"/>
      <c r="AE48" s="1015"/>
      <c r="AF48" s="1015"/>
      <c r="AG48" s="1015" t="s">
        <v>362</v>
      </c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15"/>
      <c r="AX48" s="1015"/>
      <c r="AY48" s="1015"/>
      <c r="AZ48" s="1015"/>
      <c r="BA48" s="1015"/>
      <c r="BB48" s="1015"/>
      <c r="BC48" s="1015"/>
      <c r="BD48" s="1015"/>
      <c r="BE48" s="1015"/>
      <c r="BF48" s="1015"/>
      <c r="BG48" s="1015"/>
      <c r="BH48" s="1015"/>
      <c r="BI48" s="1015"/>
      <c r="BJ48" s="1015" t="s">
        <v>253</v>
      </c>
      <c r="BK48" s="1015"/>
      <c r="BL48" s="1155" t="s">
        <v>334</v>
      </c>
      <c r="BM48" s="1015"/>
      <c r="BN48" s="1015"/>
      <c r="BO48" s="1015"/>
      <c r="BP48" s="1015"/>
      <c r="BQ48" s="1015"/>
      <c r="BR48" s="1015"/>
      <c r="BS48" s="1015"/>
      <c r="BT48" s="1015"/>
    </row>
    <row r="49" spans="1:72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63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6"/>
      <c r="BL49" s="1156"/>
      <c r="BM49" s="1016"/>
      <c r="BN49" s="1016"/>
      <c r="BO49" s="1016"/>
      <c r="BP49" s="1016"/>
      <c r="BQ49" s="1016"/>
      <c r="BR49" s="1016"/>
      <c r="BS49" s="1016"/>
      <c r="BT49" s="1016"/>
    </row>
    <row r="50" spans="1:72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63"/>
      <c r="AA50" s="1016"/>
      <c r="AB50" s="1016"/>
      <c r="AC50" s="1016"/>
      <c r="AD50" s="1016"/>
      <c r="AE50" s="1016"/>
      <c r="AF50" s="1016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156"/>
      <c r="BM50" s="1016"/>
      <c r="BN50" s="1016"/>
      <c r="BO50" s="1016"/>
      <c r="BP50" s="1016"/>
      <c r="BQ50" s="1016"/>
      <c r="BR50" s="1016"/>
      <c r="BS50" s="1016"/>
      <c r="BT50" s="1016"/>
    </row>
    <row r="51" spans="1:72" ht="13.5" customHeight="1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55" t="s">
        <v>253</v>
      </c>
      <c r="V51" s="507" t="s">
        <v>336</v>
      </c>
      <c r="W51" s="20"/>
      <c r="X51" s="20"/>
      <c r="Y51" s="808"/>
      <c r="Z51" s="1064"/>
      <c r="AA51" s="1017"/>
      <c r="AB51" s="1017"/>
      <c r="AC51" s="1017"/>
      <c r="AD51" s="1017"/>
      <c r="AE51" s="1017"/>
      <c r="AF51" s="1017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7"/>
      <c r="AX51" s="1017"/>
      <c r="AY51" s="1017"/>
      <c r="AZ51" s="1017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7"/>
      <c r="BL51" s="1157"/>
      <c r="BM51" s="1017"/>
      <c r="BN51" s="1017"/>
      <c r="BO51" s="1017"/>
      <c r="BP51" s="1017"/>
      <c r="BQ51" s="1017"/>
      <c r="BR51" s="1017"/>
      <c r="BS51" s="1017"/>
      <c r="BT51" s="1017"/>
    </row>
    <row r="52" spans="1:72" ht="18">
      <c r="A52" s="22"/>
      <c r="B52" s="23"/>
      <c r="C52" s="1086">
        <f>C27+1</f>
        <v>45780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030">
        <f>C52</f>
        <v>45780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874" t="s">
        <v>262</v>
      </c>
      <c r="Z53" s="1067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15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15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086">
        <f>C52+1</f>
        <v>45781</v>
      </c>
      <c r="D77" s="1086"/>
      <c r="E77" s="1086"/>
      <c r="F77" s="1086"/>
      <c r="G77" s="1086"/>
      <c r="H77" s="1086"/>
      <c r="I77" s="1086"/>
      <c r="J77" s="1086"/>
      <c r="K77" s="1086"/>
      <c r="L77" s="1086"/>
      <c r="M77" s="1086"/>
      <c r="N77" s="1086"/>
      <c r="O77" s="1086"/>
      <c r="P77" s="1086"/>
      <c r="Q77" s="1086"/>
      <c r="R77" s="1086"/>
      <c r="S77" s="1086"/>
      <c r="T77" s="1086"/>
      <c r="U77" s="1030">
        <f>C77</f>
        <v>45781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874" t="s">
        <v>262</v>
      </c>
      <c r="Z78" s="1067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152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153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153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54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52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53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53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54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52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53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53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54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086">
        <f>C77+1</f>
        <v>45782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030">
        <f>C102</f>
        <v>45782</v>
      </c>
      <c r="V102" s="1031"/>
      <c r="W102" s="1031"/>
      <c r="X102" s="1031"/>
      <c r="Y102" s="1031"/>
      <c r="Z102" s="10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874" t="s">
        <v>262</v>
      </c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52"/>
      <c r="BM115" s="1152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53"/>
      <c r="BM116" s="1153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53"/>
      <c r="BM117" s="1153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54"/>
      <c r="BM118" s="1154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52"/>
      <c r="BM119" s="1152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53"/>
      <c r="BM120" s="1153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53"/>
      <c r="BM121" s="1153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54"/>
      <c r="BM122" s="1154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52"/>
      <c r="BM123" s="1152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53"/>
      <c r="BM124" s="1153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53"/>
      <c r="BM125" s="1153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54"/>
      <c r="BM126" s="1154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086">
        <f>C102+1</f>
        <v>45783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45783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874" t="s">
        <v>262</v>
      </c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206"/>
      <c r="BL136" s="1158"/>
      <c r="BM136" s="1158"/>
      <c r="BN136" s="1260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207"/>
      <c r="BL137" s="1158"/>
      <c r="BM137" s="1158"/>
      <c r="BN137" s="1261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37"/>
      <c r="D138" s="1038"/>
      <c r="E138" s="1394"/>
      <c r="F138" s="1395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207"/>
      <c r="BL138" s="1158"/>
      <c r="BM138" s="1158"/>
      <c r="BN138" s="1261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208"/>
      <c r="BL139" s="1158"/>
      <c r="BM139" s="1158"/>
      <c r="BN139" s="1261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206"/>
      <c r="BL140" s="1266"/>
      <c r="BM140" s="1159"/>
      <c r="BN140" s="1159"/>
      <c r="BO140" s="1158"/>
      <c r="BP140" s="1158"/>
      <c r="BQ140" s="1159"/>
      <c r="BR140" s="1158"/>
      <c r="BS140" s="1158"/>
      <c r="BT140" s="1158"/>
    </row>
    <row r="141" spans="1:72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207"/>
      <c r="BL141" s="1266"/>
      <c r="BM141" s="1159"/>
      <c r="BN141" s="1159"/>
      <c r="BO141" s="1158"/>
      <c r="BP141" s="1158"/>
      <c r="BQ141" s="1159"/>
      <c r="BR141" s="1158"/>
      <c r="BS141" s="1158"/>
      <c r="BT141" s="1158"/>
    </row>
    <row r="142" spans="1:72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207"/>
      <c r="BL142" s="1266"/>
      <c r="BM142" s="1159"/>
      <c r="BN142" s="1159"/>
      <c r="BO142" s="1158"/>
      <c r="BP142" s="1158"/>
      <c r="BQ142" s="1159"/>
      <c r="BR142" s="1158"/>
      <c r="BS142" s="1158"/>
      <c r="BT142" s="1158"/>
    </row>
    <row r="143" spans="1:72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208"/>
      <c r="BL143" s="1266"/>
      <c r="BM143" s="1159"/>
      <c r="BN143" s="1159"/>
      <c r="BO143" s="1158"/>
      <c r="BP143" s="1158"/>
      <c r="BQ143" s="1159"/>
      <c r="BR143" s="1158"/>
      <c r="BS143" s="1158"/>
      <c r="BT143" s="1158"/>
    </row>
    <row r="144" spans="1:72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206"/>
      <c r="BL144" s="1266"/>
      <c r="BM144" s="1158"/>
      <c r="BN144" s="1261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207"/>
      <c r="BL145" s="1266"/>
      <c r="BM145" s="1158"/>
      <c r="BN145" s="1261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207"/>
      <c r="BL146" s="1266"/>
      <c r="BM146" s="1158"/>
      <c r="BN146" s="1261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208"/>
      <c r="BL147" s="1266"/>
      <c r="BM147" s="1158"/>
      <c r="BN147" s="1262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06"/>
      <c r="BL148" s="1266"/>
      <c r="BM148" s="1158"/>
      <c r="BN148" s="1260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07"/>
      <c r="BL149" s="1266"/>
      <c r="BM149" s="1158"/>
      <c r="BN149" s="1261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07"/>
      <c r="BL150" s="1266"/>
      <c r="BM150" s="1158"/>
      <c r="BN150" s="1261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08"/>
      <c r="BL151" s="1266"/>
      <c r="BM151" s="1158"/>
      <c r="BN151" s="1262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049">
        <f>C127+1</f>
        <v>45784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45784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>食の科学</v>
      </c>
      <c r="D153" s="1052"/>
      <c r="E153" s="1120" t="str">
        <f>VLOOKUP($C152,'2025年度(2年前期)'!$B$5:$N$208,COLUMN('2025年度(2年前期)'!$C$5),0)&amp;""</f>
        <v>コミュニケーション論</v>
      </c>
      <c r="F153" s="1095"/>
      <c r="G153" s="1053" t="str">
        <f>VLOOKUP($C152,'2025年度(3年前期)'!$B$5:$N$208,COLUMN('2025年度(3年前期)'!$C$5),0)&amp;""</f>
        <v>看護教育論</v>
      </c>
      <c r="H153" s="1052"/>
      <c r="I153" s="1202" t="str">
        <f>VLOOKUP($C152,'2025年度(4年前期)'!$B$5:$N$208,COLUMN('2025年度(4年前期)'!$C$5),0)&amp;""</f>
        <v>GTEC(AB)</v>
      </c>
      <c r="J153" s="1203"/>
      <c r="K153" s="1044" t="str">
        <f>VLOOKUP($C152,'2025年度(助産前期)'!$B$5:$N$208,COLUMN('2025年度(助産前期)'!$C$5),0)&amp;""</f>
        <v>ウィメンズヘルス論</v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>国際看護学演習Ａ－Ⅱ
看護教育学演習Ａ－Ⅱ</v>
      </c>
      <c r="P153" s="1052"/>
      <c r="Q153" s="1053" t="str">
        <f>VLOOKUP($C152,'2025年度(D1前期)'!$B$5:$N$208,COLUMN('2025年度(D1前期)'!$C$5),0)&amp;""</f>
        <v>看護教育学特論Ｂ</v>
      </c>
      <c r="R153" s="1052"/>
      <c r="S153" s="1044" t="str">
        <f>VLOOKUP($C152,'2025年度(D23前期)'!$B$5:$N$208,COLUMN('2025年度(D23前期)'!$C$5),0)&amp;""</f>
        <v>特別研究</v>
      </c>
      <c r="T153" s="1052"/>
      <c r="U153" s="774" t="s">
        <v>365</v>
      </c>
      <c r="V153" s="798" t="s">
        <v>248</v>
      </c>
      <c r="Z153" s="1067" t="str">
        <f>A153</f>
        <v xml:space="preserve">１時限（09：20～10：50） </v>
      </c>
      <c r="AA153" s="1015" t="s">
        <v>222</v>
      </c>
      <c r="AB153" s="1015"/>
      <c r="AC153" s="1015"/>
      <c r="AD153" s="1015"/>
      <c r="AE153" s="1015"/>
      <c r="AF153" s="1015"/>
      <c r="AG153" s="1015" t="s">
        <v>366</v>
      </c>
      <c r="AH153" s="1015" t="s">
        <v>367</v>
      </c>
      <c r="AI153" s="1015"/>
      <c r="AJ153" s="1015"/>
      <c r="AK153" s="1015"/>
      <c r="AL153" s="1015"/>
      <c r="AM153" s="1015"/>
      <c r="AN153" s="1015"/>
      <c r="AO153" s="1015"/>
      <c r="AP153" s="1015"/>
      <c r="AQ153" s="1015"/>
      <c r="AR153" s="1015"/>
      <c r="AS153" s="1015"/>
      <c r="AT153" s="1015"/>
      <c r="AU153" s="1015"/>
      <c r="AV153" s="1015"/>
      <c r="AW153" s="1015" t="s">
        <v>239</v>
      </c>
      <c r="AX153" s="1015"/>
      <c r="AY153" s="1015"/>
      <c r="AZ153" s="1015" t="s">
        <v>246</v>
      </c>
      <c r="BA153" s="1015"/>
      <c r="BB153" s="1015"/>
      <c r="BC153" s="1015"/>
      <c r="BD153" s="1015"/>
      <c r="BE153" s="1015"/>
      <c r="BF153" s="1015" t="s">
        <v>368</v>
      </c>
      <c r="BG153" s="1015" t="s">
        <v>135</v>
      </c>
      <c r="BH153" s="1015"/>
      <c r="BI153" s="1015"/>
      <c r="BJ153" s="1015"/>
      <c r="BK153" s="1015"/>
      <c r="BL153" s="1015"/>
      <c r="BM153" s="1015"/>
      <c r="BN153" s="1015"/>
      <c r="BO153" s="1015"/>
      <c r="BP153" s="1015"/>
      <c r="BQ153" s="1015"/>
      <c r="BR153" s="1015"/>
      <c r="BS153" s="1015"/>
      <c r="BT153" s="1015"/>
    </row>
    <row r="154" spans="1:72" ht="13.5" customHeight="1">
      <c r="A154" s="1063"/>
      <c r="B154" s="15" t="s">
        <v>53</v>
      </c>
      <c r="C154" s="1037" t="str">
        <f>IFERROR(VLOOKUP(C153,科目・教員!$A$1:$B$357,2,0),"")</f>
        <v>本間　典子</v>
      </c>
      <c r="D154" s="1038"/>
      <c r="E154" s="1119" t="str">
        <f>IFERROR(VLOOKUP(E153,科目・教員!$A$1:$B$357,2,0),"")</f>
        <v>高山　昇</v>
      </c>
      <c r="F154" s="1091"/>
      <c r="G154" s="1039" t="str">
        <f>IFERROR(VLOOKUP(G153,科目・教員!$A$1:$B$357,2,0),"")</f>
        <v>亀岡　智美</v>
      </c>
      <c r="H154" s="1038"/>
      <c r="I154" s="1196" t="str">
        <f>IFERROR(VLOOKUP(I153,科目・教員!$A$1:$B$357,2,0),"")</f>
        <v/>
      </c>
      <c r="J154" s="1197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368</v>
      </c>
      <c r="V154" s="798"/>
      <c r="Z154" s="1063"/>
      <c r="AA154" s="1016"/>
      <c r="AB154" s="1016"/>
      <c r="AC154" s="1016"/>
      <c r="AD154" s="1016"/>
      <c r="AE154" s="1016"/>
      <c r="AF154" s="1016"/>
      <c r="AG154" s="1016"/>
      <c r="AH154" s="1016"/>
      <c r="AI154" s="1016"/>
      <c r="AJ154" s="1016"/>
      <c r="AK154" s="1016"/>
      <c r="AL154" s="1016"/>
      <c r="AM154" s="1016"/>
      <c r="AN154" s="1016"/>
      <c r="AO154" s="1016"/>
      <c r="AP154" s="1016"/>
      <c r="AQ154" s="1016"/>
      <c r="AR154" s="1016"/>
      <c r="AS154" s="1016"/>
      <c r="AT154" s="1016"/>
      <c r="AU154" s="1016"/>
      <c r="AV154" s="1016"/>
      <c r="AW154" s="1016"/>
      <c r="AX154" s="1016"/>
      <c r="AY154" s="1016"/>
      <c r="AZ154" s="1016"/>
      <c r="BA154" s="1016"/>
      <c r="BB154" s="1016"/>
      <c r="BC154" s="1016"/>
      <c r="BD154" s="1016"/>
      <c r="BE154" s="1016"/>
      <c r="BF154" s="1016"/>
      <c r="BG154" s="1016"/>
      <c r="BH154" s="1016"/>
      <c r="BI154" s="1016"/>
      <c r="BJ154" s="1016"/>
      <c r="BK154" s="1016"/>
      <c r="BL154" s="1016"/>
      <c r="BM154" s="1016"/>
      <c r="BN154" s="1016"/>
      <c r="BO154" s="1016"/>
      <c r="BP154" s="1016"/>
      <c r="BQ154" s="1016"/>
      <c r="BR154" s="1016"/>
      <c r="BS154" s="1016"/>
      <c r="BT154" s="1016"/>
    </row>
    <row r="155" spans="1:72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>101</v>
      </c>
      <c r="D155" s="1038"/>
      <c r="E155" s="1119" t="str">
        <f>VLOOKUP($C152,'2025年度(2年前期)'!$B$5:$N$208,COLUMN('2025年度(2年前期)'!$C$5)+1,0)&amp;""</f>
        <v>202</v>
      </c>
      <c r="F155" s="1091"/>
      <c r="G155" s="1039" t="str">
        <f>VLOOKUP($C152,'2025年度(3年前期)'!$B$5:$N$208,COLUMN('2025年度(3年前期)'!$C$5)+1,0)&amp;""</f>
        <v>301</v>
      </c>
      <c r="H155" s="1038"/>
      <c r="I155" s="1196" t="str">
        <f>VLOOKUP($C152,'2025年度(4年前期)'!$B$5:$N$208,COLUMN('2025年度(4年前期)'!$C$5)+1,0)&amp;""</f>
        <v>201</v>
      </c>
      <c r="J155" s="1197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>国際:別途指定
教育:別途指定</v>
      </c>
      <c r="P155" s="1038"/>
      <c r="Q155" s="1039" t="str">
        <f>VLOOKUP($C152,'2025年度(D1前期)'!$B$5:$N$208,COLUMN('2025年度(D1前期)'!$C$5)+1,0)&amp;""</f>
        <v>別途指定</v>
      </c>
      <c r="R155" s="1038"/>
      <c r="S155" s="1040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63"/>
      <c r="AA155" s="1016"/>
      <c r="AB155" s="1016"/>
      <c r="AC155" s="1016"/>
      <c r="AD155" s="1016"/>
      <c r="AE155" s="1016"/>
      <c r="AF155" s="1016"/>
      <c r="AG155" s="1016"/>
      <c r="AH155" s="1016"/>
      <c r="AI155" s="1016"/>
      <c r="AJ155" s="1016"/>
      <c r="AK155" s="1016"/>
      <c r="AL155" s="1016"/>
      <c r="AM155" s="1016"/>
      <c r="AN155" s="1016"/>
      <c r="AO155" s="1016"/>
      <c r="AP155" s="1016"/>
      <c r="AQ155" s="1016"/>
      <c r="AR155" s="1016"/>
      <c r="AS155" s="1016"/>
      <c r="AT155" s="1016"/>
      <c r="AU155" s="1016"/>
      <c r="AV155" s="1016"/>
      <c r="AW155" s="1016"/>
      <c r="AX155" s="1016"/>
      <c r="AY155" s="1016"/>
      <c r="AZ155" s="1016"/>
      <c r="BA155" s="1016"/>
      <c r="BB155" s="1016"/>
      <c r="BC155" s="1016"/>
      <c r="BD155" s="1016"/>
      <c r="BE155" s="1016"/>
      <c r="BF155" s="1016"/>
      <c r="BG155" s="1016"/>
      <c r="BH155" s="1016"/>
      <c r="BI155" s="1016"/>
      <c r="BJ155" s="1016"/>
      <c r="BK155" s="1016"/>
      <c r="BL155" s="1016"/>
      <c r="BM155" s="1016"/>
      <c r="BN155" s="1016"/>
      <c r="BO155" s="1016"/>
      <c r="BP155" s="1016"/>
      <c r="BQ155" s="1016"/>
      <c r="BR155" s="1016"/>
      <c r="BS155" s="1016"/>
      <c r="BT155" s="1016"/>
    </row>
    <row r="156" spans="1:72" ht="13.5" customHeight="1">
      <c r="A156" s="1064"/>
      <c r="B156" s="16" t="s">
        <v>56</v>
      </c>
      <c r="C156" s="1107"/>
      <c r="D156" s="1116"/>
      <c r="E156" s="1109" t="s">
        <v>229</v>
      </c>
      <c r="F156" s="1093"/>
      <c r="G156" s="1035"/>
      <c r="H156" s="1034"/>
      <c r="I156" s="1184"/>
      <c r="J156" s="1205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74" t="s">
        <v>275</v>
      </c>
      <c r="V156" s="798" t="s">
        <v>135</v>
      </c>
      <c r="Z156" s="1064"/>
      <c r="AA156" s="1017"/>
      <c r="AB156" s="1017"/>
      <c r="AC156" s="1017"/>
      <c r="AD156" s="1017"/>
      <c r="AE156" s="1017"/>
      <c r="AF156" s="1017"/>
      <c r="AG156" s="1017"/>
      <c r="AH156" s="1017"/>
      <c r="AI156" s="1017"/>
      <c r="AJ156" s="1017"/>
      <c r="AK156" s="1017"/>
      <c r="AL156" s="1017"/>
      <c r="AM156" s="1017"/>
      <c r="AN156" s="1017"/>
      <c r="AO156" s="1017"/>
      <c r="AP156" s="1017"/>
      <c r="AQ156" s="1017"/>
      <c r="AR156" s="1017"/>
      <c r="AS156" s="1017"/>
      <c r="AT156" s="1017"/>
      <c r="AU156" s="1017"/>
      <c r="AV156" s="1017"/>
      <c r="AW156" s="1017"/>
      <c r="AX156" s="1017"/>
      <c r="AY156" s="1017"/>
      <c r="AZ156" s="1017"/>
      <c r="BA156" s="1017"/>
      <c r="BB156" s="1017"/>
      <c r="BC156" s="1017"/>
      <c r="BD156" s="1017"/>
      <c r="BE156" s="1017"/>
      <c r="BF156" s="1017"/>
      <c r="BG156" s="1017"/>
      <c r="BH156" s="1017"/>
      <c r="BI156" s="1017"/>
      <c r="BJ156" s="1017"/>
      <c r="BK156" s="1017"/>
      <c r="BL156" s="1017"/>
      <c r="BM156" s="1017"/>
      <c r="BN156" s="1017"/>
      <c r="BO156" s="1017"/>
      <c r="BP156" s="1017"/>
      <c r="BQ156" s="1017"/>
      <c r="BR156" s="1017"/>
      <c r="BS156" s="1017"/>
      <c r="BT156" s="1017"/>
    </row>
    <row r="157" spans="1:72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看護学概論
(國土理事長 新機構 特別講義)</v>
      </c>
      <c r="D157" s="1052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52"/>
      <c r="G157" s="1053" t="str">
        <f>VLOOKUP($C152,'2025年度(3年前期)'!$B$5:$N$208,COLUMN('2025年度(3年前期)'!$E$5),0)&amp;""</f>
        <v>政策医療看護論Ⅰ(國土理事長 新機構 特別講義)</v>
      </c>
      <c r="H157" s="1052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>國土理事長 新機構特別講義</v>
      </c>
      <c r="N157" s="1052"/>
      <c r="O157" s="1044" t="str">
        <f>VLOOKUP($C152,'2025年度(M2前期)'!$B$5:$N$208,COLUMN('2025年度(M2前期)'!$E$5),0)&amp;""</f>
        <v>國土理事長　新機構特別講義</v>
      </c>
      <c r="P157" s="1052"/>
      <c r="Q157" s="1044" t="str">
        <f>VLOOKUP($C152,'2025年度(D1前期)'!$B$5:$N$208,COLUMN('2025年度(D1前期)'!$E$5),0)&amp;""</f>
        <v>國土理事長 新機構特別講義</v>
      </c>
      <c r="R157" s="1052"/>
      <c r="S157" s="1044" t="str">
        <f>VLOOKUP($C152,'2025年度(D23前期)'!$B$5:$N$208,COLUMN('2025年度(D23前期)'!$E$5),0)&amp;""</f>
        <v>國土理事長　新機構特別講義</v>
      </c>
      <c r="T157" s="1052"/>
      <c r="U157" s="17"/>
      <c r="Z157" s="1063" t="str">
        <f>A157</f>
        <v>２時限（11：00～12：30）</v>
      </c>
      <c r="AA157" s="1015"/>
      <c r="AB157" s="1015"/>
      <c r="AC157" s="1015"/>
      <c r="AD157" s="1015"/>
      <c r="AE157" s="1015"/>
      <c r="AF157" s="1015" t="s">
        <v>369</v>
      </c>
      <c r="AG157" s="1015"/>
      <c r="AH157" s="1015"/>
      <c r="AI157" s="1015"/>
      <c r="AJ157" s="1015"/>
      <c r="AK157" s="1015"/>
      <c r="AL157" s="1015"/>
      <c r="AM157" s="1015"/>
      <c r="AN157" s="1015"/>
      <c r="AO157" s="1015"/>
      <c r="AP157" s="1015"/>
      <c r="AQ157" s="1015"/>
      <c r="AR157" s="1015"/>
      <c r="AS157" s="1015"/>
      <c r="AT157" s="1015"/>
      <c r="AU157" s="1015"/>
      <c r="AV157" s="1015"/>
      <c r="AW157" s="1015"/>
      <c r="AX157" s="1015"/>
      <c r="AY157" s="1015"/>
      <c r="AZ157" s="1015"/>
      <c r="BA157" s="1015"/>
      <c r="BB157" s="1015"/>
      <c r="BC157" s="1015"/>
      <c r="BD157" s="1015"/>
      <c r="BE157" s="1015"/>
      <c r="BF157" s="1015"/>
      <c r="BG157" s="1015"/>
      <c r="BH157" s="1015"/>
      <c r="BI157" s="1015"/>
      <c r="BJ157" s="1015"/>
      <c r="BK157" s="1015"/>
      <c r="BL157" s="1015"/>
      <c r="BM157" s="1015"/>
      <c r="BN157" s="1015"/>
      <c r="BO157" s="1015"/>
      <c r="BP157" s="1015"/>
      <c r="BQ157" s="1015"/>
      <c r="BR157" s="1015"/>
      <c r="BS157" s="1015"/>
      <c r="BT157" s="1015"/>
    </row>
    <row r="158" spans="1:72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Z158" s="1063"/>
      <c r="AA158" s="1016"/>
      <c r="AB158" s="1016"/>
      <c r="AC158" s="1016"/>
      <c r="AD158" s="1016"/>
      <c r="AE158" s="1016"/>
      <c r="AF158" s="1016"/>
      <c r="AG158" s="1016"/>
      <c r="AH158" s="1016"/>
      <c r="AI158" s="1016"/>
      <c r="AJ158" s="1016"/>
      <c r="AK158" s="1016"/>
      <c r="AL158" s="1016"/>
      <c r="AM158" s="1016"/>
      <c r="AN158" s="1016"/>
      <c r="AO158" s="1016"/>
      <c r="AP158" s="1016"/>
      <c r="AQ158" s="1016"/>
      <c r="AR158" s="1016"/>
      <c r="AS158" s="1016"/>
      <c r="AT158" s="1016"/>
      <c r="AU158" s="1016"/>
      <c r="AV158" s="1016"/>
      <c r="AW158" s="1016"/>
      <c r="AX158" s="1016"/>
      <c r="AY158" s="1016"/>
      <c r="AZ158" s="1016"/>
      <c r="BA158" s="1016"/>
      <c r="BB158" s="1016"/>
      <c r="BC158" s="1016"/>
      <c r="BD158" s="1016"/>
      <c r="BE158" s="1016"/>
      <c r="BF158" s="1016"/>
      <c r="BG158" s="1016"/>
      <c r="BH158" s="1016"/>
      <c r="BI158" s="1016"/>
      <c r="BJ158" s="1016"/>
      <c r="BK158" s="1016"/>
      <c r="BL158" s="1016"/>
      <c r="BM158" s="1016"/>
      <c r="BN158" s="1016"/>
      <c r="BO158" s="1016"/>
      <c r="BP158" s="1016"/>
      <c r="BQ158" s="1016"/>
      <c r="BR158" s="1016"/>
      <c r="BS158" s="1016"/>
      <c r="BT158" s="1016"/>
    </row>
    <row r="159" spans="1:72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講堂</v>
      </c>
      <c r="D159" s="1038"/>
      <c r="E159" s="1039" t="str">
        <f>VLOOKUP($C152,'2025年度(2年前期)'!$B$5:$N$208,COLUMN('2025年度(2年前期)'!$E$5)+1,0)&amp;""</f>
        <v>講堂</v>
      </c>
      <c r="F159" s="1038"/>
      <c r="G159" s="1039" t="str">
        <f>VLOOKUP($C152,'2025年度(3年前期)'!$B$5:$N$208,COLUMN('2025年度(3年前期)'!$E$5)+1,0)&amp;""</f>
        <v>講堂</v>
      </c>
      <c r="H159" s="1038"/>
      <c r="I159" s="1039" t="str">
        <f>VLOOKUP($C152,'2025年度(4年前期)'!$B$5:$N$208,COLUMN('2025年度(4年前期)'!$E$5)+1,0)&amp;""</f>
        <v>講堂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講堂</v>
      </c>
      <c r="N159" s="1038"/>
      <c r="O159" s="1040" t="str">
        <f>VLOOKUP($C152,'2025年度(M2前期)'!$B$5:$N$208,COLUMN('2025年度(M2前期)'!$E$5)+1,0)&amp;""</f>
        <v>講堂</v>
      </c>
      <c r="P159" s="1038"/>
      <c r="Q159" s="1040" t="str">
        <f>VLOOKUP($C152,'2025年度(D1前期)'!$B$5:$N$208,COLUMN('2025年度(D1前期)'!$E$5)+1,0)&amp;""</f>
        <v>講堂</v>
      </c>
      <c r="R159" s="1038"/>
      <c r="S159" s="1040" t="str">
        <f>VLOOKUP($C152,'2025年度(D23前期)'!$B$5:$N$208,COLUMN('2025年度(D23前期)'!$E$5)+1,0)&amp;""</f>
        <v>講堂</v>
      </c>
      <c r="T159" s="1038"/>
      <c r="U159" s="17"/>
      <c r="Z159" s="1063"/>
      <c r="AA159" s="1016"/>
      <c r="AB159" s="1016"/>
      <c r="AC159" s="1016"/>
      <c r="AD159" s="1016"/>
      <c r="AE159" s="1016"/>
      <c r="AF159" s="1016"/>
      <c r="AG159" s="1016"/>
      <c r="AH159" s="1016"/>
      <c r="AI159" s="1016"/>
      <c r="AJ159" s="1016"/>
      <c r="AK159" s="1016"/>
      <c r="AL159" s="1016"/>
      <c r="AM159" s="1016"/>
      <c r="AN159" s="1016"/>
      <c r="AO159" s="1016"/>
      <c r="AP159" s="1016"/>
      <c r="AQ159" s="1016"/>
      <c r="AR159" s="1016"/>
      <c r="AS159" s="1016"/>
      <c r="AT159" s="1016"/>
      <c r="AU159" s="1016"/>
      <c r="AV159" s="1016"/>
      <c r="AW159" s="1016"/>
      <c r="AX159" s="1016"/>
      <c r="AY159" s="1016"/>
      <c r="AZ159" s="1016"/>
      <c r="BA159" s="1016"/>
      <c r="BB159" s="1016"/>
      <c r="BC159" s="1016"/>
      <c r="BD159" s="1016"/>
      <c r="BE159" s="1016"/>
      <c r="BF159" s="1016"/>
      <c r="BG159" s="1016"/>
      <c r="BH159" s="1016"/>
      <c r="BI159" s="1016"/>
      <c r="BJ159" s="1016"/>
      <c r="BK159" s="1016"/>
      <c r="BL159" s="1016"/>
      <c r="BM159" s="1016"/>
      <c r="BN159" s="1016"/>
      <c r="BO159" s="1016"/>
      <c r="BP159" s="1016"/>
      <c r="BQ159" s="1016"/>
      <c r="BR159" s="1016"/>
      <c r="BS159" s="1016"/>
      <c r="BT159" s="1016"/>
    </row>
    <row r="160" spans="1:72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Z160" s="1064"/>
      <c r="AA160" s="1017"/>
      <c r="AB160" s="1017"/>
      <c r="AC160" s="1017"/>
      <c r="AD160" s="1017"/>
      <c r="AE160" s="1017"/>
      <c r="AF160" s="1017"/>
      <c r="AG160" s="1017"/>
      <c r="AH160" s="1017"/>
      <c r="AI160" s="1017"/>
      <c r="AJ160" s="1017"/>
      <c r="AK160" s="1017"/>
      <c r="AL160" s="1017"/>
      <c r="AM160" s="1017"/>
      <c r="AN160" s="1017"/>
      <c r="AO160" s="1017"/>
      <c r="AP160" s="1017"/>
      <c r="AQ160" s="1017"/>
      <c r="AR160" s="1017"/>
      <c r="AS160" s="1017"/>
      <c r="AT160" s="1017"/>
      <c r="AU160" s="1017"/>
      <c r="AV160" s="1017"/>
      <c r="AW160" s="1017"/>
      <c r="AX160" s="1017"/>
      <c r="AY160" s="1017"/>
      <c r="AZ160" s="1017"/>
      <c r="BA160" s="1017"/>
      <c r="BB160" s="1017"/>
      <c r="BC160" s="1017"/>
      <c r="BD160" s="1017"/>
      <c r="BE160" s="1017"/>
      <c r="BF160" s="1017"/>
      <c r="BG160" s="1017"/>
      <c r="BH160" s="1017"/>
      <c r="BI160" s="1017"/>
      <c r="BJ160" s="1017"/>
      <c r="BK160" s="1017"/>
      <c r="BL160" s="1017"/>
      <c r="BM160" s="1017"/>
      <c r="BN160" s="1017"/>
      <c r="BO160" s="1017"/>
      <c r="BP160" s="1017"/>
      <c r="BQ160" s="1017"/>
      <c r="BR160" s="1017"/>
      <c r="BS160" s="1017"/>
      <c r="BT160" s="1017"/>
    </row>
    <row r="161" spans="1:72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Z161" s="1063" t="str">
        <f>A161</f>
        <v>昼休み（12：30～13：30）</v>
      </c>
      <c r="AA161" s="1015"/>
      <c r="AB161" s="1015"/>
      <c r="AC161" s="1015"/>
      <c r="AD161" s="1015"/>
      <c r="AE161" s="1015"/>
      <c r="AF161" s="1015"/>
      <c r="AG161" s="1015"/>
      <c r="AH161" s="1015"/>
      <c r="AI161" s="1015"/>
      <c r="AJ161" s="1015"/>
      <c r="AK161" s="1015"/>
      <c r="AL161" s="1015"/>
      <c r="AM161" s="1015"/>
      <c r="AN161" s="1015"/>
      <c r="AO161" s="1015"/>
      <c r="AP161" s="1015"/>
      <c r="AQ161" s="1015"/>
      <c r="AR161" s="1015"/>
      <c r="AS161" s="1015"/>
      <c r="AT161" s="1015"/>
      <c r="AU161" s="1015"/>
      <c r="AV161" s="1015"/>
      <c r="AW161" s="1015"/>
      <c r="AX161" s="1015"/>
      <c r="AY161" s="1015"/>
      <c r="AZ161" s="1015"/>
      <c r="BA161" s="1015"/>
      <c r="BB161" s="1015"/>
      <c r="BC161" s="1015"/>
      <c r="BD161" s="1015"/>
      <c r="BE161" s="1015"/>
      <c r="BF161" s="1015"/>
      <c r="BG161" s="1015"/>
      <c r="BH161" s="1015"/>
      <c r="BI161" s="1015"/>
      <c r="BJ161" s="1015"/>
      <c r="BK161" s="1015"/>
      <c r="BL161" s="1015"/>
      <c r="BM161" s="1015"/>
      <c r="BN161" s="1015"/>
      <c r="BO161" s="1015"/>
      <c r="BP161" s="1015"/>
      <c r="BQ161" s="1015"/>
      <c r="BR161" s="1015"/>
      <c r="BS161" s="1015"/>
      <c r="BT161" s="1015"/>
    </row>
    <row r="162" spans="1:72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Z162" s="1063"/>
      <c r="AA162" s="1016"/>
      <c r="AB162" s="1016"/>
      <c r="AC162" s="1016"/>
      <c r="AD162" s="1016"/>
      <c r="AE162" s="1016"/>
      <c r="AF162" s="1016"/>
      <c r="AG162" s="1016"/>
      <c r="AH162" s="1016"/>
      <c r="AI162" s="1016"/>
      <c r="AJ162" s="1016"/>
      <c r="AK162" s="1016"/>
      <c r="AL162" s="1016"/>
      <c r="AM162" s="1016"/>
      <c r="AN162" s="1016"/>
      <c r="AO162" s="1016"/>
      <c r="AP162" s="1016"/>
      <c r="AQ162" s="1016"/>
      <c r="AR162" s="1016"/>
      <c r="AS162" s="1016"/>
      <c r="AT162" s="1016"/>
      <c r="AU162" s="1016"/>
      <c r="AV162" s="1016"/>
      <c r="AW162" s="1016"/>
      <c r="AX162" s="1016"/>
      <c r="AY162" s="1016"/>
      <c r="AZ162" s="1016"/>
      <c r="BA162" s="1016"/>
      <c r="BB162" s="1016"/>
      <c r="BC162" s="1016"/>
      <c r="BD162" s="1016"/>
      <c r="BE162" s="1016"/>
      <c r="BF162" s="1016"/>
      <c r="BG162" s="1016"/>
      <c r="BH162" s="1016"/>
      <c r="BI162" s="1016"/>
      <c r="BJ162" s="1016"/>
      <c r="BK162" s="1016"/>
      <c r="BL162" s="1016"/>
      <c r="BM162" s="1016"/>
      <c r="BN162" s="1016"/>
      <c r="BO162" s="1016"/>
      <c r="BP162" s="1016"/>
      <c r="BQ162" s="1016"/>
      <c r="BR162" s="1016"/>
      <c r="BS162" s="1016"/>
      <c r="BT162" s="1016"/>
    </row>
    <row r="163" spans="1:72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016"/>
      <c r="AB163" s="1016"/>
      <c r="AC163" s="1016"/>
      <c r="AD163" s="1016"/>
      <c r="AE163" s="1016"/>
      <c r="AF163" s="1016"/>
      <c r="AG163" s="1016"/>
      <c r="AH163" s="1016"/>
      <c r="AI163" s="1016"/>
      <c r="AJ163" s="1016"/>
      <c r="AK163" s="1016"/>
      <c r="AL163" s="1016"/>
      <c r="AM163" s="1016"/>
      <c r="AN163" s="1016"/>
      <c r="AO163" s="1016"/>
      <c r="AP163" s="1016"/>
      <c r="AQ163" s="1016"/>
      <c r="AR163" s="1016"/>
      <c r="AS163" s="1016"/>
      <c r="AT163" s="1016"/>
      <c r="AU163" s="1016"/>
      <c r="AV163" s="1016"/>
      <c r="AW163" s="1016"/>
      <c r="AX163" s="1016"/>
      <c r="AY163" s="1016"/>
      <c r="AZ163" s="1016"/>
      <c r="BA163" s="1016"/>
      <c r="BB163" s="1016"/>
      <c r="BC163" s="1016"/>
      <c r="BD163" s="1016"/>
      <c r="BE163" s="1016"/>
      <c r="BF163" s="1016"/>
      <c r="BG163" s="1016"/>
      <c r="BH163" s="1016"/>
      <c r="BI163" s="1016"/>
      <c r="BJ163" s="1016"/>
      <c r="BK163" s="1016"/>
      <c r="BL163" s="1016"/>
      <c r="BM163" s="1016"/>
      <c r="BN163" s="1016"/>
      <c r="BO163" s="1016"/>
      <c r="BP163" s="1016"/>
      <c r="BQ163" s="1016"/>
      <c r="BR163" s="1016"/>
      <c r="BS163" s="1016"/>
      <c r="BT163" s="1016"/>
    </row>
    <row r="164" spans="1:72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017"/>
      <c r="AB164" s="1017"/>
      <c r="AC164" s="1017"/>
      <c r="AD164" s="1017"/>
      <c r="AE164" s="1017"/>
      <c r="AF164" s="1017"/>
      <c r="AG164" s="1017"/>
      <c r="AH164" s="1017"/>
      <c r="AI164" s="1017"/>
      <c r="AJ164" s="1017"/>
      <c r="AK164" s="1017"/>
      <c r="AL164" s="1017"/>
      <c r="AM164" s="1017"/>
      <c r="AN164" s="1017"/>
      <c r="AO164" s="1017"/>
      <c r="AP164" s="1017"/>
      <c r="AQ164" s="1017"/>
      <c r="AR164" s="1017"/>
      <c r="AS164" s="1017"/>
      <c r="AT164" s="1017"/>
      <c r="AU164" s="1017"/>
      <c r="AV164" s="1017"/>
      <c r="AW164" s="1017"/>
      <c r="AX164" s="1017"/>
      <c r="AY164" s="1017"/>
      <c r="AZ164" s="1017"/>
      <c r="BA164" s="1017"/>
      <c r="BB164" s="1017"/>
      <c r="BC164" s="1017"/>
      <c r="BD164" s="1017"/>
      <c r="BE164" s="1017"/>
      <c r="BF164" s="1017"/>
      <c r="BG164" s="1017"/>
      <c r="BH164" s="1017"/>
      <c r="BI164" s="1017"/>
      <c r="BJ164" s="1017"/>
      <c r="BK164" s="1017"/>
      <c r="BL164" s="1017"/>
      <c r="BM164" s="1017"/>
      <c r="BN164" s="1017"/>
      <c r="BO164" s="1017"/>
      <c r="BP164" s="1017"/>
      <c r="BQ164" s="1017"/>
      <c r="BR164" s="1017"/>
      <c r="BS164" s="1017"/>
      <c r="BT164" s="1017"/>
    </row>
    <row r="165" spans="1:72" ht="13.5" customHeight="1">
      <c r="A165" s="1063" t="s">
        <v>64</v>
      </c>
      <c r="B165" s="15" t="s">
        <v>50</v>
      </c>
      <c r="C165" s="1106" t="str">
        <f>VLOOKUP($C152,'2025年度(1年前期)'!$B$5:$N$208,COLUMN('2025年度(1年前期)'!$G$5),0)&amp;""</f>
        <v>フランス語</v>
      </c>
      <c r="D165" s="1105"/>
      <c r="E165" s="1062" t="str">
        <f>VLOOKUP($C152,'2025年度(2年前期)'!$B$5:$N$208,COLUMN('2025年度(2年前期)'!$G$5),0)&amp;""</f>
        <v>成人看護援助論Ⅰ</v>
      </c>
      <c r="F165" s="1044"/>
      <c r="G165" s="1104" t="str">
        <f>VLOOKUP($C152,'2025年度(3年前期)'!$B$5:$N$208,COLUMN('2025年度(3年前期)'!$G$5),0)&amp;""</f>
        <v>国際関係論</v>
      </c>
      <c r="H165" s="1105"/>
      <c r="I165" s="1188" t="str">
        <f>VLOOKUP($C152,'2025年度(4年前期)'!$B$5:$N$208,COLUMN('2025年度(4年前期)'!$G$5),0)&amp;""</f>
        <v>GTEC(CD)</v>
      </c>
      <c r="J165" s="1189"/>
      <c r="K165" s="1043" t="str">
        <f>VLOOKUP($C152,'2025年度(助産前期)'!$B$5:$N$208,COLUMN('2025年度(助産前期)'!$G$5),0)&amp;""</f>
        <v>助産学演習Ⅱ</v>
      </c>
      <c r="L165" s="1043"/>
      <c r="M165" s="1061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63" t="str">
        <f>A165</f>
        <v>３時限（13：30～15：00）</v>
      </c>
      <c r="AA165" s="1015" t="s">
        <v>260</v>
      </c>
      <c r="AB165" s="1015"/>
      <c r="AC165" s="1015"/>
      <c r="AD165" s="1015"/>
      <c r="AE165" s="1015"/>
      <c r="AF165" s="1015"/>
      <c r="AG165" s="1015" t="s">
        <v>370</v>
      </c>
      <c r="AH165" s="1015"/>
      <c r="AI165" s="1082"/>
      <c r="AJ165" s="1082"/>
      <c r="AK165" s="1015"/>
      <c r="AL165" s="1015"/>
      <c r="AM165" s="1015" t="s">
        <v>238</v>
      </c>
      <c r="AN165" s="1015"/>
      <c r="AO165" s="1015"/>
      <c r="AP165" s="1015"/>
      <c r="AQ165" s="1015"/>
      <c r="AR165" s="1015"/>
      <c r="AS165" s="1015"/>
      <c r="AT165" s="1015"/>
      <c r="AU165" s="1015"/>
      <c r="AV165" s="1015"/>
      <c r="AW165" s="1015" t="s">
        <v>308</v>
      </c>
      <c r="AX165" s="1015"/>
      <c r="AY165" s="1015"/>
      <c r="AZ165" s="1015"/>
      <c r="BA165" s="1015"/>
      <c r="BB165" s="1015"/>
      <c r="BC165" s="1015"/>
      <c r="BD165" s="1015"/>
      <c r="BE165" s="1015"/>
      <c r="BF165" s="1015" t="s">
        <v>368</v>
      </c>
      <c r="BG165" s="1015"/>
      <c r="BH165" s="1015"/>
      <c r="BI165" s="1015"/>
      <c r="BJ165" s="1015"/>
      <c r="BK165" s="1015" t="s">
        <v>95</v>
      </c>
      <c r="BL165" s="1015"/>
      <c r="BM165" s="1015"/>
      <c r="BN165" s="1015"/>
      <c r="BO165" s="1015"/>
      <c r="BP165" s="1015"/>
      <c r="BQ165" s="1015"/>
      <c r="BR165" s="1015"/>
      <c r="BS165" s="1015"/>
      <c r="BT165" s="1015"/>
    </row>
    <row r="166" spans="1:72" ht="13.5" customHeight="1">
      <c r="A166" s="1063"/>
      <c r="B166" s="15" t="s">
        <v>53</v>
      </c>
      <c r="C166" s="1113" t="str">
        <f>IFERROR(VLOOKUP(C165,科目・教員!$A$1:$B$357,2,0),"")</f>
        <v>小西　英則</v>
      </c>
      <c r="D166" s="1112"/>
      <c r="E166" s="1045" t="str">
        <f>IFERROR(VLOOKUP(E165,科目・教員!$A$1:$B$357,2,0),"")</f>
        <v>飯野　京子</v>
      </c>
      <c r="F166" s="1040"/>
      <c r="G166" s="1111" t="str">
        <f>IFERROR(VLOOKUP(G165,科目・教員!$A$1:$B$357,2,0),"")</f>
        <v>上杉　妙子</v>
      </c>
      <c r="H166" s="1112"/>
      <c r="I166" s="1186" t="str">
        <f>IFERROR(VLOOKUP(I165,科目・教員!$A$1:$B$357,2,0),"")</f>
        <v/>
      </c>
      <c r="J166" s="1187"/>
      <c r="K166" s="1046" t="str">
        <f>IFERROR(VLOOKUP(K165,科目・教員!$A$1:$B$357,2,0),"")</f>
        <v>日置　智華子</v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V166" s="17"/>
      <c r="W166" s="17"/>
      <c r="Z166" s="1063"/>
      <c r="AA166" s="1016"/>
      <c r="AB166" s="1016"/>
      <c r="AC166" s="1016"/>
      <c r="AD166" s="1016"/>
      <c r="AE166" s="1016"/>
      <c r="AF166" s="1016"/>
      <c r="AG166" s="1016"/>
      <c r="AH166" s="1016"/>
      <c r="AI166" s="1083"/>
      <c r="AJ166" s="1083"/>
      <c r="AK166" s="1016"/>
      <c r="AL166" s="1016"/>
      <c r="AM166" s="1016"/>
      <c r="AN166" s="1016"/>
      <c r="AO166" s="1016"/>
      <c r="AP166" s="1016"/>
      <c r="AQ166" s="1016"/>
      <c r="AR166" s="1016"/>
      <c r="AS166" s="1016"/>
      <c r="AT166" s="1016"/>
      <c r="AU166" s="1016"/>
      <c r="AV166" s="1016"/>
      <c r="AW166" s="1016"/>
      <c r="AX166" s="1016"/>
      <c r="AY166" s="1016"/>
      <c r="AZ166" s="1016"/>
      <c r="BA166" s="1016"/>
      <c r="BB166" s="1016"/>
      <c r="BC166" s="1016"/>
      <c r="BD166" s="1016"/>
      <c r="BE166" s="1016"/>
      <c r="BF166" s="1016"/>
      <c r="BG166" s="1016"/>
      <c r="BH166" s="1016"/>
      <c r="BI166" s="1016"/>
      <c r="BJ166" s="1016"/>
      <c r="BK166" s="1016"/>
      <c r="BL166" s="1016"/>
      <c r="BM166" s="1016"/>
      <c r="BN166" s="1016"/>
      <c r="BO166" s="1016"/>
      <c r="BP166" s="1016"/>
      <c r="BQ166" s="1016"/>
      <c r="BR166" s="1016"/>
      <c r="BS166" s="1016"/>
      <c r="BT166" s="1016"/>
    </row>
    <row r="167" spans="1:72" ht="13.5" customHeight="1">
      <c r="A167" s="1063"/>
      <c r="B167" s="15" t="s">
        <v>59</v>
      </c>
      <c r="C167" s="1113" t="str">
        <f>VLOOKUP($C152,'2025年度(1年前期)'!$B$5:$N$208,COLUMN('2025年度(1年前期)'!$G$5)+1,0)&amp;""</f>
        <v>101</v>
      </c>
      <c r="D167" s="1112"/>
      <c r="E167" s="1045" t="str">
        <f>VLOOKUP($C152,'2025年度(2年前期)'!$B$5:$N$208,COLUMN('2025年度(2年前期)'!$G$5)+1,0)&amp;""</f>
        <v>大講義室</v>
      </c>
      <c r="F167" s="1040"/>
      <c r="G167" s="1111" t="str">
        <f>VLOOKUP($C152,'2025年度(3年前期)'!$B$5:$N$208,COLUMN('2025年度(3年前期)'!$G$5)+1,0)&amp;""</f>
        <v>301</v>
      </c>
      <c r="H167" s="1112"/>
      <c r="I167" s="1186" t="str">
        <f>VLOOKUP($C152,'2025年度(4年前期)'!$B$5:$N$208,COLUMN('2025年度(4年前期)'!$G$5)+1,0)&amp;""</f>
        <v>201</v>
      </c>
      <c r="J167" s="1187"/>
      <c r="K167" s="1046" t="str">
        <f>VLOOKUP($C152,'2025年度(助産前期)'!$B$5:$N$208,COLUMN('2025年度(助産前期)'!$G$5)+1,0)&amp;""</f>
        <v>母小実</v>
      </c>
      <c r="L167" s="1046"/>
      <c r="M167" s="1073" t="str">
        <f>VLOOKUP($C152,'2025年度(M1前期)'!$B$5:$N$208,COLUMN('2025年度(M1前期)'!$G$5)+1,0)&amp;""</f>
        <v>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>別途指定</v>
      </c>
      <c r="R167" s="1040"/>
      <c r="S167" s="1046" t="str">
        <f>VLOOKUP($C152,'2025年度(D23前期)'!$B$5:$N$208,COLUMN('2025年度(D23前期)'!$G$5)+1,0)&amp;""</f>
        <v/>
      </c>
      <c r="T167" s="1040"/>
      <c r="V167" s="17"/>
      <c r="W167" s="17"/>
      <c r="Z167" s="1063"/>
      <c r="AA167" s="1016"/>
      <c r="AB167" s="1016"/>
      <c r="AC167" s="1016"/>
      <c r="AD167" s="1016"/>
      <c r="AE167" s="1016"/>
      <c r="AF167" s="1016"/>
      <c r="AG167" s="1016"/>
      <c r="AH167" s="1016"/>
      <c r="AI167" s="1083"/>
      <c r="AJ167" s="1083"/>
      <c r="AK167" s="1016"/>
      <c r="AL167" s="1016"/>
      <c r="AM167" s="1016"/>
      <c r="AN167" s="1016"/>
      <c r="AO167" s="1016"/>
      <c r="AP167" s="1016"/>
      <c r="AQ167" s="1016"/>
      <c r="AR167" s="1016"/>
      <c r="AS167" s="1016"/>
      <c r="AT167" s="1016"/>
      <c r="AU167" s="1016"/>
      <c r="AV167" s="1016"/>
      <c r="AW167" s="1016"/>
      <c r="AX167" s="1016"/>
      <c r="AY167" s="1016"/>
      <c r="AZ167" s="1016"/>
      <c r="BA167" s="1016"/>
      <c r="BB167" s="1016"/>
      <c r="BC167" s="1016"/>
      <c r="BD167" s="1016"/>
      <c r="BE167" s="1016"/>
      <c r="BF167" s="1016"/>
      <c r="BG167" s="1016"/>
      <c r="BH167" s="1016"/>
      <c r="BI167" s="1016"/>
      <c r="BJ167" s="1016"/>
      <c r="BK167" s="1016"/>
      <c r="BL167" s="1016"/>
      <c r="BM167" s="1016"/>
      <c r="BN167" s="1016"/>
      <c r="BO167" s="1016"/>
      <c r="BP167" s="1016"/>
      <c r="BQ167" s="1016"/>
      <c r="BR167" s="1016"/>
      <c r="BS167" s="1016"/>
      <c r="BT167" s="1016"/>
    </row>
    <row r="168" spans="1:72" ht="13.5" customHeight="1">
      <c r="A168" s="1072"/>
      <c r="B168" s="16" t="s">
        <v>56</v>
      </c>
      <c r="C168" s="1092" t="s">
        <v>172</v>
      </c>
      <c r="D168" s="1110"/>
      <c r="E168" s="1035"/>
      <c r="F168" s="1047"/>
      <c r="G168" s="1109" t="s">
        <v>265</v>
      </c>
      <c r="H168" s="1110"/>
      <c r="I168" s="1184"/>
      <c r="J168" s="1185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V168" s="17"/>
      <c r="W168" s="17"/>
      <c r="Z168" s="1064"/>
      <c r="AA168" s="1017"/>
      <c r="AB168" s="1017"/>
      <c r="AC168" s="1017"/>
      <c r="AD168" s="1017"/>
      <c r="AE168" s="1017"/>
      <c r="AF168" s="1017"/>
      <c r="AG168" s="1017"/>
      <c r="AH168" s="1017"/>
      <c r="AI168" s="1084"/>
      <c r="AJ168" s="1084"/>
      <c r="AK168" s="1017"/>
      <c r="AL168" s="1017"/>
      <c r="AM168" s="1017"/>
      <c r="AN168" s="1017"/>
      <c r="AO168" s="1017"/>
      <c r="AP168" s="1017"/>
      <c r="AQ168" s="1017"/>
      <c r="AR168" s="1017"/>
      <c r="AS168" s="1017"/>
      <c r="AT168" s="1017"/>
      <c r="AU168" s="1017"/>
      <c r="AV168" s="1017"/>
      <c r="AW168" s="1017"/>
      <c r="AX168" s="1017"/>
      <c r="AY168" s="1017"/>
      <c r="AZ168" s="1017"/>
      <c r="BA168" s="1017"/>
      <c r="BB168" s="1017"/>
      <c r="BC168" s="1017"/>
      <c r="BD168" s="1017"/>
      <c r="BE168" s="1017"/>
      <c r="BF168" s="1017"/>
      <c r="BG168" s="1017"/>
      <c r="BH168" s="1017"/>
      <c r="BI168" s="1017"/>
      <c r="BJ168" s="1017"/>
      <c r="BK168" s="1017"/>
      <c r="BL168" s="1017"/>
      <c r="BM168" s="1017"/>
      <c r="BN168" s="1017"/>
      <c r="BO168" s="1017"/>
      <c r="BP168" s="1017"/>
      <c r="BQ168" s="1017"/>
      <c r="BR168" s="1017"/>
      <c r="BS168" s="1017"/>
      <c r="BT168" s="1017"/>
    </row>
    <row r="169" spans="1:72" ht="13.5" customHeight="1">
      <c r="A169" s="1063" t="s">
        <v>67</v>
      </c>
      <c r="B169" s="15" t="s">
        <v>50</v>
      </c>
      <c r="C169" s="1106" t="str">
        <f>VLOOKUP($C152,'2025年度(1年前期)'!$B$5:$N$208,COLUMN('2025年度(1年前期)'!$I$5),0)&amp;""</f>
        <v>フランス語</v>
      </c>
      <c r="D169" s="1105"/>
      <c r="E169" s="1104" t="str">
        <f>VLOOKUP($C152,'2025年度(2年前期)'!$B$5:$N$208,COLUMN('2025年度(2年前期)'!$I$5),0)&amp;""</f>
        <v>日本の伝統芸術</v>
      </c>
      <c r="F169" s="1105"/>
      <c r="G169" s="1104" t="str">
        <f>VLOOKUP($C152,'2025年度(3年前期)'!$B$5:$N$208,COLUMN('2025年度(3年前期)'!$I$5),0)&amp;""</f>
        <v>国際関係論</v>
      </c>
      <c r="H169" s="1105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61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63" t="str">
        <f>A169</f>
        <v>４時限（15：10～16：40）</v>
      </c>
      <c r="AA169" s="1015" t="s">
        <v>260</v>
      </c>
      <c r="AB169" s="1015"/>
      <c r="AC169" s="1015"/>
      <c r="AD169" s="1015"/>
      <c r="AE169" s="1015"/>
      <c r="AF169" s="1015"/>
      <c r="AG169" s="1015"/>
      <c r="AH169" s="1015"/>
      <c r="AI169" s="1015"/>
      <c r="AJ169" s="1015"/>
      <c r="AK169" s="1015"/>
      <c r="AL169" s="1015"/>
      <c r="AM169" s="1015" t="s">
        <v>238</v>
      </c>
      <c r="AN169" s="1015"/>
      <c r="AO169" s="1015"/>
      <c r="AP169" s="1015"/>
      <c r="AQ169" s="1015"/>
      <c r="AR169" s="1015"/>
      <c r="AS169" s="1015"/>
      <c r="AT169" s="1015"/>
      <c r="AU169" s="1015"/>
      <c r="AV169" s="1015"/>
      <c r="AW169" s="1015" t="s">
        <v>308</v>
      </c>
      <c r="AX169" s="1015"/>
      <c r="AY169" s="1015"/>
      <c r="AZ169" s="1015"/>
      <c r="BA169" s="1015"/>
      <c r="BB169" s="1015"/>
      <c r="BC169" s="1015"/>
      <c r="BD169" s="1015"/>
      <c r="BE169" s="1015"/>
      <c r="BF169" s="1015"/>
      <c r="BG169" s="1015"/>
      <c r="BH169" s="1015"/>
      <c r="BI169" s="1015"/>
      <c r="BJ169" s="1015"/>
      <c r="BK169" s="1015"/>
      <c r="BL169" s="1015"/>
      <c r="BM169" s="1015"/>
      <c r="BN169" s="1015"/>
      <c r="BO169" s="1015"/>
      <c r="BP169" s="1015"/>
      <c r="BQ169" s="1015"/>
      <c r="BR169" s="1015"/>
      <c r="BS169" s="1015"/>
      <c r="BT169" s="1015"/>
    </row>
    <row r="170" spans="1:72" ht="13.5" customHeight="1">
      <c r="A170" s="1063"/>
      <c r="B170" s="15" t="s">
        <v>53</v>
      </c>
      <c r="C170" s="1113" t="str">
        <f>IFERROR(VLOOKUP(C169,科目・教員!$A$1:$B$357,2,0),"")</f>
        <v>小西　英則</v>
      </c>
      <c r="D170" s="1112"/>
      <c r="E170" s="1111" t="str">
        <f>IFERROR(VLOOKUP(E169,科目・教員!$A$1:$B$357,2,0),"")</f>
        <v>土田　　みめ</v>
      </c>
      <c r="F170" s="1112"/>
      <c r="G170" s="1111" t="str">
        <f>IFERROR(VLOOKUP(G169,科目・教員!$A$1:$B$357,2,0),"")</f>
        <v>上杉　妙子</v>
      </c>
      <c r="H170" s="1112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>日置　智華子</v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701" t="s">
        <v>245</v>
      </c>
      <c r="Z170" s="1063"/>
      <c r="AA170" s="1016"/>
      <c r="AB170" s="1016"/>
      <c r="AC170" s="1016"/>
      <c r="AD170" s="1016"/>
      <c r="AE170" s="1016"/>
      <c r="AF170" s="1016"/>
      <c r="AG170" s="1016"/>
      <c r="AH170" s="1016"/>
      <c r="AI170" s="1016"/>
      <c r="AJ170" s="1016"/>
      <c r="AK170" s="1016"/>
      <c r="AL170" s="1016"/>
      <c r="AM170" s="1016"/>
      <c r="AN170" s="1016"/>
      <c r="AO170" s="1016"/>
      <c r="AP170" s="1016"/>
      <c r="AQ170" s="1016"/>
      <c r="AR170" s="1016"/>
      <c r="AS170" s="1016"/>
      <c r="AT170" s="1016"/>
      <c r="AU170" s="1016"/>
      <c r="AV170" s="1016"/>
      <c r="AW170" s="1016"/>
      <c r="AX170" s="1016"/>
      <c r="AY170" s="1016"/>
      <c r="AZ170" s="1016"/>
      <c r="BA170" s="1016"/>
      <c r="BB170" s="1016"/>
      <c r="BC170" s="1016"/>
      <c r="BD170" s="1016"/>
      <c r="BE170" s="1016"/>
      <c r="BF170" s="1016"/>
      <c r="BG170" s="1016"/>
      <c r="BH170" s="1016"/>
      <c r="BI170" s="1016"/>
      <c r="BJ170" s="1016"/>
      <c r="BK170" s="1016"/>
      <c r="BL170" s="1016"/>
      <c r="BM170" s="1016"/>
      <c r="BN170" s="1016"/>
      <c r="BO170" s="1016"/>
      <c r="BP170" s="1016"/>
      <c r="BQ170" s="1016"/>
      <c r="BR170" s="1016"/>
      <c r="BS170" s="1016"/>
      <c r="BT170" s="1016"/>
    </row>
    <row r="171" spans="1:72" ht="13.5" customHeight="1">
      <c r="A171" s="1063"/>
      <c r="B171" s="15" t="s">
        <v>59</v>
      </c>
      <c r="C171" s="1113" t="str">
        <f>VLOOKUP($C152,'2025年度(1年前期)'!$B$5:$N$208,COLUMN('2025年度(1年前期)'!$I$5)+1,0)&amp;""</f>
        <v>101</v>
      </c>
      <c r="D171" s="1112"/>
      <c r="E171" s="1111" t="str">
        <f>VLOOKUP($C152,'2025年度(2年前期)'!$B$5:$N$208,COLUMN('2025年度(2年前期)'!$I$5)+1,0)&amp;""</f>
        <v>体育棟 和室</v>
      </c>
      <c r="F171" s="1112"/>
      <c r="G171" s="1111" t="str">
        <f>VLOOKUP($C152,'2025年度(3年前期)'!$B$5:$N$208,COLUMN('2025年度(3年前期)'!$I$5)+1,0)&amp;""</f>
        <v>301</v>
      </c>
      <c r="H171" s="1112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母小実</v>
      </c>
      <c r="L171" s="1046"/>
      <c r="M171" s="1073" t="str">
        <f>VLOOKUP($C152,'2025年度(M1前期)'!$B$5:$N$208,COLUMN('2025年度(M1前期)'!$I$5)+1,0)&amp;""</f>
        <v>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>別途指定</v>
      </c>
      <c r="R171" s="1040"/>
      <c r="S171" s="1046" t="str">
        <f>VLOOKUP($C152,'2025年度(D23前期)'!$B$5:$N$208,COLUMN('2025年度(D23前期)'!$I$5)+1,0)&amp;""</f>
        <v/>
      </c>
      <c r="T171" s="1040"/>
      <c r="U171" s="701" t="s">
        <v>371</v>
      </c>
      <c r="Z171" s="1063"/>
      <c r="AA171" s="1016"/>
      <c r="AB171" s="1016"/>
      <c r="AC171" s="1016"/>
      <c r="AD171" s="1016"/>
      <c r="AE171" s="1016"/>
      <c r="AF171" s="1016"/>
      <c r="AG171" s="1016"/>
      <c r="AH171" s="1016"/>
      <c r="AI171" s="1016"/>
      <c r="AJ171" s="1016"/>
      <c r="AK171" s="1016"/>
      <c r="AL171" s="1016"/>
      <c r="AM171" s="1016"/>
      <c r="AN171" s="1016"/>
      <c r="AO171" s="1016"/>
      <c r="AP171" s="1016"/>
      <c r="AQ171" s="1016"/>
      <c r="AR171" s="1016"/>
      <c r="AS171" s="1016"/>
      <c r="AT171" s="1016"/>
      <c r="AU171" s="1016"/>
      <c r="AV171" s="1016"/>
      <c r="AW171" s="1016"/>
      <c r="AX171" s="1016"/>
      <c r="AY171" s="1016"/>
      <c r="AZ171" s="1016"/>
      <c r="BA171" s="1016"/>
      <c r="BB171" s="1016"/>
      <c r="BC171" s="1016"/>
      <c r="BD171" s="1016"/>
      <c r="BE171" s="1016"/>
      <c r="BF171" s="1016"/>
      <c r="BG171" s="1016"/>
      <c r="BH171" s="1016"/>
      <c r="BI171" s="1016"/>
      <c r="BJ171" s="1016"/>
      <c r="BK171" s="1016"/>
      <c r="BL171" s="1016"/>
      <c r="BM171" s="1016"/>
      <c r="BN171" s="1016"/>
      <c r="BO171" s="1016"/>
      <c r="BP171" s="1016"/>
      <c r="BQ171" s="1016"/>
      <c r="BR171" s="1016"/>
      <c r="BS171" s="1016"/>
      <c r="BT171" s="1016"/>
    </row>
    <row r="172" spans="1:72" ht="13.5" customHeight="1">
      <c r="A172" s="1064"/>
      <c r="B172" s="16" t="s">
        <v>56</v>
      </c>
      <c r="C172" s="1092" t="s">
        <v>172</v>
      </c>
      <c r="D172" s="1110"/>
      <c r="E172" s="1109" t="s">
        <v>229</v>
      </c>
      <c r="F172" s="1110"/>
      <c r="G172" s="1109" t="s">
        <v>265</v>
      </c>
      <c r="H172" s="1110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701" t="s">
        <v>275</v>
      </c>
      <c r="Z172" s="1064"/>
      <c r="AA172" s="1017"/>
      <c r="AB172" s="1017"/>
      <c r="AC172" s="1017"/>
      <c r="AD172" s="1017"/>
      <c r="AE172" s="1017"/>
      <c r="AF172" s="1017"/>
      <c r="AG172" s="1087"/>
      <c r="AH172" s="1017"/>
      <c r="AI172" s="1017"/>
      <c r="AJ172" s="1017"/>
      <c r="AK172" s="1017"/>
      <c r="AL172" s="1017"/>
      <c r="AM172" s="1017"/>
      <c r="AN172" s="1017"/>
      <c r="AO172" s="1017"/>
      <c r="AP172" s="1017"/>
      <c r="AQ172" s="1017"/>
      <c r="AR172" s="1017"/>
      <c r="AS172" s="1017"/>
      <c r="AT172" s="1017"/>
      <c r="AU172" s="1017"/>
      <c r="AV172" s="1017"/>
      <c r="AW172" s="1017"/>
      <c r="AX172" s="1017"/>
      <c r="AY172" s="1017"/>
      <c r="AZ172" s="1017"/>
      <c r="BA172" s="1017"/>
      <c r="BB172" s="1017"/>
      <c r="BC172" s="1017"/>
      <c r="BD172" s="1017"/>
      <c r="BE172" s="1017"/>
      <c r="BF172" s="1017"/>
      <c r="BG172" s="1017"/>
      <c r="BH172" s="1017"/>
      <c r="BI172" s="1017"/>
      <c r="BJ172" s="1017"/>
      <c r="BK172" s="1017"/>
      <c r="BL172" s="1017"/>
      <c r="BM172" s="1017"/>
      <c r="BN172" s="1017"/>
      <c r="BO172" s="1017"/>
      <c r="BP172" s="1017"/>
      <c r="BQ172" s="1017"/>
      <c r="BR172" s="1017"/>
      <c r="BS172" s="1017"/>
      <c r="BT172" s="1017"/>
    </row>
    <row r="173" spans="1:72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015"/>
      <c r="AB173" s="1015"/>
      <c r="AC173" s="1015"/>
      <c r="AD173" s="1015"/>
      <c r="AE173" s="1015"/>
      <c r="AF173" s="1015"/>
      <c r="AG173" s="1016"/>
      <c r="AH173" s="1015"/>
      <c r="AI173" s="1015"/>
      <c r="AJ173" s="1015"/>
      <c r="AK173" s="1015"/>
      <c r="AL173" s="1015"/>
      <c r="AM173" s="1015"/>
      <c r="AN173" s="1015"/>
      <c r="AO173" s="1015"/>
      <c r="AP173" s="1015"/>
      <c r="AQ173" s="1015"/>
      <c r="AR173" s="1015"/>
      <c r="AS173" s="1015"/>
      <c r="AT173" s="1015"/>
      <c r="AU173" s="1015"/>
      <c r="AV173" s="1015"/>
      <c r="AW173" s="1015" t="s">
        <v>372</v>
      </c>
      <c r="AX173" s="1015"/>
      <c r="AY173" s="1015"/>
      <c r="AZ173" s="1015"/>
      <c r="BA173" s="1015"/>
      <c r="BB173" s="1015"/>
      <c r="BC173" s="1015"/>
      <c r="BD173" s="1015"/>
      <c r="BE173" s="1015"/>
      <c r="BF173" s="1015"/>
      <c r="BG173" s="1015"/>
      <c r="BH173" s="1015"/>
      <c r="BI173" s="1015"/>
      <c r="BJ173" s="1015"/>
      <c r="BK173" s="1015"/>
      <c r="BL173" s="1015"/>
      <c r="BM173" s="1015"/>
      <c r="BN173" s="1015"/>
      <c r="BO173" s="1015"/>
      <c r="BP173" s="1015"/>
      <c r="BQ173" s="1015"/>
      <c r="BR173" s="1015"/>
      <c r="BS173" s="1015"/>
      <c r="BT173" s="1015"/>
    </row>
    <row r="174" spans="1:72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016"/>
      <c r="AB174" s="1016"/>
      <c r="AC174" s="1016"/>
      <c r="AD174" s="1016"/>
      <c r="AE174" s="1016"/>
      <c r="AF174" s="1016"/>
      <c r="AG174" s="1016"/>
      <c r="AH174" s="1016"/>
      <c r="AI174" s="1016"/>
      <c r="AJ174" s="1016"/>
      <c r="AK174" s="1016"/>
      <c r="AL174" s="1016"/>
      <c r="AM174" s="1016"/>
      <c r="AN174" s="1016"/>
      <c r="AO174" s="1016"/>
      <c r="AP174" s="1016"/>
      <c r="AQ174" s="1016"/>
      <c r="AR174" s="1016"/>
      <c r="AS174" s="1016"/>
      <c r="AT174" s="1016"/>
      <c r="AU174" s="1016"/>
      <c r="AV174" s="1016"/>
      <c r="AW174" s="1016"/>
      <c r="AX174" s="1016"/>
      <c r="AY174" s="1016"/>
      <c r="AZ174" s="1016"/>
      <c r="BA174" s="1016"/>
      <c r="BB174" s="1016"/>
      <c r="BC174" s="1016"/>
      <c r="BD174" s="1016"/>
      <c r="BE174" s="1016"/>
      <c r="BF174" s="1016"/>
      <c r="BG174" s="1016"/>
      <c r="BH174" s="1016"/>
      <c r="BI174" s="1016"/>
      <c r="BJ174" s="1016"/>
      <c r="BK174" s="1016"/>
      <c r="BL174" s="1016"/>
      <c r="BM174" s="1016"/>
      <c r="BN174" s="1016"/>
      <c r="BO174" s="1016"/>
      <c r="BP174" s="1016"/>
      <c r="BQ174" s="1016"/>
      <c r="BR174" s="1016"/>
      <c r="BS174" s="1016"/>
      <c r="BT174" s="1016"/>
    </row>
    <row r="175" spans="1:72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016"/>
      <c r="AB175" s="1016"/>
      <c r="AC175" s="1016"/>
      <c r="AD175" s="1016"/>
      <c r="AE175" s="1016"/>
      <c r="AF175" s="1016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V175" s="1016"/>
      <c r="AW175" s="1016"/>
      <c r="AX175" s="1016"/>
      <c r="AY175" s="1016"/>
      <c r="AZ175" s="1016"/>
      <c r="BA175" s="1016"/>
      <c r="BB175" s="1016"/>
      <c r="BC175" s="1016"/>
      <c r="BD175" s="1016"/>
      <c r="BE175" s="1016"/>
      <c r="BF175" s="1016"/>
      <c r="BG175" s="1016"/>
      <c r="BH175" s="1016"/>
      <c r="BI175" s="1016"/>
      <c r="BJ175" s="1016"/>
      <c r="BK175" s="1016"/>
      <c r="BL175" s="1016"/>
      <c r="BM175" s="1016"/>
      <c r="BN175" s="1016"/>
      <c r="BO175" s="1016"/>
      <c r="BP175" s="1016"/>
      <c r="BQ175" s="1016"/>
      <c r="BR175" s="1016"/>
      <c r="BS175" s="1016"/>
      <c r="BT175" s="1016"/>
    </row>
    <row r="176" spans="1:72" ht="13.5" customHeight="1">
      <c r="A176" s="1064"/>
      <c r="B176" s="16" t="s">
        <v>56</v>
      </c>
      <c r="C176" s="1107"/>
      <c r="D176" s="1116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017"/>
      <c r="AB176" s="1017"/>
      <c r="AC176" s="1017"/>
      <c r="AD176" s="1017"/>
      <c r="AE176" s="1017"/>
      <c r="AF176" s="1017"/>
      <c r="AG176" s="1017"/>
      <c r="AH176" s="1017"/>
      <c r="AI176" s="1017"/>
      <c r="AJ176" s="1017"/>
      <c r="AK176" s="1017"/>
      <c r="AL176" s="1017"/>
      <c r="AM176" s="1017"/>
      <c r="AN176" s="1017"/>
      <c r="AO176" s="1017"/>
      <c r="AP176" s="1017"/>
      <c r="AQ176" s="1017"/>
      <c r="AR176" s="1017"/>
      <c r="AS176" s="1017"/>
      <c r="AT176" s="1017"/>
      <c r="AU176" s="1017"/>
      <c r="AV176" s="1017"/>
      <c r="AW176" s="1017"/>
      <c r="AX176" s="1017"/>
      <c r="AY176" s="1017"/>
      <c r="AZ176" s="1017"/>
      <c r="BA176" s="1017"/>
      <c r="BB176" s="1017"/>
      <c r="BC176" s="1017"/>
      <c r="BD176" s="1017"/>
      <c r="BE176" s="1017"/>
      <c r="BF176" s="1017"/>
      <c r="BG176" s="1017"/>
      <c r="BH176" s="1017"/>
      <c r="BI176" s="1017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017"/>
    </row>
    <row r="177" spans="1:72" ht="18">
      <c r="A177" s="5"/>
      <c r="B177" s="6"/>
      <c r="C177" s="1049">
        <f>C152+1</f>
        <v>45785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45785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106" t="str">
        <f>VLOOKUP($C177,'2025年度(1年前期)'!$B$5:$N$208,COLUMN('2025年度(1年前期)'!$C$5),0)&amp;""</f>
        <v>英語Ⅱ(A)
情報リテラシー(CD)</v>
      </c>
      <c r="D178" s="1105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老年看護援助論</v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>助産学演習Ⅱ</v>
      </c>
      <c r="L178" s="1068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68"/>
      <c r="O178" s="1053" t="str">
        <f>VLOOKUP($C177,'2025年度(M2前期)'!$B$5:$N$208,COLUMN('2025年度(M2前期)'!$C$5),0)&amp;""</f>
        <v>長寿看護学演習Ａ－Ⅱ</v>
      </c>
      <c r="P178" s="1052"/>
      <c r="Q178" s="1053" t="str">
        <f>VLOOKUP($C177,'2025年度(D1前期)'!$B$5:$N$208,COLUMN('2025年度(D1前期)'!$C$5),0)&amp;""</f>
        <v>質的看護学研究法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739" t="s">
        <v>111</v>
      </c>
      <c r="V178" s="506" t="s">
        <v>373</v>
      </c>
      <c r="W178" s="885" t="s">
        <v>374</v>
      </c>
      <c r="Y178" s="38"/>
      <c r="Z178" s="1067" t="str">
        <f>A178</f>
        <v xml:space="preserve">１時限（09：20～10：50） </v>
      </c>
      <c r="AA178" s="1015" t="s">
        <v>169</v>
      </c>
      <c r="AB178" s="1015"/>
      <c r="AC178" s="1015"/>
      <c r="AD178" s="1015"/>
      <c r="AE178" s="1015"/>
      <c r="AF178" s="1015"/>
      <c r="AG178" s="1015" t="s">
        <v>375</v>
      </c>
      <c r="AH178" s="1015" t="s">
        <v>170</v>
      </c>
      <c r="AI178" s="1015"/>
      <c r="AJ178" s="1015"/>
      <c r="AK178" s="1015"/>
      <c r="AL178" s="1015"/>
      <c r="AM178" s="1015" t="s">
        <v>238</v>
      </c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162</v>
      </c>
      <c r="AX178" s="1015"/>
      <c r="AY178" s="1015"/>
      <c r="AZ178" s="1015"/>
      <c r="BA178" s="1015" t="s">
        <v>151</v>
      </c>
      <c r="BB178" s="1015" t="s">
        <v>251</v>
      </c>
      <c r="BC178" s="1015"/>
      <c r="BD178" s="1015"/>
      <c r="BE178" s="1015"/>
      <c r="BF178" s="1015"/>
      <c r="BG178" s="1015" t="s">
        <v>376</v>
      </c>
      <c r="BH178" s="1015"/>
      <c r="BI178" s="1015" t="s">
        <v>153</v>
      </c>
      <c r="BJ178" s="1015"/>
      <c r="BK178" s="1015" t="s">
        <v>85</v>
      </c>
      <c r="BL178" s="1015"/>
      <c r="BM178" s="1015"/>
      <c r="BN178" s="1015"/>
      <c r="BO178" s="1015"/>
      <c r="BP178" s="1015"/>
      <c r="BQ178" s="1015"/>
      <c r="BR178" s="1015"/>
      <c r="BS178" s="1015"/>
      <c r="BT178" s="1015"/>
    </row>
    <row r="179" spans="1:72" ht="12.95" customHeight="1">
      <c r="A179" s="1063"/>
      <c r="B179" s="15" t="s">
        <v>53</v>
      </c>
      <c r="C179" s="1113" t="str">
        <f>IFERROR(VLOOKUP(C178,科目・教員!$A$1:$B$357,2,0),"")</f>
        <v/>
      </c>
      <c r="D179" s="1112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野中　千春</v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>日置　智華子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>萱間　真美</v>
      </c>
      <c r="R179" s="1038"/>
      <c r="S179" s="1040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  <c r="BT179" s="1016"/>
    </row>
    <row r="180" spans="1:72" ht="12.95" customHeight="1">
      <c r="A180" s="1063"/>
      <c r="B180" s="15" t="s">
        <v>59</v>
      </c>
      <c r="C180" s="1113" t="str">
        <f>VLOOKUP($C177,'2025年度(1年前期)'!$B$5:$N$208,COLUMN('2025年度(1年前期)'!$C$5)+1,0)&amp;""</f>
        <v>英A:202  情報:101</v>
      </c>
      <c r="D180" s="1112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大講義室</v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>母小実</v>
      </c>
      <c r="L180" s="1042"/>
      <c r="M180" s="1076" t="str">
        <f>VLOOKUP($C177,'2025年度(M1前期)'!$B$5:$N$208,COLUMN('2025年度(M1前期)'!C$5)+1,0)&amp;""</f>
        <v>成育:臨床講義室2
感染：別途指定
精神:セミナールーム1</v>
      </c>
      <c r="N180" s="1038"/>
      <c r="O180" s="1039" t="str">
        <f>VLOOKUP($C177,'2025年度(M2前期)'!$B$5:$N$208,COLUMN('2025年度(M2前期)'!$C$5)+1,0)&amp;""</f>
        <v>別途指定</v>
      </c>
      <c r="P180" s="1038"/>
      <c r="Q180" s="1039" t="str">
        <f>VLOOKUP($C177,'2025年度(D1前期)'!$B$5:$N$208,COLUMN('2025年度(D1前期)'!$C$5)+1,0)&amp;""</f>
        <v>臨床講義室1</v>
      </c>
      <c r="R180" s="1038"/>
      <c r="S180" s="1040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  <c r="BT180" s="1016"/>
    </row>
    <row r="181" spans="1:72">
      <c r="A181" s="1064"/>
      <c r="B181" s="16" t="s">
        <v>56</v>
      </c>
      <c r="C181" s="1092" t="s">
        <v>172</v>
      </c>
      <c r="D181" s="1110"/>
      <c r="E181" s="1122"/>
      <c r="F181" s="1116"/>
      <c r="G181" s="1035"/>
      <c r="H181" s="1034"/>
      <c r="I181" s="1088"/>
      <c r="J181" s="1089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739"/>
      <c r="V181" s="506"/>
      <c r="W181" s="885" t="s">
        <v>135</v>
      </c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  <c r="BT181" s="1017"/>
    </row>
    <row r="182" spans="1:72" ht="12.95" customHeight="1">
      <c r="A182" s="1063" t="s">
        <v>58</v>
      </c>
      <c r="B182" s="15" t="s">
        <v>50</v>
      </c>
      <c r="C182" s="1106" t="str">
        <f>VLOOKUP($C177,'2025年度(1年前期)'!$B$5:$N$208,COLUMN('2025年度(1年前期)'!$E$5),0)&amp;""</f>
        <v>英語Ⅱ(CD)
情報リテラシー(AB)</v>
      </c>
      <c r="D182" s="1105"/>
      <c r="E182" s="1053" t="str">
        <f>VLOOKUP($C177,'2025年度(2年前期)'!$B$5:$N$208,COLUMN('2025年度(2年前期)'!$E$5),0)&amp;""</f>
        <v>看護過程原論</v>
      </c>
      <c r="F182" s="1052"/>
      <c r="G182" s="1053" t="str">
        <f>VLOOKUP($C177,'2025年度(3年前期)'!$B$5:$N$208,COLUMN('2025年度(3年前期)'!$E$5),0)&amp;""</f>
        <v>老年看護援助論</v>
      </c>
      <c r="H182" s="1052"/>
      <c r="I182" s="1053" t="str">
        <f>VLOOKUP($C177,'2025年度(4年前期)'!$B$5:$N$208,COLUMN('2025年度(4年前期)'!$E$5),0)&amp;""</f>
        <v>感染症看護論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成育看護学特論Ａ－Ⅰ
感染管理看護学特論Ａ－Ⅱ
精神看護学特論Ａ－Ⅱ</v>
      </c>
      <c r="N182" s="1052"/>
      <c r="O182" s="1044" t="str">
        <f>VLOOKUP($C177,'2025年度(M2前期)'!$B$5:$N$208,COLUMN('2025年度(M2前期)'!$E$5),0)&amp;""</f>
        <v>長寿看護学演習Ａ－Ⅱ</v>
      </c>
      <c r="P182" s="1052"/>
      <c r="Q182" s="1044" t="str">
        <f>VLOOKUP($C177,'2025年度(D1前期)'!$B$5:$N$208,COLUMN('2025年度(D1前期)'!$E$5),0)&amp;""</f>
        <v>質的看護学研究法</v>
      </c>
      <c r="R182" s="1052"/>
      <c r="S182" s="1044" t="str">
        <f>VLOOKUP($C177,'2025年度(D23前期)'!$B$5:$N$208,COLUMN('2025年度(D23前期)'!$E$5),0)&amp;""</f>
        <v>特別研究</v>
      </c>
      <c r="T182" s="1052"/>
      <c r="Y182" s="38"/>
      <c r="Z182" s="1063" t="str">
        <f>A182</f>
        <v>２時限（11：00～12：30）</v>
      </c>
      <c r="AA182" s="1015" t="s">
        <v>169</v>
      </c>
      <c r="AB182" s="1015"/>
      <c r="AC182" s="1015"/>
      <c r="AD182" s="1015"/>
      <c r="AE182" s="1015"/>
      <c r="AF182" s="1015"/>
      <c r="AG182" s="1015" t="s">
        <v>150</v>
      </c>
      <c r="AH182" s="1015" t="s">
        <v>174</v>
      </c>
      <c r="AI182" s="1015" t="s">
        <v>150</v>
      </c>
      <c r="AJ182" s="1015" t="s">
        <v>150</v>
      </c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 t="s">
        <v>191</v>
      </c>
      <c r="AX182" s="1015"/>
      <c r="AY182" s="1015"/>
      <c r="AZ182" s="1015"/>
      <c r="BA182" s="1015" t="s">
        <v>151</v>
      </c>
      <c r="BB182" s="1015" t="s">
        <v>251</v>
      </c>
      <c r="BC182" s="1015"/>
      <c r="BD182" s="1015" t="s">
        <v>175</v>
      </c>
      <c r="BE182" s="1015"/>
      <c r="BF182" s="1015"/>
      <c r="BG182" s="1015"/>
      <c r="BH182" s="1015"/>
      <c r="BI182" s="1015" t="s">
        <v>153</v>
      </c>
      <c r="BJ182" s="1015"/>
      <c r="BK182" s="1015" t="s">
        <v>85</v>
      </c>
      <c r="BL182" s="1015"/>
      <c r="BM182" s="1015"/>
      <c r="BN182" s="1015"/>
      <c r="BO182" s="1015"/>
      <c r="BP182" s="1015"/>
      <c r="BQ182" s="1015"/>
      <c r="BR182" s="1015"/>
      <c r="BS182" s="1015"/>
      <c r="BT182" s="1015"/>
    </row>
    <row r="183" spans="1:72" ht="12.95" customHeight="1">
      <c r="A183" s="1063"/>
      <c r="B183" s="15" t="s">
        <v>53</v>
      </c>
      <c r="C183" s="1113" t="str">
        <f>IFERROR(VLOOKUP(C182,科目・教員!$A$1:$B$357,2,0),"")</f>
        <v/>
      </c>
      <c r="D183" s="1112"/>
      <c r="E183" s="1039" t="str">
        <f>IFERROR(VLOOKUP(E182,科目・教員!$A$1:$B$357,2,0),"")</f>
        <v>亀岡　智美</v>
      </c>
      <c r="F183" s="1038"/>
      <c r="G183" s="1039" t="str">
        <f>IFERROR(VLOOKUP(G182,科目・教員!$A$1:$B$357,2,0),"")</f>
        <v>野中　千春</v>
      </c>
      <c r="H183" s="1038"/>
      <c r="I183" s="1039" t="str">
        <f>IFERROR(VLOOKUP(I182,科目・教員!$A$1:$B$357,2,0),"")</f>
        <v>西岡　みどり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>萱間　真美</v>
      </c>
      <c r="R183" s="1038"/>
      <c r="S183" s="1040" t="str">
        <f>IFERROR(VLOOKUP(S182,科目・教員!$A$1:$B$357,2,0),"")</f>
        <v/>
      </c>
      <c r="T183" s="1038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6"/>
    </row>
    <row r="184" spans="1:72" ht="12.95" customHeight="1">
      <c r="A184" s="1063"/>
      <c r="B184" s="15" t="s">
        <v>59</v>
      </c>
      <c r="C184" s="1113" t="str">
        <f>VLOOKUP($C177,'2025年度(1年前期)'!$B$5:$N$208,COLUMN('2025年度(1年前期)'!$E$5)+1,0)&amp;""</f>
        <v>英C:202 英D:LL2 情報:101</v>
      </c>
      <c r="D184" s="1112"/>
      <c r="E184" s="1039" t="str">
        <f>VLOOKUP($C177,'2025年度(2年前期)'!$B$5:$N$208,COLUMN('2025年度(2年前期)'!$E$5)+1,0)&amp;""</f>
        <v>201･203･204</v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301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成育:臨床講義室2
感染：別途指定
精神:セミナールーム1</v>
      </c>
      <c r="N184" s="1038"/>
      <c r="O184" s="1040" t="str">
        <f>VLOOKUP($C177,'2025年度(M2前期)'!$B$5:$N$208,COLUMN('2025年度(M2前期)'!$E$5)+1,0)&amp;""</f>
        <v>別途指定</v>
      </c>
      <c r="P184" s="1038"/>
      <c r="Q184" s="1040" t="str">
        <f>VLOOKUP($C177,'2025年度(D1前期)'!$B$5:$N$208,COLUMN('2025年度(D1前期)'!$E$5)+1,0)&amp;""</f>
        <v>臨床講義室1</v>
      </c>
      <c r="R184" s="1038"/>
      <c r="S184" s="1040" t="str">
        <f>VLOOKUP($C177,'2025年度(D23前期)'!$B$5:$N$208,COLUMN('2025年度(D23前期)'!$E$5)+1,0)&amp;""</f>
        <v/>
      </c>
      <c r="T184" s="1038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  <c r="BT184" s="1016"/>
    </row>
    <row r="185" spans="1:72" ht="12.95" customHeight="1">
      <c r="A185" s="1072"/>
      <c r="B185" s="16" t="s">
        <v>56</v>
      </c>
      <c r="C185" s="1092" t="s">
        <v>172</v>
      </c>
      <c r="D185" s="1110"/>
      <c r="E185" s="1035"/>
      <c r="F185" s="1036"/>
      <c r="G185" s="1088"/>
      <c r="H185" s="1089"/>
      <c r="I185" s="1088"/>
      <c r="J185" s="1089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  <c r="BT185" s="1017"/>
    </row>
    <row r="186" spans="1:72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 t="s">
        <v>378</v>
      </c>
      <c r="BK186" s="1015"/>
      <c r="BL186" s="1015"/>
      <c r="BM186" s="1015"/>
      <c r="BN186" s="1015"/>
      <c r="BO186" s="1015"/>
      <c r="BP186" s="1015"/>
      <c r="BQ186" s="1015"/>
      <c r="BR186" s="1015"/>
      <c r="BS186" s="1015"/>
      <c r="BT186" s="1015"/>
    </row>
    <row r="187" spans="1:72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  <c r="BT187" s="1016"/>
    </row>
    <row r="188" spans="1:72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2" t="s">
        <v>379</v>
      </c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  <c r="BT188" s="1016"/>
    </row>
    <row r="189" spans="1:72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  <c r="BT189" s="1017"/>
    </row>
    <row r="190" spans="1:72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人体の構造と機能Ⅰ</v>
      </c>
      <c r="D190" s="1044"/>
      <c r="E190" s="1062" t="str">
        <f>VLOOKUP($C177,'2025年度(2年前期)'!$B$5:$N$208,COLUMN('2025年度(2年前期)'!$G$5),0)&amp;""</f>
        <v>生活援助論Ⅲ(CD:演習)
英語Ⅳ(AB)</v>
      </c>
      <c r="F190" s="1044"/>
      <c r="G190" s="1062" t="str">
        <f>VLOOKUP($C177,'2025年度(3年前期)'!$B$5:$N$208,COLUMN('2025年度(3年前期)'!$G$5),0)&amp;""</f>
        <v>精神看護援助論</v>
      </c>
      <c r="H190" s="1044"/>
      <c r="I190" s="1062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63" t="str">
        <f>A190</f>
        <v>３時限（13：30～15：00）</v>
      </c>
      <c r="AA190" s="1015" t="s">
        <v>224</v>
      </c>
      <c r="AB190" s="1015"/>
      <c r="AC190" s="1015"/>
      <c r="AD190" s="1015"/>
      <c r="AE190" s="1015"/>
      <c r="AF190" s="1015" t="s">
        <v>380</v>
      </c>
      <c r="AG190" s="1015" t="s">
        <v>225</v>
      </c>
      <c r="AH190" s="1015" t="s">
        <v>225</v>
      </c>
      <c r="AI190" s="1015"/>
      <c r="AJ190" s="1015"/>
      <c r="AK190" s="1015"/>
      <c r="AL190" s="1015" t="s">
        <v>225</v>
      </c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223</v>
      </c>
      <c r="AX190" s="1015"/>
      <c r="AY190" s="1015"/>
      <c r="AZ190" s="1015"/>
      <c r="BA190" s="1015" t="s">
        <v>255</v>
      </c>
      <c r="BB190" s="1015" t="s">
        <v>161</v>
      </c>
      <c r="BC190" s="1015"/>
      <c r="BD190" s="1015"/>
      <c r="BE190" s="1015"/>
      <c r="BF190" s="1015"/>
      <c r="BG190" s="1015"/>
      <c r="BH190" s="1015"/>
      <c r="BI190" s="1015"/>
      <c r="BJ190" s="1015" t="s">
        <v>378</v>
      </c>
      <c r="BK190" s="1015" t="s">
        <v>96</v>
      </c>
      <c r="BL190" s="1015"/>
      <c r="BM190" s="1015"/>
      <c r="BN190" s="1015"/>
      <c r="BO190" s="1015"/>
      <c r="BP190" s="1015"/>
      <c r="BQ190" s="1015"/>
      <c r="BR190" s="1015"/>
      <c r="BS190" s="1015" t="s">
        <v>91</v>
      </c>
      <c r="BT190" s="1015"/>
    </row>
    <row r="191" spans="1:72">
      <c r="A191" s="1063"/>
      <c r="B191" s="15" t="s">
        <v>53</v>
      </c>
      <c r="C191" s="1073" t="str">
        <f>IFERROR(VLOOKUP(C190,科目・教員!$A$1:$B$357,2,0),"")</f>
        <v>本間　典子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松浦　佳代</v>
      </c>
      <c r="H191" s="1040"/>
      <c r="I191" s="1045" t="str">
        <f>IFERROR(VLOOKUP(I190,科目・教員!$A$1:$B$357,2,0),"")</f>
        <v>須藤　恭子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</row>
    <row r="192" spans="1:72">
      <c r="A192" s="1063"/>
      <c r="B192" s="15" t="s">
        <v>59</v>
      </c>
      <c r="C192" s="1073" t="str">
        <f>VLOOKUP($C177,'2025年度(1年前期)'!$B$5:$N$208,COLUMN('2025年度(1年前期)'!$G$5)+1,0)&amp;""</f>
        <v>101</v>
      </c>
      <c r="D192" s="1040"/>
      <c r="E192" s="1045" t="str">
        <f>VLOOKUP($C177,'2025年度(2年前期)'!$B$5:$N$208,COLUMN('2025年度(2年前期)'!$G$5)+1,0)&amp;""</f>
        <v>生活:201･202･基礎実 英語:研修7</v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301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長寿:臨床講義室1
感染:別途指定
精神:臨床講義室2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795" t="s">
        <v>73</v>
      </c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  <c r="BT192" s="1016"/>
    </row>
    <row r="193" spans="1:72">
      <c r="A193" s="1072"/>
      <c r="B193" s="16" t="s">
        <v>56</v>
      </c>
      <c r="C193" s="1033"/>
      <c r="D193" s="1047"/>
      <c r="E193" s="1122"/>
      <c r="F193" s="1108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795" t="s">
        <v>382</v>
      </c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  <c r="BT193" s="1017"/>
    </row>
    <row r="194" spans="1:72" ht="12.9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人体の構造と機能Ⅱ</v>
      </c>
      <c r="D194" s="1044"/>
      <c r="E194" s="1062" t="str">
        <f>VLOOKUP($C177,'2025年度(2年前期)'!$B$5:$N$208,COLUMN('2025年度(2年前期)'!$I$5),0)&amp;""</f>
        <v>生活援助論Ⅲ(CD:演習)</v>
      </c>
      <c r="F194" s="1044"/>
      <c r="G194" s="1062" t="str">
        <f>VLOOKUP($C177,'2025年度(3年前期)'!$B$5:$N$208,COLUMN('2025年度(3年前期)'!$I$5),0)&amp;""</f>
        <v>精神看護援助論</v>
      </c>
      <c r="H194" s="1044"/>
      <c r="I194" s="1062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63" t="str">
        <f>A194</f>
        <v>４時限（15：10～16：40）</v>
      </c>
      <c r="AA194" s="1015" t="s">
        <v>383</v>
      </c>
      <c r="AB194" s="1015"/>
      <c r="AC194" s="1015"/>
      <c r="AD194" s="1015"/>
      <c r="AE194" s="1015"/>
      <c r="AF194" s="1015"/>
      <c r="AG194" s="1015" t="s">
        <v>225</v>
      </c>
      <c r="AH194" s="1015" t="s">
        <v>225</v>
      </c>
      <c r="AI194" s="1015"/>
      <c r="AJ194" s="1015"/>
      <c r="AK194" s="1015"/>
      <c r="AL194" s="1015" t="s">
        <v>225</v>
      </c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223</v>
      </c>
      <c r="AX194" s="1015"/>
      <c r="AY194" s="1015"/>
      <c r="AZ194" s="1015"/>
      <c r="BA194" s="1015" t="s">
        <v>255</v>
      </c>
      <c r="BB194" s="1015" t="s">
        <v>161</v>
      </c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96</v>
      </c>
      <c r="BL194" s="1015"/>
      <c r="BM194" s="1015"/>
      <c r="BN194" s="1015"/>
      <c r="BO194" s="1015" t="s">
        <v>96</v>
      </c>
      <c r="BP194" s="1015" t="s">
        <v>96</v>
      </c>
      <c r="BQ194" s="1015" t="s">
        <v>96</v>
      </c>
      <c r="BR194" s="1015"/>
      <c r="BS194" s="1015"/>
      <c r="BT194" s="1015"/>
    </row>
    <row r="195" spans="1:72" ht="12.95" customHeight="1">
      <c r="A195" s="1063"/>
      <c r="B195" s="15" t="s">
        <v>53</v>
      </c>
      <c r="C195" s="1073" t="str">
        <f>IFERROR(VLOOKUP(C194,科目・教員!$A$1:$B$357,2,0),"")</f>
        <v>本間　典子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松浦　佳代</v>
      </c>
      <c r="H195" s="1040"/>
      <c r="I195" s="1045" t="str">
        <f>IFERROR(VLOOKUP(I194,科目・教員!$A$1:$B$357,2,0),"")</f>
        <v>須藤　恭子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01" t="s">
        <v>96</v>
      </c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  <c r="BT195" s="1016"/>
    </row>
    <row r="196" spans="1:72" ht="12.95" customHeight="1">
      <c r="A196" s="1063"/>
      <c r="B196" s="15" t="s">
        <v>59</v>
      </c>
      <c r="C196" s="1073" t="str">
        <f>VLOOKUP($C177,'2025年度(1年前期)'!$B$5:$N$208,COLUMN('2025年度(1年前期)'!$I$5)+1,0)&amp;""</f>
        <v>101</v>
      </c>
      <c r="D196" s="1040"/>
      <c r="E196" s="1045" t="str">
        <f>VLOOKUP($C177,'2025年度(2年前期)'!$B$5:$N$208,COLUMN('2025年度(2年前期)'!$I$5)+1,0)&amp;""</f>
        <v>201･202･基礎実</v>
      </c>
      <c r="F196" s="1040"/>
      <c r="G196" s="1045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5" t="str">
        <f>VLOOKUP($C177,'2025年度(4年前期)'!$B$5:$N$208,COLUMN('2025年度(4年前期)'!$I$5)+1,0)&amp;""</f>
        <v>301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長寿:臨床講義室1
感染:別途指定
精神:臨床講義室2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01" t="s">
        <v>384</v>
      </c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  <c r="BT196" s="1016"/>
    </row>
    <row r="197" spans="1:72" ht="12.95" customHeight="1">
      <c r="A197" s="1064"/>
      <c r="B197" s="16" t="s">
        <v>56</v>
      </c>
      <c r="C197" s="1033"/>
      <c r="D197" s="1047"/>
      <c r="E197" s="1088"/>
      <c r="F197" s="1089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01" t="s">
        <v>385</v>
      </c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  <c r="BT197" s="1017"/>
    </row>
    <row r="198" spans="1:72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>英語Ⅱ(B)</v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63" t="str">
        <f>A198</f>
        <v>５時限（16：50～18：20）</v>
      </c>
      <c r="AA198" s="1015" t="s">
        <v>190</v>
      </c>
      <c r="AB198" s="1015"/>
      <c r="AC198" s="1015"/>
      <c r="AD198" s="1015"/>
      <c r="AE198" s="1015"/>
      <c r="AF198" s="1015"/>
      <c r="AG198" s="1015" t="s">
        <v>387</v>
      </c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 t="s">
        <v>276</v>
      </c>
      <c r="AX198" s="1015"/>
      <c r="AY198" s="1015"/>
      <c r="AZ198" s="1015"/>
      <c r="BA198" s="1015"/>
      <c r="BB198" s="1015" t="s">
        <v>388</v>
      </c>
      <c r="BC198" s="1015"/>
      <c r="BD198" s="1015"/>
      <c r="BE198" s="1015"/>
      <c r="BF198" s="1015"/>
      <c r="BG198" s="1015"/>
      <c r="BH198" s="1015"/>
      <c r="BI198" s="1015"/>
      <c r="BJ198" s="1015"/>
      <c r="BK198" s="1015"/>
      <c r="BL198" s="1015"/>
      <c r="BM198" s="1015"/>
      <c r="BN198" s="1015"/>
      <c r="BO198" s="1015"/>
      <c r="BP198" s="1015"/>
      <c r="BQ198" s="1015"/>
      <c r="BR198" s="1015"/>
      <c r="BS198" s="1015"/>
      <c r="BT198" s="1015"/>
    </row>
    <row r="199" spans="1:72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>各担当教員</v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</row>
    <row r="200" spans="1:72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>101</v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  <c r="BT200" s="1016"/>
    </row>
    <row r="201" spans="1:72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506" t="s">
        <v>280</v>
      </c>
      <c r="V201" s="20"/>
      <c r="W201" s="20"/>
      <c r="X201" s="791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  <c r="BT201" s="1017"/>
    </row>
    <row r="202" spans="1:72" ht="18">
      <c r="A202" s="5"/>
      <c r="B202" s="6"/>
      <c r="C202" s="1049">
        <f>C177+1</f>
        <v>45786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45786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アジアの中の日本</v>
      </c>
      <c r="D203" s="1095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(在宅看護学実習 面談)</v>
      </c>
      <c r="H203" s="1052"/>
      <c r="I203" s="1053" t="str">
        <f>VLOOKUP($C202,'2025年度(4年前期)'!$B$5:$N$208,COLUMN('2025年度(4年前期)'!$C$5),0)&amp;""</f>
        <v>高度先駆的医療看護Ⅰ(がん看護)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政策医療看護学特論Ⅰ</v>
      </c>
      <c r="N203" s="1068"/>
      <c r="O203" s="1053" t="str">
        <f>VLOOKUP($C202,'2025年度(M2前期)'!$B$5:$N$208,COLUMN('2025年度(M2前期)'!$C$5),0)&amp;""</f>
        <v>看護情報・管理学演習Ａ－Ⅱ
感染管理看護学演習Ａ－Ⅱ</v>
      </c>
      <c r="P203" s="1052"/>
      <c r="Q203" s="1053" t="str">
        <f>VLOOKUP($C202,'2025年度(D1前期)'!$B$5:$N$208,COLUMN('2025年度(D1前期)'!$C$5),0)&amp;""</f>
        <v>精神看護学特論Ｂ</v>
      </c>
      <c r="R203" s="1052"/>
      <c r="S203" s="1044" t="str">
        <f>VLOOKUP($C202,'2025年度(D23前期)'!$B$5:$N$208,COLUMN('2025年度(D23前期)'!$C$5),0)&amp;""</f>
        <v>特別研究</v>
      </c>
      <c r="T203" s="1052"/>
      <c r="U203" s="13"/>
      <c r="V203" s="816" t="s">
        <v>83</v>
      </c>
      <c r="Y203" s="38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/>
      <c r="AG203" s="1015"/>
      <c r="AH203" s="1015" t="s">
        <v>391</v>
      </c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 t="s">
        <v>267</v>
      </c>
      <c r="AX203" s="1015"/>
      <c r="AY203" s="1015"/>
      <c r="AZ203" s="1015"/>
      <c r="BA203" s="1015" t="s">
        <v>171</v>
      </c>
      <c r="BB203" s="1015" t="s">
        <v>388</v>
      </c>
      <c r="BC203" s="1015"/>
      <c r="BD203" s="1015"/>
      <c r="BE203" s="1015"/>
      <c r="BF203" s="1015"/>
      <c r="BG203" s="1015"/>
      <c r="BH203" s="1015"/>
      <c r="BI203" s="1015"/>
      <c r="BJ203" s="1015"/>
      <c r="BK203" s="1015" t="s">
        <v>87</v>
      </c>
      <c r="BL203" s="1015"/>
      <c r="BM203" s="1015"/>
      <c r="BN203" s="1015"/>
      <c r="BO203" s="1015"/>
      <c r="BP203" s="1015"/>
      <c r="BQ203" s="1015"/>
      <c r="BR203" s="1015"/>
      <c r="BS203" s="1015"/>
      <c r="BT203" s="1015"/>
    </row>
    <row r="204" spans="1:72" ht="13.5" customHeight="1">
      <c r="A204" s="1063"/>
      <c r="B204" s="15" t="s">
        <v>53</v>
      </c>
      <c r="C204" s="1090" t="str">
        <f>IFERROR(VLOOKUP(C203,科目・教員!$A$1:$B$357,2,0),"")</f>
        <v>加藤　優子</v>
      </c>
      <c r="D204" s="1091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飯野　京子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>綿貫　成明</v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13"/>
      <c r="V204" s="816" t="s">
        <v>391</v>
      </c>
      <c r="Y204" s="38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  <c r="BT204" s="1016"/>
    </row>
    <row r="205" spans="1:72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301
(オンデマンド)</v>
      </c>
      <c r="D205" s="1091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>在宅実</v>
      </c>
      <c r="H205" s="1038"/>
      <c r="I205" s="1039" t="str">
        <f>VLOOKUP($C202,'2025年度(4年前期)'!$B$5:$N$208,COLUMN('2025年度(4年前期)'!$C$5)+1,0)&amp;""</f>
        <v>大講義室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</v>
      </c>
      <c r="N205" s="1038"/>
      <c r="O205" s="1039" t="str">
        <f>VLOOKUP($C202,'2025年度(M2前期)'!$B$5:$N$208,COLUMN('2025年度(M2前期)'!$C$5)+1,0)&amp;""</f>
        <v>情報:別途指定
感染:別途指定</v>
      </c>
      <c r="P205" s="1038"/>
      <c r="Q205" s="1039" t="str">
        <f>VLOOKUP($C202,'2025年度(D1前期)'!$B$5:$N$208,COLUMN('2025年度(D1前期)'!$C$5)+1,0)&amp;""</f>
        <v>別途指定</v>
      </c>
      <c r="R205" s="1038"/>
      <c r="S205" s="1040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  <c r="BT205" s="1016"/>
    </row>
    <row r="206" spans="1:72" ht="13.5" customHeight="1">
      <c r="A206" s="1064"/>
      <c r="B206" s="16" t="s">
        <v>56</v>
      </c>
      <c r="C206" s="1254"/>
      <c r="D206" s="1255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16" t="s">
        <v>349</v>
      </c>
      <c r="Y206" s="38"/>
      <c r="Z206" s="1064"/>
      <c r="AA206" s="1017"/>
      <c r="AB206" s="1017"/>
      <c r="AC206" s="1017"/>
      <c r="AD206" s="1017"/>
      <c r="AE206" s="1017"/>
      <c r="AF206" s="1017"/>
      <c r="AG206" s="1017"/>
      <c r="AH206" s="1016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  <c r="BT206" s="1017"/>
    </row>
    <row r="207" spans="1:72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生命科学</v>
      </c>
      <c r="D207" s="1052"/>
      <c r="E207" s="1053" t="str">
        <f>VLOOKUP($C202,'2025年度(2年前期)'!$B$5:$N$208,COLUMN('2025年度(2年前期)'!$E$5),0)&amp;""</f>
        <v>成人看護学概論</v>
      </c>
      <c r="F207" s="1052"/>
      <c r="G207" s="1053" t="str">
        <f>VLOOKUP($C202,'2025年度(3年前期)'!$B$5:$N$208,COLUMN('2025年度(3年前期)'!$E$5),0)&amp;""</f>
        <v>精神看護援助論</v>
      </c>
      <c r="H207" s="1052"/>
      <c r="I207" s="1120" t="str">
        <f>VLOOKUP($C202,'2025年度(4年前期)'!$B$5:$N$208,COLUMN('2025年度(4年前期)'!$E$5),0)&amp;""</f>
        <v>感染症看護論(感染研 俣野先生講義)</v>
      </c>
      <c r="J207" s="1095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政策医療看護学特論Ⅰ</v>
      </c>
      <c r="N207" s="1052"/>
      <c r="O207" s="1044" t="str">
        <f>VLOOKUP($C202,'2025年度(M2前期)'!$B$5:$N$208,COLUMN('2025年度(M2前期)'!$E$5),0)&amp;""</f>
        <v>看護情報・管理学演習Ａ－Ⅱ
感染管理看護学演習Ａ－Ⅱ</v>
      </c>
      <c r="P207" s="1052"/>
      <c r="Q207" s="1044" t="str">
        <f>VLOOKUP($C202,'2025年度(D1前期)'!$B$5:$N$208,COLUMN('2025年度(D1前期)'!$E$5),0)&amp;""</f>
        <v>精神看護学特論Ｂ</v>
      </c>
      <c r="R207" s="1052"/>
      <c r="S207" s="1044" t="str">
        <f>VLOOKUP($C202,'2025年度(D23前期)'!$B$5:$N$208,COLUMN('2025年度(D23前期)'!$E$5),0)&amp;""</f>
        <v>特別研究</v>
      </c>
      <c r="T207" s="1052"/>
      <c r="U207" s="701" t="s">
        <v>392</v>
      </c>
      <c r="V207" s="816"/>
      <c r="Y207" s="38"/>
      <c r="Z207" s="1063" t="str">
        <f>A207</f>
        <v>２時限（11：00～12：30）</v>
      </c>
      <c r="AA207" s="1015" t="s">
        <v>96</v>
      </c>
      <c r="AB207" s="1015"/>
      <c r="AC207" s="1015"/>
      <c r="AD207" s="1015"/>
      <c r="AE207" s="1015"/>
      <c r="AF207" s="1015" t="s">
        <v>393</v>
      </c>
      <c r="AG207" s="1015" t="s">
        <v>243</v>
      </c>
      <c r="AH207" s="1256" t="s">
        <v>391</v>
      </c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 t="s">
        <v>198</v>
      </c>
      <c r="AX207" s="1015"/>
      <c r="AY207" s="1015"/>
      <c r="AZ207" s="1015"/>
      <c r="BA207" s="1015" t="s">
        <v>171</v>
      </c>
      <c r="BB207" s="1015" t="s">
        <v>388</v>
      </c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394</v>
      </c>
      <c r="BL207" s="1015"/>
      <c r="BM207" s="1015"/>
      <c r="BN207" s="1015"/>
      <c r="BO207" s="1015"/>
      <c r="BP207" s="1015"/>
      <c r="BQ207" s="1015"/>
      <c r="BR207" s="1015"/>
      <c r="BS207" s="1015"/>
      <c r="BT207" s="1015"/>
    </row>
    <row r="208" spans="1:72" ht="13.5" customHeight="1">
      <c r="A208" s="1063"/>
      <c r="B208" s="15" t="s">
        <v>53</v>
      </c>
      <c r="C208" s="1037" t="str">
        <f>IFERROR(VLOOKUP(C207,科目・教員!$A$1:$B$357,2,0),"")</f>
        <v>本間　典子</v>
      </c>
      <c r="D208" s="1038"/>
      <c r="E208" s="1039" t="str">
        <f>IFERROR(VLOOKUP(E207,科目・教員!$A$1:$B$357,2,0),"")</f>
        <v>飯野　京子</v>
      </c>
      <c r="F208" s="1038"/>
      <c r="G208" s="1039" t="str">
        <f>IFERROR(VLOOKUP(G207,科目・教員!$A$1:$B$357,2,0),"")</f>
        <v>松浦　佳代</v>
      </c>
      <c r="H208" s="1038"/>
      <c r="I208" s="1119" t="str">
        <f>IFERROR(VLOOKUP(I207,科目・教員!$A$1:$B$357,2,0),"")</f>
        <v/>
      </c>
      <c r="J208" s="1091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>綿貫　成明</v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701" t="s">
        <v>395</v>
      </c>
      <c r="V208" s="816"/>
      <c r="Y208" s="38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  <c r="BT208" s="1016"/>
    </row>
    <row r="209" spans="1:72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301</v>
      </c>
      <c r="D209" s="1038"/>
      <c r="E209" s="1039" t="str">
        <f>VLOOKUP($C202,'2025年度(2年前期)'!$B$5:$N$208,COLUMN('2025年度(2年前期)'!$E$5)+1,0)&amp;""</f>
        <v>201</v>
      </c>
      <c r="F209" s="1038"/>
      <c r="G209" s="1039" t="str">
        <f>VLOOKUP($C202,'2025年度(3年前期)'!$B$5:$N$208,COLUMN('2025年度(3年前期)'!$E$5)+1,0)&amp;""</f>
        <v>101</v>
      </c>
      <c r="H209" s="1038"/>
      <c r="I209" s="1119" t="str">
        <f>VLOOKUP($C202,'2025年度(4年前期)'!$B$5:$N$208,COLUMN('2025年度(4年前期)'!$E$5)+1,0)&amp;""</f>
        <v>大講義室</v>
      </c>
      <c r="J209" s="1091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</v>
      </c>
      <c r="N209" s="1038"/>
      <c r="O209" s="1040" t="str">
        <f>VLOOKUP($C202,'2025年度(M2前期)'!$B$5:$N$208,COLUMN('2025年度(M2前期)'!$E$5)+1,0)&amp;""</f>
        <v>情報:別途指定
感染:別途指定</v>
      </c>
      <c r="P209" s="1038"/>
      <c r="Q209" s="1040" t="str">
        <f>VLOOKUP($C202,'2025年度(D1前期)'!$B$5:$N$208,COLUMN('2025年度(D1前期)'!$E$5)+1,0)&amp;""</f>
        <v>別途指定</v>
      </c>
      <c r="R209" s="1038"/>
      <c r="S209" s="1040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  <c r="BT209" s="1016"/>
    </row>
    <row r="210" spans="1:72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252"/>
      <c r="J210" s="1253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701" t="s">
        <v>397</v>
      </c>
      <c r="V210" s="816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  <c r="BT210" s="1017"/>
    </row>
    <row r="211" spans="1:72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  <c r="BT211" s="1015"/>
    </row>
    <row r="212" spans="1:72" ht="13.5" customHeight="1">
      <c r="A212" s="1063"/>
      <c r="B212" s="18" t="s">
        <v>62</v>
      </c>
      <c r="C212" s="1039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</row>
    <row r="213" spans="1:72" ht="13.5" customHeight="1">
      <c r="A213" s="1063"/>
      <c r="B213" s="18" t="s">
        <v>59</v>
      </c>
      <c r="C213" s="1396"/>
      <c r="D213" s="1395"/>
      <c r="E213" s="1394"/>
      <c r="F213" s="1395"/>
      <c r="G213" s="1394"/>
      <c r="H213" s="1395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  <c r="BT213" s="1016"/>
    </row>
    <row r="214" spans="1:72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  <c r="BT214" s="1017"/>
    </row>
    <row r="215" spans="1:72" ht="13.5" customHeight="1">
      <c r="A215" s="1063" t="s">
        <v>64</v>
      </c>
      <c r="B215" s="15" t="s">
        <v>50</v>
      </c>
      <c r="C215" s="1106" t="str">
        <f>VLOOKUP($C202,'2025年度(1年前期)'!$B$5:$N$208,COLUMN('2025年度(1年前期)'!$G$5),0)&amp;""</f>
        <v>環境と健康</v>
      </c>
      <c r="D215" s="1105"/>
      <c r="E215" s="1062" t="str">
        <f>VLOOKUP($C202,'2025年度(2年前期)'!$B$5:$N$208,COLUMN('2025年度(2年前期)'!$G$5),0)&amp;""</f>
        <v>生活援助論Ⅲ(AB:演習)
英語Ⅳ(CD)</v>
      </c>
      <c r="F215" s="1044"/>
      <c r="G215" s="1062" t="str">
        <f>VLOOKUP($C202,'2025年度(3年前期)'!$B$5:$N$208,COLUMN('2025年度(3年前期)'!$G$5),0)&amp;""</f>
        <v>成人看護援助論Ⅲ</v>
      </c>
      <c r="H215" s="1044"/>
      <c r="I215" s="1062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63" t="str">
        <f>A215</f>
        <v>３時限（13：30～15：00）</v>
      </c>
      <c r="AA215" s="1015" t="s">
        <v>250</v>
      </c>
      <c r="AB215" s="1015"/>
      <c r="AC215" s="1015"/>
      <c r="AD215" s="1015"/>
      <c r="AE215" s="1015" t="s">
        <v>250</v>
      </c>
      <c r="AF215" s="1015"/>
      <c r="AG215" s="1015" t="s">
        <v>199</v>
      </c>
      <c r="AH215" s="1015" t="s">
        <v>199</v>
      </c>
      <c r="AI215" s="1015"/>
      <c r="AJ215" s="1015"/>
      <c r="AK215" s="1015"/>
      <c r="AL215" s="1015" t="s">
        <v>199</v>
      </c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272</v>
      </c>
      <c r="AX215" s="1015"/>
      <c r="AY215" s="1015"/>
      <c r="AZ215" s="1015"/>
      <c r="BA215" s="1015" t="s">
        <v>178</v>
      </c>
      <c r="BB215" s="1015" t="s">
        <v>388</v>
      </c>
      <c r="BC215" s="1015"/>
      <c r="BD215" s="1015"/>
      <c r="BE215" s="1015"/>
      <c r="BF215" s="1015" t="s">
        <v>192</v>
      </c>
      <c r="BG215" s="1015"/>
      <c r="BH215" s="1015"/>
      <c r="BI215" s="1015"/>
      <c r="BJ215" s="1015"/>
      <c r="BK215" s="1015" t="s">
        <v>361</v>
      </c>
      <c r="BL215" s="1015"/>
      <c r="BM215" s="1015"/>
      <c r="BN215" s="1015"/>
      <c r="BO215" s="1015"/>
      <c r="BP215" s="1015"/>
      <c r="BQ215" s="1015"/>
      <c r="BR215" s="1015"/>
      <c r="BS215" s="1015" t="s">
        <v>106</v>
      </c>
      <c r="BT215" s="1015"/>
    </row>
    <row r="216" spans="1:72" ht="13.5" customHeight="1">
      <c r="A216" s="1063"/>
      <c r="B216" s="15" t="s">
        <v>53</v>
      </c>
      <c r="C216" s="1113" t="str">
        <f>IFERROR(VLOOKUP(C215,科目・教員!$A$1:$B$357,2,0),"")</f>
        <v>夏原　和美</v>
      </c>
      <c r="D216" s="1112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>杉山　文乃</v>
      </c>
      <c r="H216" s="1040"/>
      <c r="I216" s="1045" t="str">
        <f>IFERROR(VLOOKUP(I215,科目・教員!$A$1:$B$357,2,0),"")</f>
        <v>綿貫　成明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>萱間　真美</v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 t="s">
        <v>193</v>
      </c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  <c r="BT216" s="1016"/>
    </row>
    <row r="217" spans="1:72" ht="13.5" customHeight="1">
      <c r="A217" s="1063"/>
      <c r="B217" s="15" t="s">
        <v>59</v>
      </c>
      <c r="C217" s="1113" t="str">
        <f>VLOOKUP($C202,'2025年度(1年前期)'!$B$5:$N$208,COLUMN('2025年度(1年前期)'!$G$5)+1,0)&amp;""</f>
        <v>301</v>
      </c>
      <c r="D217" s="1112"/>
      <c r="E217" s="1045" t="str">
        <f>VLOOKUP($C202,'2025年度(2年前期)'!$B$5:$N$208,COLUMN('2025年度(2年前期)'!$G$5)+1,0)&amp;""</f>
        <v>生活:201･202･基礎実 英語:研修7</v>
      </c>
      <c r="F217" s="1040"/>
      <c r="G217" s="1045" t="str">
        <f>VLOOKUP($C202,'2025年度(3年前期)'!$B$5:$N$208,COLUMN('2025年度(3年前期)'!$G$5)+1,0)&amp;""</f>
        <v>101･成人実</v>
      </c>
      <c r="H217" s="1040"/>
      <c r="I217" s="1045" t="str">
        <f>VLOOKUP($C202,'2025年度(4年前期)'!$B$5:$N$208,COLUMN('2025年度(4年前期)'!$G$5)+1,0)&amp;""</f>
        <v>大講義室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臨床講義室1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701" t="s">
        <v>194</v>
      </c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  <c r="BT217" s="1016"/>
    </row>
    <row r="218" spans="1:72" ht="13.5" customHeight="1">
      <c r="A218" s="1072"/>
      <c r="B218" s="16" t="s">
        <v>56</v>
      </c>
      <c r="C218" s="1092" t="s">
        <v>172</v>
      </c>
      <c r="D218" s="1110"/>
      <c r="E218" s="1035"/>
      <c r="F218" s="1047"/>
      <c r="G218" s="1122"/>
      <c r="H218" s="1108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 t="s">
        <v>192</v>
      </c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  <c r="BT218" s="1017"/>
    </row>
    <row r="219" spans="1:72" ht="13.5" customHeight="1">
      <c r="A219" s="1063" t="s">
        <v>67</v>
      </c>
      <c r="B219" s="15" t="s">
        <v>50</v>
      </c>
      <c r="C219" s="1106" t="str">
        <f>VLOOKUP($C202,'2025年度(1年前期)'!$B$5:$N$208,COLUMN('2025年度(1年前期)'!$I$5),0)&amp;""</f>
        <v>文学</v>
      </c>
      <c r="D219" s="1105"/>
      <c r="E219" s="1062" t="str">
        <f>VLOOKUP($C202,'2025年度(2年前期)'!$B$5:$N$208,COLUMN('2025年度(2年前期)'!$I$5),0)&amp;""</f>
        <v>生活援助論Ⅲ(AB:演習)</v>
      </c>
      <c r="F219" s="1044"/>
      <c r="G219" s="1062" t="str">
        <f>VLOOKUP($C202,'2025年度(3年前期)'!$B$5:$N$208,COLUMN('2025年度(3年前期)'!$I$5),0)&amp;""</f>
        <v>成人看護援助論Ⅲ</v>
      </c>
      <c r="H219" s="1044"/>
      <c r="I219" s="1104" t="str">
        <f>VLOOKUP($C202,'2025年度(4年前期)'!$B$5:$N$208,COLUMN('2025年度(4年前期)'!$I$5),0)&amp;""</f>
        <v>高度先駆的医療看護Ⅲ(精神看護)</v>
      </c>
      <c r="J219" s="1105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63" t="str">
        <f>A219</f>
        <v>４時限（15：10～16：40）</v>
      </c>
      <c r="AA219" s="1015" t="s">
        <v>250</v>
      </c>
      <c r="AB219" s="1015"/>
      <c r="AC219" s="1015"/>
      <c r="AD219" s="1015"/>
      <c r="AE219" s="1015" t="s">
        <v>250</v>
      </c>
      <c r="AF219" s="1015"/>
      <c r="AG219" s="1015" t="s">
        <v>199</v>
      </c>
      <c r="AH219" s="1015" t="s">
        <v>199</v>
      </c>
      <c r="AI219" s="1015"/>
      <c r="AJ219" s="1015"/>
      <c r="AK219" s="1015"/>
      <c r="AL219" s="1015" t="s">
        <v>199</v>
      </c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 t="s">
        <v>274</v>
      </c>
      <c r="AX219" s="1015"/>
      <c r="AY219" s="1015"/>
      <c r="AZ219" s="1015"/>
      <c r="BA219" s="1015" t="s">
        <v>178</v>
      </c>
      <c r="BB219" s="1015" t="s">
        <v>388</v>
      </c>
      <c r="BC219" s="1015"/>
      <c r="BD219" s="1015"/>
      <c r="BE219" s="1015"/>
      <c r="BF219" s="1015"/>
      <c r="BG219" s="1015"/>
      <c r="BH219" s="1015"/>
      <c r="BI219" s="1015" t="s">
        <v>398</v>
      </c>
      <c r="BJ219" s="1015"/>
      <c r="BK219" s="1015" t="s">
        <v>105</v>
      </c>
      <c r="BL219" s="1155" t="s">
        <v>334</v>
      </c>
      <c r="BM219" s="1015"/>
      <c r="BN219" s="1015"/>
      <c r="BO219" s="1015"/>
      <c r="BP219" s="1015"/>
      <c r="BQ219" s="1015"/>
      <c r="BR219" s="1015"/>
      <c r="BS219" s="1015"/>
      <c r="BT219" s="1015"/>
    </row>
    <row r="220" spans="1:72" ht="13.5" customHeight="1">
      <c r="A220" s="1063"/>
      <c r="B220" s="15" t="s">
        <v>53</v>
      </c>
      <c r="C220" s="1113" t="str">
        <f>IFERROR(VLOOKUP(C219,科目・教員!$A$1:$B$357,2,0),"")</f>
        <v>佐藤　ゆかり</v>
      </c>
      <c r="D220" s="1112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>杉山　文乃</v>
      </c>
      <c r="H220" s="1040"/>
      <c r="I220" s="1111" t="str">
        <f>IFERROR(VLOOKUP(I219,科目・教員!$A$1:$B$357,2,0),"")</f>
        <v>森　　真喜子</v>
      </c>
      <c r="J220" s="1112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>萱間　真美</v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156"/>
      <c r="BM220" s="1016"/>
      <c r="BN220" s="1016"/>
      <c r="BO220" s="1016"/>
      <c r="BP220" s="1016"/>
      <c r="BQ220" s="1016"/>
      <c r="BR220" s="1016"/>
      <c r="BS220" s="1016"/>
      <c r="BT220" s="1016"/>
    </row>
    <row r="221" spans="1:72" ht="13.5" customHeight="1">
      <c r="A221" s="1063"/>
      <c r="B221" s="15" t="s">
        <v>59</v>
      </c>
      <c r="C221" s="1113" t="str">
        <f>VLOOKUP($C202,'2025年度(1年前期)'!$B$5:$N$208,COLUMN('2025年度(1年前期)'!$I$5)+1,0)&amp;""</f>
        <v>301</v>
      </c>
      <c r="D221" s="1112"/>
      <c r="E221" s="1045" t="str">
        <f>VLOOKUP($C202,'2025年度(2年前期)'!$B$5:$N$208,COLUMN('2025年度(2年前期)'!$I$5)+1,0)&amp;""</f>
        <v>201･202･基礎実</v>
      </c>
      <c r="F221" s="1040"/>
      <c r="G221" s="1045" t="str">
        <f>VLOOKUP($C202,'2025年度(3年前期)'!$B$5:$N$208,COLUMN('2025年度(3年前期)'!$I$5)+1,0)&amp;""</f>
        <v>101･成人実</v>
      </c>
      <c r="H221" s="1040"/>
      <c r="I221" s="1111" t="str">
        <f>VLOOKUP($C202,'2025年度(4年前期)'!$B$5:$N$208,COLUMN('2025年度(4年前期)'!$I$5)+1,0)&amp;""</f>
        <v>大講義室</v>
      </c>
      <c r="J221" s="1112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臨床講義室1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156"/>
      <c r="BM221" s="1016"/>
      <c r="BN221" s="1016"/>
      <c r="BO221" s="1016"/>
      <c r="BP221" s="1016"/>
      <c r="BQ221" s="1016"/>
      <c r="BR221" s="1016"/>
      <c r="BS221" s="1016"/>
      <c r="BT221" s="1016"/>
    </row>
    <row r="222" spans="1:72" ht="13.5" customHeight="1">
      <c r="A222" s="1064"/>
      <c r="B222" s="16" t="s">
        <v>56</v>
      </c>
      <c r="C222" s="1092" t="s">
        <v>229</v>
      </c>
      <c r="D222" s="1110"/>
      <c r="E222" s="1035"/>
      <c r="F222" s="1047"/>
      <c r="G222" s="1122"/>
      <c r="H222" s="1108"/>
      <c r="I222" s="1134" t="s">
        <v>298</v>
      </c>
      <c r="J222" s="1135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889" t="s">
        <v>398</v>
      </c>
      <c r="Y222" s="809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157"/>
      <c r="BM222" s="1017"/>
      <c r="BN222" s="1017"/>
      <c r="BO222" s="1017"/>
      <c r="BP222" s="1017"/>
      <c r="BQ222" s="1017"/>
      <c r="BR222" s="1017"/>
      <c r="BS222" s="1017"/>
      <c r="BT222" s="1017"/>
    </row>
    <row r="223" spans="1:72" ht="13.5" customHeight="1">
      <c r="A223" s="1063" t="s">
        <v>399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 t="s">
        <v>391</v>
      </c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 t="s">
        <v>400</v>
      </c>
      <c r="AY223" s="1015"/>
      <c r="AZ223" s="1015"/>
      <c r="BA223" s="1015" t="s">
        <v>145</v>
      </c>
      <c r="BB223" s="1015" t="s">
        <v>388</v>
      </c>
      <c r="BC223" s="1015"/>
      <c r="BD223" s="1015"/>
      <c r="BE223" s="1015"/>
      <c r="BF223" s="1015"/>
      <c r="BG223" s="1015"/>
      <c r="BH223" s="1015"/>
      <c r="BI223" s="1015"/>
      <c r="BJ223" s="1015" t="s">
        <v>277</v>
      </c>
      <c r="BK223" s="1015"/>
      <c r="BL223" s="1155" t="s">
        <v>334</v>
      </c>
      <c r="BM223" s="1015"/>
      <c r="BN223" s="1015"/>
      <c r="BO223" s="1015"/>
      <c r="BP223" s="1015"/>
      <c r="BQ223" s="1015"/>
      <c r="BR223" s="1015"/>
      <c r="BS223" s="1015"/>
      <c r="BT223" s="1015"/>
    </row>
    <row r="224" spans="1:72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>各担当教員</v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156"/>
      <c r="BM224" s="1016"/>
      <c r="BN224" s="1016"/>
      <c r="BO224" s="1016"/>
      <c r="BP224" s="1016"/>
      <c r="BQ224" s="1016"/>
      <c r="BR224" s="1016"/>
      <c r="BS224" s="1016"/>
      <c r="BT224" s="1016"/>
    </row>
    <row r="225" spans="1:72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156"/>
      <c r="BM225" s="1016"/>
      <c r="BN225" s="1016"/>
      <c r="BO225" s="1016"/>
      <c r="BP225" s="1016"/>
      <c r="BQ225" s="1016"/>
      <c r="BR225" s="1016"/>
      <c r="BS225" s="1016"/>
      <c r="BT225" s="1016"/>
    </row>
    <row r="226" spans="1:72" ht="13.5" customHeight="1">
      <c r="A226" s="1064"/>
      <c r="B226" s="16" t="s">
        <v>56</v>
      </c>
      <c r="C226" s="1107"/>
      <c r="D226" s="1108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157"/>
      <c r="BM226" s="1017"/>
      <c r="BN226" s="1017"/>
      <c r="BO226" s="1017"/>
      <c r="BP226" s="1017"/>
      <c r="BQ226" s="1017"/>
      <c r="BR226" s="1017"/>
      <c r="BS226" s="1017"/>
      <c r="BT226" s="1017"/>
    </row>
    <row r="227" spans="1:72" ht="18">
      <c r="A227" s="29"/>
      <c r="B227" s="30"/>
      <c r="C227" s="1085">
        <f>C202+1</f>
        <v>45787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45787</v>
      </c>
      <c r="V227" s="1025"/>
      <c r="W227" s="1025"/>
      <c r="X227" s="1025"/>
      <c r="Y227" s="1025"/>
      <c r="Z227" s="102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13"/>
      <c r="Z228" s="1067" t="str">
        <f>A228</f>
        <v xml:space="preserve">１時限（09：20～10：50） </v>
      </c>
      <c r="AA228" s="1015"/>
      <c r="AB228" s="1015"/>
      <c r="AC228" s="1015"/>
      <c r="AD228" s="1015"/>
      <c r="AE228" s="1015"/>
      <c r="AF228" s="1015"/>
      <c r="AG228" s="1015"/>
      <c r="AH228" s="1015"/>
      <c r="AI228" s="1015"/>
      <c r="AJ228" s="1015"/>
      <c r="AK228" s="1015"/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/>
      <c r="BA228" s="1015"/>
      <c r="BB228" s="1015"/>
      <c r="BC228" s="1015"/>
      <c r="BD228" s="1015"/>
      <c r="BE228" s="1015"/>
      <c r="BF228" s="1015"/>
      <c r="BG228" s="1015"/>
      <c r="BH228" s="1015"/>
      <c r="BI228" s="1015"/>
      <c r="BJ228" s="1015"/>
      <c r="BK228" s="1015"/>
      <c r="BL228" s="1015"/>
      <c r="BM228" s="1015"/>
      <c r="BN228" s="1015"/>
      <c r="BO228" s="1015"/>
      <c r="BP228" s="1015"/>
      <c r="BQ228" s="1015"/>
      <c r="BR228" s="1015"/>
      <c r="BS228" s="1015"/>
      <c r="BT228" s="1015"/>
    </row>
    <row r="229" spans="1:72" ht="13.5" customHeight="1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13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  <c r="BT229" s="1016"/>
    </row>
    <row r="230" spans="1:72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13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  <c r="BT230" s="1016"/>
    </row>
    <row r="231" spans="1:72" ht="13.5" customHeight="1">
      <c r="A231" s="1064"/>
      <c r="B231" s="16" t="s">
        <v>56</v>
      </c>
      <c r="C231" s="1033"/>
      <c r="D231" s="1034"/>
      <c r="E231" s="1122"/>
      <c r="F231" s="1116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13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17"/>
      <c r="BK231" s="1017"/>
      <c r="BL231" s="1017"/>
      <c r="BM231" s="1017"/>
      <c r="BN231" s="1017"/>
      <c r="BO231" s="1017"/>
      <c r="BP231" s="1017"/>
      <c r="BQ231" s="1017"/>
      <c r="BR231" s="1017"/>
      <c r="BS231" s="1017"/>
      <c r="BT231" s="1017"/>
    </row>
    <row r="232" spans="1:72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Z232" s="1063" t="str">
        <f>A232</f>
        <v>２時限（11：00～12：30）</v>
      </c>
      <c r="AA232" s="1015"/>
      <c r="AB232" s="1015"/>
      <c r="AC232" s="1015"/>
      <c r="AD232" s="1015"/>
      <c r="AE232" s="1015"/>
      <c r="AF232" s="1015"/>
      <c r="AG232" s="1015"/>
      <c r="AH232" s="1015"/>
      <c r="AI232" s="1015"/>
      <c r="AJ232" s="1015"/>
      <c r="AK232" s="1015"/>
      <c r="AL232" s="1015"/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/>
      <c r="AX232" s="1015"/>
      <c r="AY232" s="1015"/>
      <c r="AZ232" s="1015"/>
      <c r="BA232" s="1015"/>
      <c r="BB232" s="1015"/>
      <c r="BC232" s="1015"/>
      <c r="BD232" s="1015"/>
      <c r="BE232" s="1015"/>
      <c r="BF232" s="1015"/>
      <c r="BG232" s="1015"/>
      <c r="BH232" s="1015"/>
      <c r="BI232" s="1015"/>
      <c r="BJ232" s="1015"/>
      <c r="BK232" s="1015"/>
      <c r="BL232" s="1015"/>
      <c r="BM232" s="1015"/>
      <c r="BN232" s="1015"/>
      <c r="BO232" s="1015"/>
      <c r="BP232" s="1015"/>
      <c r="BQ232" s="1015"/>
      <c r="BR232" s="1015"/>
      <c r="BS232" s="1015"/>
      <c r="BT232" s="1015"/>
    </row>
    <row r="233" spans="1:72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16"/>
      <c r="BK233" s="1016"/>
      <c r="BL233" s="1016"/>
      <c r="BM233" s="1016"/>
      <c r="BN233" s="1016"/>
      <c r="BO233" s="1016"/>
      <c r="BP233" s="1016"/>
      <c r="BQ233" s="1016"/>
      <c r="BR233" s="1016"/>
      <c r="BS233" s="1016"/>
      <c r="BT233" s="1016"/>
    </row>
    <row r="234" spans="1:72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16"/>
      <c r="BK234" s="1016"/>
      <c r="BL234" s="1016"/>
      <c r="BM234" s="1016"/>
      <c r="BN234" s="1016"/>
      <c r="BO234" s="1016"/>
      <c r="BP234" s="1016"/>
      <c r="BQ234" s="1016"/>
      <c r="BR234" s="1016"/>
      <c r="BS234" s="1016"/>
      <c r="BT234" s="1016"/>
    </row>
    <row r="235" spans="1:72" ht="13.5" customHeight="1">
      <c r="A235" s="1072"/>
      <c r="B235" s="16" t="s">
        <v>56</v>
      </c>
      <c r="C235" s="1107"/>
      <c r="D235" s="1108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17"/>
      <c r="BK235" s="1017"/>
      <c r="BL235" s="1017"/>
      <c r="BM235" s="1017"/>
      <c r="BN235" s="1017"/>
      <c r="BO235" s="1017"/>
      <c r="BP235" s="1017"/>
      <c r="BQ235" s="1017"/>
      <c r="BR235" s="1017"/>
      <c r="BS235" s="1017"/>
      <c r="BT235" s="1017"/>
    </row>
    <row r="236" spans="1:72" ht="13.5" customHeight="1">
      <c r="A236" s="1067" t="s">
        <v>60</v>
      </c>
      <c r="B236" s="18" t="s">
        <v>61</v>
      </c>
      <c r="C236" s="1250"/>
      <c r="D236" s="1251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  <c r="BT236" s="1015"/>
    </row>
    <row r="237" spans="1:72" ht="13.5" customHeight="1">
      <c r="A237" s="1063"/>
      <c r="B237" s="18" t="s">
        <v>62</v>
      </c>
      <c r="C237" s="1249"/>
      <c r="D237" s="1200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  <c r="BT237" s="1016"/>
    </row>
    <row r="238" spans="1:72" ht="13.5" customHeight="1">
      <c r="A238" s="1063"/>
      <c r="B238" s="18" t="s">
        <v>59</v>
      </c>
      <c r="C238" s="1248"/>
      <c r="D238" s="1221"/>
      <c r="E238" s="1394"/>
      <c r="F238" s="1395"/>
      <c r="G238" s="1394"/>
      <c r="H238" s="1395"/>
      <c r="I238" s="1394"/>
      <c r="J238" s="1395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  <c r="BT238" s="1016"/>
    </row>
    <row r="239" spans="1:72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  <c r="BT239" s="1017"/>
    </row>
    <row r="240" spans="1:72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015"/>
      <c r="AB240" s="1015"/>
      <c r="AC240" s="1015"/>
      <c r="AD240" s="1015"/>
      <c r="AE240" s="1015"/>
      <c r="AF240" s="1015"/>
      <c r="AG240" s="1015"/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/>
      <c r="AX240" s="1015"/>
      <c r="AY240" s="1015"/>
      <c r="AZ240" s="1015"/>
      <c r="BA240" s="1015"/>
      <c r="BB240" s="1015"/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  <c r="BT240" s="1015"/>
    </row>
    <row r="241" spans="1:72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  <c r="BT241" s="1016"/>
    </row>
    <row r="242" spans="1:72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  <c r="BT242" s="1016"/>
    </row>
    <row r="243" spans="1:72" ht="13.5" customHeight="1">
      <c r="A243" s="1072"/>
      <c r="B243" s="16" t="s">
        <v>56</v>
      </c>
      <c r="C243" s="1107"/>
      <c r="D243" s="1108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17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  <c r="BT243" s="1017"/>
    </row>
    <row r="244" spans="1:72" ht="20.2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247" t="str">
        <f>VLOOKUP($C227,'2025年度(4年前期)'!$B$5:$N$208,COLUMN('2025年度(4年前期)'!$I$5),0)&amp;""</f>
        <v/>
      </c>
      <c r="J244" s="121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/>
      <c r="AY244" s="1015"/>
      <c r="AZ244" s="1015"/>
      <c r="BA244" s="1015"/>
      <c r="BB244" s="1015"/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/>
      <c r="BM244" s="1015"/>
      <c r="BN244" s="1015"/>
      <c r="BO244" s="1015"/>
      <c r="BP244" s="1015"/>
      <c r="BQ244" s="1015"/>
      <c r="BR244" s="1015"/>
      <c r="BS244" s="1015"/>
      <c r="BT244" s="1015"/>
    </row>
    <row r="245" spans="1:72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  <c r="BT245" s="1016"/>
    </row>
    <row r="246" spans="1:72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  <c r="BT246" s="1016"/>
    </row>
    <row r="247" spans="1:72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  <c r="BT247" s="1017"/>
    </row>
    <row r="248" spans="1:72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/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/>
      <c r="BM248" s="1015"/>
      <c r="BN248" s="1015"/>
      <c r="BO248" s="1015"/>
      <c r="BP248" s="1015"/>
      <c r="BQ248" s="1015"/>
      <c r="BR248" s="1015"/>
      <c r="BS248" s="1015"/>
      <c r="BT248" s="1015"/>
    </row>
    <row r="249" spans="1:72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17"/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  <c r="BT249" s="1016"/>
    </row>
    <row r="250" spans="1:72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17"/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  <c r="BT250" s="1016"/>
    </row>
    <row r="251" spans="1:72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17"/>
      <c r="V251" s="20"/>
      <c r="W251" s="20"/>
      <c r="X251" s="20"/>
      <c r="Y251" s="20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  <c r="BT251" s="1017"/>
    </row>
    <row r="252" spans="1:72" ht="18">
      <c r="A252" s="29"/>
      <c r="B252" s="30"/>
      <c r="C252" s="1085">
        <f>C227+1</f>
        <v>45788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024">
        <f>C252</f>
        <v>45788</v>
      </c>
      <c r="V252" s="1025"/>
      <c r="W252" s="1025"/>
      <c r="X252" s="1025"/>
      <c r="Y252" s="1025"/>
      <c r="Z252" s="102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214" t="str">
        <f>VLOOKUP($C252,'2025年度(助産前期)'!$B$5:$N$208,COLUMN('2025年度(助産前期)'!$C$5),0)&amp;""</f>
        <v/>
      </c>
      <c r="L253" s="1246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519" t="s">
        <v>403</v>
      </c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15" t="s">
        <v>388</v>
      </c>
      <c r="BB253" s="1015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16"/>
      <c r="BB254" s="1016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16"/>
      <c r="BB255" s="1016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17"/>
      <c r="BB256" s="1017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44" t="str">
        <f>VLOOKUP($C252,'2025年度(1年前期)'!$B$5:$N$208,COLUMN('2025年度(1年前期)'!$E$5),0)&amp;""</f>
        <v/>
      </c>
      <c r="D257" s="1245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214" t="str">
        <f>VLOOKUP($C252,'2025年度(助産前期)'!$B$5:$N$208,COLUMN('2025年度(助産前期)'!$E$5),0)&amp;""</f>
        <v/>
      </c>
      <c r="L257" s="1246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15" t="s">
        <v>388</v>
      </c>
      <c r="BB257" s="1015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16"/>
      <c r="BB258" s="1016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16"/>
      <c r="BB259" s="1016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7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17"/>
      <c r="BB260" s="1017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396"/>
      <c r="D263" s="1395"/>
      <c r="E263" s="1242"/>
      <c r="F263" s="1243"/>
      <c r="G263" s="1394"/>
      <c r="H263" s="1395"/>
      <c r="I263" s="1394"/>
      <c r="J263" s="1395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21"/>
      <c r="D276" s="1089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049">
        <f>C252+1</f>
        <v>45789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45789</v>
      </c>
      <c r="V277" s="1022"/>
      <c r="W277" s="1022"/>
      <c r="X277" s="1022"/>
      <c r="Y277" s="1022"/>
      <c r="Z277" s="10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094" t="str">
        <f>VLOOKUP($C277,'2025年度(1年前期)'!$B$5:$N$208,COLUMN('2025年度(1年前期)'!$C$5),0)&amp;""</f>
        <v>人間と宗教</v>
      </c>
      <c r="D278" s="1095"/>
      <c r="E278" s="1053" t="str">
        <f>VLOOKUP($C277,'2025年度(2年前期)'!$B$5:$N$208,COLUMN('2025年度(2年前期)'!$C$5),0)&amp;""</f>
        <v>フィジカルアセスメント</v>
      </c>
      <c r="F278" s="1052"/>
      <c r="G278" s="1053" t="str">
        <f>VLOOKUP($C277,'2025年度(3年前期)'!$B$5:$N$208,COLUMN('2025年度(3年前期)'!$C$5),0)&amp;""</f>
        <v>看護教育論</v>
      </c>
      <c r="H278" s="1052"/>
      <c r="I278" s="1120" t="str">
        <f>VLOOKUP($C277,'2025年度(4年前期)'!$B$5:$N$208,COLUMN('2025年度(4年前期)'!$C$5),0)&amp;""</f>
        <v>高度先駆的医療看護Ⅴ(長寿･地域看護)</v>
      </c>
      <c r="J278" s="1095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看護情報・管理学特論Ａ－Ⅰ
看護管理学</v>
      </c>
      <c r="N278" s="106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Z278" s="1067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090" t="str">
        <f>IFERROR(VLOOKUP(C278,科目・教員!$A$1:$B$357,2,0),"")</f>
        <v>高崎　恵</v>
      </c>
      <c r="D279" s="1091"/>
      <c r="E279" s="1039" t="str">
        <f>IFERROR(VLOOKUP(E278,科目・教員!$A$1:$B$357,2,0),"")</f>
        <v>梅田　亜矢</v>
      </c>
      <c r="F279" s="1038"/>
      <c r="G279" s="1039" t="str">
        <f>IFERROR(VLOOKUP(G278,科目・教員!$A$1:$B$357,2,0),"")</f>
        <v>亀岡　智美</v>
      </c>
      <c r="H279" s="1038"/>
      <c r="I279" s="1119" t="str">
        <f>IFERROR(VLOOKUP(I278,科目・教員!$A$1:$B$357,2,0),"")</f>
        <v>綿貫　成明</v>
      </c>
      <c r="J279" s="1091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090" t="str">
        <f>VLOOKUP($C277,'2025年度(1年前期)'!$B$5:$N$208,COLUMN('2025年度(1年前期)'!$C$5)+1,0)&amp;""</f>
        <v>201</v>
      </c>
      <c r="D280" s="1091"/>
      <c r="E280" s="1039" t="str">
        <f>VLOOKUP($C277,'2025年度(2年前期)'!$B$5:$N$208,COLUMN('2025年度(2年前期)'!$C$5)+1,0)&amp;""</f>
        <v>101･202･成人実</v>
      </c>
      <c r="F280" s="1038"/>
      <c r="G280" s="1039" t="str">
        <f>VLOOKUP($C277,'2025年度(3年前期)'!$B$5:$N$208,COLUMN('2025年度(3年前期)'!$C$5)+1,0)&amp;""</f>
        <v>301</v>
      </c>
      <c r="H280" s="1038"/>
      <c r="I280" s="1119" t="str">
        <f>VLOOKUP($C277,'2025年度(4年前期)'!$B$5:$N$208,COLUMN('2025年度(4年前期)'!$C$5)+1,0)&amp;""</f>
        <v>大講義室</v>
      </c>
      <c r="J280" s="1091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情報:臨床講義室1
管理:臨床講義室2</v>
      </c>
      <c r="N280" s="1038"/>
      <c r="O280" s="1039" t="str">
        <f>VLOOKUP($C277,'2025年度(M2前期)'!$B$5:$N$208,COLUMN('2025年度(M2前期)'!$C$5)+1,0)&amp;""</f>
        <v>成育:別途指定
成人:別途指定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92" t="s">
        <v>172</v>
      </c>
      <c r="D281" s="1093"/>
      <c r="E281" s="1035"/>
      <c r="F281" s="1034"/>
      <c r="G281" s="1035"/>
      <c r="H281" s="1034"/>
      <c r="I281" s="1134" t="s">
        <v>298</v>
      </c>
      <c r="J281" s="1135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094" t="str">
        <f>VLOOKUP($C277,'2025年度(1年前期)'!$B$5:$N$208,COLUMN('2025年度(1年前期)'!$E$5),0)&amp;""</f>
        <v>人間と宗教</v>
      </c>
      <c r="D282" s="1095"/>
      <c r="E282" s="1053" t="str">
        <f>VLOOKUP($C277,'2025年度(2年前期)'!$B$5:$N$208,COLUMN('2025年度(2年前期)'!$E$5),0)&amp;""</f>
        <v>フィジカルアセスメント</v>
      </c>
      <c r="F282" s="1052"/>
      <c r="G282" s="1053" t="str">
        <f>VLOOKUP($C277,'2025年度(3年前期)'!$B$5:$N$208,COLUMN('2025年度(3年前期)'!$E$5),0)&amp;""</f>
        <v>看護倫理</v>
      </c>
      <c r="H282" s="1052"/>
      <c r="I282" s="1053" t="str">
        <f>VLOOKUP($C277,'2025年度(4年前期)'!$B$5:$N$208,COLUMN('2025年度(4年前期)'!$E$5),0)&amp;""</f>
        <v>感染症看護論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看護情報・管理学特論Ａ－Ⅰ
看護管理学</v>
      </c>
      <c r="N282" s="1052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090" t="str">
        <f>IFERROR(VLOOKUP(C282,科目・教員!$A$1:$B$357,2,0),"")</f>
        <v>高崎　恵</v>
      </c>
      <c r="D283" s="1091"/>
      <c r="E283" s="1039" t="str">
        <f>IFERROR(VLOOKUP(E282,科目・教員!$A$1:$B$357,2,0),"")</f>
        <v>梅田　亜矢</v>
      </c>
      <c r="F283" s="1038"/>
      <c r="G283" s="1039" t="str">
        <f>IFERROR(VLOOKUP(G282,科目・教員!$A$1:$B$357,2,0),"")</f>
        <v>清水　陽一</v>
      </c>
      <c r="H283" s="1038"/>
      <c r="I283" s="1039" t="str">
        <f>IFERROR(VLOOKUP(I282,科目・教員!$A$1:$B$357,2,0),"")</f>
        <v>西岡　みどり</v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090" t="str">
        <f>VLOOKUP($C277,'2025年度(1年前期)'!$B$5:$N$208,COLUMN('2025年度(1年前期)'!$E$5)+1,0)&amp;""</f>
        <v>201</v>
      </c>
      <c r="D284" s="1091"/>
      <c r="E284" s="1039" t="str">
        <f>VLOOKUP($C277,'2025年度(2年前期)'!$B$5:$N$208,COLUMN('2025年度(2年前期)'!$E$5)+1,0)&amp;""</f>
        <v>101･202･成人実</v>
      </c>
      <c r="F284" s="1038"/>
      <c r="G284" s="1039" t="str">
        <f>VLOOKUP($C277,'2025年度(3年前期)'!$B$5:$N$208,COLUMN('2025年度(3年前期)'!$E$5)+1,0)&amp;""</f>
        <v>301･302･303</v>
      </c>
      <c r="H284" s="1038"/>
      <c r="I284" s="1039" t="str">
        <f>VLOOKUP($C277,'2025年度(4年前期)'!$B$5:$N$208,COLUMN('2025年度(4年前期)'!$E$5)+1,0)&amp;""</f>
        <v>大講義室</v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情報:臨床講義室1
管理:臨床講義室2</v>
      </c>
      <c r="N284" s="1038"/>
      <c r="O284" s="1040" t="str">
        <f>VLOOKUP($C277,'2025年度(M2前期)'!$B$5:$N$208,COLUMN('2025年度(M2前期)'!$E$5)+1,0)&amp;""</f>
        <v>成育:別途指定
成人:別途指定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72"/>
      <c r="B285" s="16" t="s">
        <v>56</v>
      </c>
      <c r="C285" s="1092" t="s">
        <v>172</v>
      </c>
      <c r="D285" s="1093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396"/>
      <c r="D288" s="1395"/>
      <c r="E288" s="1394"/>
      <c r="F288" s="1395"/>
      <c r="G288" s="1240"/>
      <c r="H288" s="1241"/>
      <c r="I288" s="1394"/>
      <c r="J288" s="1395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生活援助論Ⅰ</v>
      </c>
      <c r="D290" s="1044"/>
      <c r="E290" s="1062" t="str">
        <f>VLOOKUP($C277,'2025年度(2年前期)'!$B$5:$N$208,COLUMN('2025年度(2年前期)'!$G$5),0)&amp;""</f>
        <v>看護過程原論</v>
      </c>
      <c r="F290" s="1044"/>
      <c r="G290" s="1062" t="str">
        <f>VLOOKUP($C277,'2025年度(3年前期)'!$B$5:$N$208,COLUMN('2025年度(3年前期)'!$G$5),0)&amp;""</f>
        <v>精神看護援助論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73" t="str">
        <f>IFERROR(VLOOKUP(C290,科目・教員!$A$1:$B$357,2,0),"")</f>
        <v>森下　純子</v>
      </c>
      <c r="D291" s="1040"/>
      <c r="E291" s="1045" t="str">
        <f>IFERROR(VLOOKUP(E290,科目・教員!$A$1:$B$357,2,0),"")</f>
        <v>亀岡　智美</v>
      </c>
      <c r="F291" s="1040"/>
      <c r="G291" s="1045" t="str">
        <f>IFERROR(VLOOKUP(G290,科目・教員!$A$1:$B$357,2,0),"")</f>
        <v>松浦　佳代</v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</v>
      </c>
      <c r="D292" s="1040"/>
      <c r="E292" s="1045" t="str">
        <f>VLOOKUP($C277,'2025年度(2年前期)'!$B$5:$N$208,COLUMN('2025年度(2年前期)'!$G$5)+1,0)&amp;""</f>
        <v>101･102･103</v>
      </c>
      <c r="F292" s="1040"/>
      <c r="G292" s="1045" t="str">
        <f>VLOOKUP($C277,'2025年度(3年前期)'!$B$5:$N$208,COLUMN('2025年度(3年前期)'!$G$5)+1,0)&amp;""</f>
        <v>301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>304</v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>別途指定</v>
      </c>
      <c r="R292" s="1040"/>
      <c r="S292" s="1046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72"/>
      <c r="B293" s="16" t="s">
        <v>56</v>
      </c>
      <c r="C293" s="1033"/>
      <c r="D293" s="1047"/>
      <c r="E293" s="1035"/>
      <c r="F293" s="1047"/>
      <c r="G293" s="1238"/>
      <c r="H293" s="1239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106" t="str">
        <f>VLOOKUP($C277,'2025年度(1年前期)'!$B$5:$N$208,COLUMN('2025年度(1年前期)'!$I$5),0)&amp;""</f>
        <v>アジアの中の日本</v>
      </c>
      <c r="D294" s="1105"/>
      <c r="E294" s="1062" t="str">
        <f>VLOOKUP($C277,'2025年度(2年前期)'!$B$5:$N$208,COLUMN('2025年度(2年前期)'!$I$5),0)&amp;""</f>
        <v>英語Ⅳ(CD)</v>
      </c>
      <c r="F294" s="1044"/>
      <c r="G294" s="1104" t="str">
        <f>VLOOKUP($C277,'2025年度(3年前期)'!$B$5:$N$208,COLUMN('2025年度(3年前期)'!$I$5),0)&amp;""</f>
        <v>精神看護援助論</v>
      </c>
      <c r="H294" s="1105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113" t="str">
        <f>IFERROR(VLOOKUP(C294,科目・教員!$A$1:$B$357,2,0),"")</f>
        <v>加藤　優子</v>
      </c>
      <c r="D295" s="1112"/>
      <c r="E295" s="1045" t="str">
        <f>IFERROR(VLOOKUP(E294,科目・教員!$A$1:$B$357,2,0),"")</f>
        <v xml:space="preserve">ｽﾃｨｰﾌﾞﾝ･ﾗｯｾﾙ  </v>
      </c>
      <c r="F295" s="1040"/>
      <c r="G295" s="1111" t="str">
        <f>IFERROR(VLOOKUP(G294,科目・教員!$A$1:$B$357,2,0),"")</f>
        <v>松浦　佳代</v>
      </c>
      <c r="H295" s="1112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日置　智華子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113" t="str">
        <f>VLOOKUP($C277,'2025年度(1年前期)'!$B$5:$N$208,COLUMN('2025年度(1年前期)'!$I$5)+1,0)&amp;""</f>
        <v>201</v>
      </c>
      <c r="D296" s="1112"/>
      <c r="E296" s="1045" t="str">
        <f>VLOOKUP($C277,'2025年度(2年前期)'!$B$5:$N$208,COLUMN('2025年度(2年前期)'!$I$5)+1,0)&amp;""</f>
        <v>101</v>
      </c>
      <c r="F296" s="1040"/>
      <c r="G296" s="1111" t="str">
        <f>VLOOKUP($C277,'2025年度(3年前期)'!$B$5:$N$208,COLUMN('2025年度(3年前期)'!$I$5)+1,0)&amp;""</f>
        <v>301</v>
      </c>
      <c r="H296" s="1112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>304</v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>別途指定</v>
      </c>
      <c r="R296" s="1040"/>
      <c r="S296" s="1046" t="str">
        <f>VLOOKUP($C277,'2025年度(D23前期)'!$B$5:$N$208,COLUMN('2025年度(D23前期)'!$I$5)+1,0)&amp;""</f>
        <v/>
      </c>
      <c r="T296" s="1040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92" t="s">
        <v>229</v>
      </c>
      <c r="D297" s="1110"/>
      <c r="E297" s="1035"/>
      <c r="F297" s="1047"/>
      <c r="G297" s="1128" t="s">
        <v>265</v>
      </c>
      <c r="H297" s="112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6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049">
        <f>C277+1</f>
        <v>45790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45790</v>
      </c>
      <c r="V302" s="1022"/>
      <c r="W302" s="1022"/>
      <c r="X302" s="1022"/>
      <c r="Y302" s="1022"/>
      <c r="Z302" s="10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>看護学概論</v>
      </c>
      <c r="D303" s="1052"/>
      <c r="E303" s="1053" t="str">
        <f>VLOOKUP($C302,'2025年度(2年前期)'!$B$5:$N$208,COLUMN('2025年度(2年前期)'!$C$5),0)&amp;""</f>
        <v>家族看護学</v>
      </c>
      <c r="F303" s="1052"/>
      <c r="G303" s="1053" t="str">
        <f>VLOOKUP($C302,'2025年度(3年前期)'!$B$5:$N$208,COLUMN('2025年度(3年前期)'!$C$5),0)&amp;""</f>
        <v>政策医療看護論Ⅰ(習田看護課長講義)</v>
      </c>
      <c r="H303" s="1052"/>
      <c r="I303" s="1053" t="str">
        <f>VLOOKUP($C302,'2025年度(4年前期)'!$B$5:$N$208,COLUMN('2025年度(4年前期)'!$C$5),0)&amp;""</f>
        <v>特別講義
(習田看護課長)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52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52"/>
      <c r="S303" s="1044" t="str">
        <f>VLOOKUP($C302,'2025年度(D23前期)'!$B$5:$N$208,COLUMN('2025年度(D23前期)'!$C$5),0)&amp;""</f>
        <v>厚生労働省医政局 習田課長　特別講義</v>
      </c>
      <c r="T303" s="1052"/>
      <c r="U303" s="13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15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37" t="str">
        <f>IFERROR(VLOOKUP(C303,科目・教員!$A$1:$B$357,2,0),"")</f>
        <v>矢富　有見子</v>
      </c>
      <c r="D304" s="1038"/>
      <c r="E304" s="1039" t="str">
        <f>IFERROR(VLOOKUP(E303,科目・教員!$A$1:$B$357,2,0),"")</f>
        <v>藤田　淳子</v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16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>301</v>
      </c>
      <c r="D305" s="1038"/>
      <c r="E305" s="1039" t="str">
        <f>VLOOKUP($C302,'2025年度(2年前期)'!$B$5:$N$208,COLUMN('2025年度(2年前期)'!$C$5)+1,0)&amp;""</f>
        <v>201</v>
      </c>
      <c r="F305" s="1038"/>
      <c r="G305" s="1039" t="str">
        <f>VLOOKUP($C302,'2025年度(3年前期)'!$B$5:$N$208,COLUMN('2025年度(3年前期)'!$C$5)+1,0)&amp;""</f>
        <v>講堂</v>
      </c>
      <c r="H305" s="1038"/>
      <c r="I305" s="1039" t="str">
        <f>VLOOKUP($C302,'2025年度(4年前期)'!$B$5:$N$208,COLUMN('2025年度(4年前期)'!$C$5)+1,0)&amp;""</f>
        <v>講堂</v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39" t="str">
        <f>VLOOKUP($C302,'2025年度(M2前期)'!$B$5:$N$208,COLUMN('2025年度(M2前期)'!$C$5)+1,0)&amp;""</f>
        <v>講堂
精神:臨床講義室1</v>
      </c>
      <c r="P305" s="1038"/>
      <c r="Q305" s="1039" t="str">
        <f>VLOOKUP($C302,'2025年度(D1前期)'!$B$5:$N$208,COLUMN('2025年度(D1前期)'!$C$5)+1,0)&amp;""</f>
        <v>講堂</v>
      </c>
      <c r="R305" s="1038"/>
      <c r="S305" s="1040" t="str">
        <f>VLOOKUP($C302,'2025年度(D23前期)'!$B$5:$N$208,COLUMN('2025年度(D23前期)'!$C$5)+1,0)&amp;""</f>
        <v>講堂</v>
      </c>
      <c r="T305" s="1038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16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107"/>
      <c r="D306" s="1116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17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>食の科学</v>
      </c>
      <c r="D307" s="1052"/>
      <c r="E307" s="1053" t="str">
        <f>VLOOKUP($C302,'2025年度(2年前期)'!$B$5:$N$208,COLUMN('2025年度(2年前期)'!$E$5),0)&amp;""</f>
        <v>保健･医療･福祉システム</v>
      </c>
      <c r="F307" s="1052"/>
      <c r="G307" s="1053" t="str">
        <f>VLOOKUP($C302,'2025年度(3年前期)'!$B$5:$N$208,COLUMN('2025年度(3年前期)'!$E$5),0)&amp;""</f>
        <v>政策医療看護論Ⅰ(習田看護課長講義)</v>
      </c>
      <c r="H307" s="1052"/>
      <c r="I307" s="1053" t="str">
        <f>VLOOKUP($C302,'2025年度(4年前期)'!$B$5:$N$208,COLUMN('2025年度(4年前期)'!$E$5),0)&amp;""</f>
        <v>特別講義
(習田看護課長)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2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2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2"/>
      <c r="S307" s="1044" t="str">
        <f>VLOOKUP($C302,'2025年度(D23前期)'!$B$5:$N$208,COLUMN('2025年度(D23前期)'!$E$5),0)&amp;""</f>
        <v>厚生労働省医政局 習田課長　特別講義</v>
      </c>
      <c r="T307" s="1052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15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37" t="str">
        <f>IFERROR(VLOOKUP(C307,科目・教員!$A$1:$B$357,2,0),"")</f>
        <v>本間　典子</v>
      </c>
      <c r="D308" s="1038"/>
      <c r="E308" s="1039" t="str">
        <f>IFERROR(VLOOKUP(E307,科目・教員!$A$1:$B$357,2,0),"")</f>
        <v>渡辺　幹司</v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16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>301</v>
      </c>
      <c r="D309" s="1038"/>
      <c r="E309" s="1039" t="str">
        <f>VLOOKUP($C302,'2025年度(2年前期)'!$B$5:$N$208,COLUMN('2025年度(2年前期)'!$E$5)+1,0)&amp;""</f>
        <v>201</v>
      </c>
      <c r="F309" s="1038"/>
      <c r="G309" s="1039" t="str">
        <f>VLOOKUP($C302,'2025年度(3年前期)'!$B$5:$N$208,COLUMN('2025年度(3年前期)'!$E$5)+1,0)&amp;""</f>
        <v>講堂</v>
      </c>
      <c r="H309" s="1038"/>
      <c r="I309" s="1039" t="str">
        <f>VLOOKUP($C302,'2025年度(4年前期)'!$B$5:$N$208,COLUMN('2025年度(4年前期)'!$E$5)+1,0)&amp;""</f>
        <v>講堂</v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40" t="str">
        <f>VLOOKUP($C302,'2025年度(M2前期)'!$B$5:$N$208,COLUMN('2025年度(M2前期)'!$E$5)+1,0)&amp;""</f>
        <v>講堂
精神:臨床講義室1</v>
      </c>
      <c r="P309" s="1038"/>
      <c r="Q309" s="1040" t="str">
        <f>VLOOKUP($C302,'2025年度(D1前期)'!$B$5:$N$208,COLUMN('2025年度(D1前期)'!$E$5)+1,0)&amp;""</f>
        <v>講堂</v>
      </c>
      <c r="R309" s="1038"/>
      <c r="S309" s="1040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16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72"/>
      <c r="B310" s="16" t="s">
        <v>56</v>
      </c>
      <c r="C310" s="1107"/>
      <c r="D310" s="1116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17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37"/>
      <c r="D313" s="1038"/>
      <c r="E313" s="1394"/>
      <c r="F313" s="1395"/>
      <c r="G313" s="1394"/>
      <c r="H313" s="1395"/>
      <c r="I313" s="1394"/>
      <c r="J313" s="1395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>人体の構造と機能Ⅰ</v>
      </c>
      <c r="D315" s="1044"/>
      <c r="E315" s="1062" t="str">
        <f>VLOOKUP($C302,'2025年度(2年前期)'!$B$5:$N$208,COLUMN('2025年度(2年前期)'!$G$5),0)&amp;""</f>
        <v>看護過程原論</v>
      </c>
      <c r="F315" s="1044"/>
      <c r="G315" s="1062" t="str">
        <f>VLOOKUP($C302,'2025年度(3年前期)'!$B$5:$N$208,COLUMN('2025年度(3年前期)'!$G$5),0)&amp;""</f>
        <v>成人看護援助論Ⅲ</v>
      </c>
      <c r="H315" s="1044"/>
      <c r="I315" s="1236" t="str">
        <f>VLOOKUP($C302,'2025年度(4年前期)'!$B$5:$N$208,COLUMN('2025年度(4年前期)'!$G$5),0)&amp;""</f>
        <v>高度先駆的医療看護Ⅲ(精神看護)</v>
      </c>
      <c r="J315" s="1237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73" t="str">
        <f>IFERROR(VLOOKUP(C315,科目・教員!$A$1:$B$357,2,0),"")</f>
        <v>本間　典子</v>
      </c>
      <c r="D316" s="1040"/>
      <c r="E316" s="1045" t="str">
        <f>IFERROR(VLOOKUP(E315,科目・教員!$A$1:$B$357,2,0),"")</f>
        <v>亀岡　智美</v>
      </c>
      <c r="F316" s="1040"/>
      <c r="G316" s="1045" t="str">
        <f>IFERROR(VLOOKUP(G315,科目・教員!$A$1:$B$357,2,0),"")</f>
        <v>杉山　文乃</v>
      </c>
      <c r="H316" s="1040"/>
      <c r="I316" s="1111" t="str">
        <f>IFERROR(VLOOKUP(I315,科目・教員!$A$1:$B$357,2,0),"")</f>
        <v>森　　真喜子</v>
      </c>
      <c r="J316" s="1112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>301</v>
      </c>
      <c r="D317" s="1040"/>
      <c r="E317" s="1045" t="str">
        <f>VLOOKUP($C302,'2025年度(2年前期)'!$B$5:$N$208,COLUMN('2025年度(2年前期)'!$G$5)+1,0)&amp;""</f>
        <v>201･202</v>
      </c>
      <c r="F317" s="1040"/>
      <c r="G317" s="1045" t="str">
        <f>VLOOKUP($C302,'2025年度(3年前期)'!$B$5:$N$208,COLUMN('2025年度(3年前期)'!$G$5)+1,0)&amp;""</f>
        <v>101･成人実</v>
      </c>
      <c r="H317" s="1040"/>
      <c r="I317" s="1111" t="str">
        <f>VLOOKUP($C302,'2025年度(4年前期)'!$B$5:$N$208,COLUMN('2025年度(4年前期)'!$G$5)+1,0)&amp;""</f>
        <v>大講義室</v>
      </c>
      <c r="J317" s="1112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国際:セミナールーム1
精神:臨床講義室1
微生物:別途指定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>長寿:別途指定
感染:別途指定
成人:セミナールーム2</v>
      </c>
      <c r="R317" s="1040"/>
      <c r="S317" s="1046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72"/>
      <c r="B318" s="16" t="s">
        <v>56</v>
      </c>
      <c r="C318" s="1107"/>
      <c r="D318" s="1108"/>
      <c r="E318" s="1035"/>
      <c r="F318" s="1047"/>
      <c r="G318" s="1035"/>
      <c r="H318" s="1047"/>
      <c r="I318" s="1109" t="s">
        <v>298</v>
      </c>
      <c r="J318" s="1110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106" t="str">
        <f>VLOOKUP($C302,'2025年度(1年前期)'!$B$5:$N$208,COLUMN('2025年度(1年前期)'!$I$5),0)&amp;""</f>
        <v>人体の構造と機能Ⅱ
(桑名先生①)</v>
      </c>
      <c r="D319" s="1105"/>
      <c r="E319" s="1062" t="str">
        <f>VLOOKUP($C302,'2025年度(2年前期)'!$B$5:$N$208,COLUMN('2025年度(2年前期)'!$I$5),0)&amp;""</f>
        <v>看護過程原論</v>
      </c>
      <c r="F319" s="1044"/>
      <c r="G319" s="1062" t="str">
        <f>VLOOKUP($C302,'2025年度(3年前期)'!$B$5:$N$208,COLUMN('2025年度(3年前期)'!$I$5),0)&amp;""</f>
        <v>成人看護援助論Ⅲ</v>
      </c>
      <c r="H319" s="1044"/>
      <c r="I319" s="1104" t="str">
        <f>VLOOKUP($C302,'2025年度(4年前期)'!$B$5:$N$208,COLUMN('2025年度(4年前期)'!$I$5),0)&amp;""</f>
        <v>高度先駆的医療看護Ⅳ(成育看護)</v>
      </c>
      <c r="J319" s="1105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55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113" t="str">
        <f>IFERROR(VLOOKUP(C319,科目・教員!$A$1:$B$357,2,0),"")</f>
        <v/>
      </c>
      <c r="D320" s="1112"/>
      <c r="E320" s="1045" t="str">
        <f>IFERROR(VLOOKUP(E319,科目・教員!$A$1:$B$357,2,0),"")</f>
        <v>亀岡　智美</v>
      </c>
      <c r="F320" s="1040"/>
      <c r="G320" s="1045" t="str">
        <f>IFERROR(VLOOKUP(G319,科目・教員!$A$1:$B$357,2,0),"")</f>
        <v>杉山　文乃</v>
      </c>
      <c r="H320" s="1040"/>
      <c r="I320" s="1111" t="str">
        <f>IFERROR(VLOOKUP(I319,科目・教員!$A$1:$B$357,2,0),"")</f>
        <v>来生　奈巳子</v>
      </c>
      <c r="J320" s="1112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56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113" t="str">
        <f>VLOOKUP($C302,'2025年度(1年前期)'!$B$5:$N$208,COLUMN('2025年度(1年前期)'!$I$5)+1,0)&amp;""</f>
        <v>301</v>
      </c>
      <c r="D321" s="1112"/>
      <c r="E321" s="1045" t="str">
        <f>VLOOKUP($C302,'2025年度(2年前期)'!$B$5:$N$208,COLUMN('2025年度(2年前期)'!$I$5)+1,0)&amp;""</f>
        <v>201･202</v>
      </c>
      <c r="F321" s="1040"/>
      <c r="G321" s="1045" t="str">
        <f>VLOOKUP($C302,'2025年度(3年前期)'!$B$5:$N$208,COLUMN('2025年度(3年前期)'!$I$5)+1,0)&amp;""</f>
        <v>101･成人実</v>
      </c>
      <c r="H321" s="1040"/>
      <c r="I321" s="1111" t="str">
        <f>VLOOKUP($C302,'2025年度(4年前期)'!$B$5:$N$208,COLUMN('2025年度(4年前期)'!$I$5)+1,0)&amp;""</f>
        <v>大講義室</v>
      </c>
      <c r="J321" s="1112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国際:セミナールーム1
精神:臨床講義室1
微生物:別途指定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>長寿:別途指定
感染:別途指定
成人:セミナールーム2</v>
      </c>
      <c r="R321" s="1040"/>
      <c r="S321" s="1046" t="str">
        <f>VLOOKUP($C302,'2025年度(D23前期)'!$B$5:$N$208,COLUMN('2025年度(D23前期)'!$I$5)+1,0)&amp;""</f>
        <v/>
      </c>
      <c r="T321" s="1040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56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14" t="s">
        <v>172</v>
      </c>
      <c r="D322" s="1115"/>
      <c r="E322" s="1035"/>
      <c r="F322" s="1047"/>
      <c r="G322" s="1035"/>
      <c r="H322" s="1047"/>
      <c r="I322" s="1109" t="s">
        <v>298</v>
      </c>
      <c r="J322" s="1110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57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106" t="str">
        <f>VLOOKUP($C302,'2025年度(1年前期)'!$B$5:$N$208,COLUMN('2025年度(1年前期)'!$K$5),0)&amp;""</f>
        <v>スペイン語</v>
      </c>
      <c r="D323" s="1105"/>
      <c r="E323" s="1062" t="str">
        <f>VLOOKUP($C302,'2025年度(2年前期)'!$B$5:$N$208,COLUMN('2025年度(2年前期)'!$K$5),0)&amp;""</f>
        <v>英語S</v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113" t="str">
        <f>IFERROR(VLOOKUP(C323,科目・教員!$A$1:$B$357,2,0),"")</f>
        <v>上村　淳志</v>
      </c>
      <c r="D324" s="1112"/>
      <c r="E324" s="1045" t="str">
        <f>IFERROR(VLOOKUP(E323,科目・教員!$A$1:$B$357,2,0),"")</f>
        <v xml:space="preserve">ｽﾃｨｰﾌﾞﾝ･ﾗｯｾﾙ  </v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113" t="str">
        <f>VLOOKUP($C302,'2025年度(1年前期)'!$B$5:$N$208,COLUMN('2025年度(1年前期)'!$K$5)+1,0)&amp;""</f>
        <v>301</v>
      </c>
      <c r="D325" s="1112"/>
      <c r="E325" s="1045" t="str">
        <f>VLOOKUP($C302,'2025年度(2年前期)'!$B$5:$N$208,COLUMN('2025年度(2年前期)'!$K$5)+1,0)&amp;""</f>
        <v>201</v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92" t="s">
        <v>229</v>
      </c>
      <c r="D326" s="1110"/>
      <c r="E326" s="1035"/>
      <c r="F326" s="1047"/>
      <c r="G326" s="1035"/>
      <c r="H326" s="1047"/>
      <c r="I326" s="1234"/>
      <c r="J326" s="1235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049">
        <f>C302+1</f>
        <v>45791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45791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7" t="s">
        <v>49</v>
      </c>
      <c r="B328" s="12" t="s">
        <v>50</v>
      </c>
      <c r="C328" s="1061" t="str">
        <f>VLOOKUP($C327,'2025年度(1年前期)'!$B$5:$N$208,COLUMN('2025年度(1年前期)'!$C$5),0)&amp;""</f>
        <v>生命科学</v>
      </c>
      <c r="D328" s="1044"/>
      <c r="E328" s="1104" t="str">
        <f>VLOOKUP($C327,'2025年度(2年前期)'!$B$5:$N$208,COLUMN('2025年度(2年前期)'!$C$5),0)&amp;""</f>
        <v>コミュニケーション論</v>
      </c>
      <c r="F328" s="1105"/>
      <c r="G328" s="1062" t="str">
        <f>VLOOKUP($C327,'2025年度(3年前期)'!$B$5:$N$208,COLUMN('2025年度(3年前期)'!$C$5),0)&amp;""</f>
        <v>地域･在宅看護学実践論</v>
      </c>
      <c r="H328" s="1044"/>
      <c r="I328" s="1062" t="str">
        <f>VLOOKUP($C327,'2025年度(4年前期)'!$B$5:$N$208,COLUMN('2025年度(4年前期)'!$C$5),0)&amp;""</f>
        <v/>
      </c>
      <c r="J328" s="1044"/>
      <c r="K328" s="1062" t="str">
        <f>VLOOKUP($C327,'2025年度(助産前期)'!$B$5:$N$208,COLUMN('2025年度(助産前期)'!$C$5),0)&amp;""</f>
        <v>助産管理論</v>
      </c>
      <c r="L328" s="1232"/>
      <c r="M328" s="1233" t="str">
        <f>VLOOKUP($C327,'2025年度(M1前期)'!$B$5:$N$208,COLUMN('2025年度(M1前期)'!$C$5),0)&amp;""</f>
        <v/>
      </c>
      <c r="N328" s="1044"/>
      <c r="O328" s="1062" t="str">
        <f>VLOOKUP($C327,'2025年度(M2前期)'!$B$5:$N$208,COLUMN('2025年度(M2前期)'!$C$5),0)&amp;""</f>
        <v>国際看護学演習Ａ－Ⅱ
看護教育学演習Ａ－Ⅱ</v>
      </c>
      <c r="P328" s="1044"/>
      <c r="Q328" s="1062" t="str">
        <f>VLOOKUP($C327,'2025年度(D1前期)'!$B$5:$N$208,COLUMN('2025年度(D1前期)'!$C$5),0)&amp;""</f>
        <v>看護教育学特論Ｂ</v>
      </c>
      <c r="R328" s="1044"/>
      <c r="S328" s="1062" t="str">
        <f>VLOOKUP($C327,'2025年度(D23前期)'!$B$5:$N$208,COLUMN('2025年度(D23前期)'!$C$5),0)&amp;""</f>
        <v>特別研究</v>
      </c>
      <c r="T328" s="1044"/>
      <c r="U328" s="883" t="s">
        <v>83</v>
      </c>
      <c r="Z328" s="1067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15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73" t="str">
        <f>IFERROR(VLOOKUP(C328,科目・教員!$A$1:$B$357,2,0),"")</f>
        <v>本間　典子</v>
      </c>
      <c r="D329" s="1040"/>
      <c r="E329" s="1111" t="str">
        <f>IFERROR(VLOOKUP(E328,科目・教員!$A$1:$B$357,2,0),"")</f>
        <v>高山　昇</v>
      </c>
      <c r="F329" s="1112"/>
      <c r="G329" s="1045" t="str">
        <f>IFERROR(VLOOKUP(G328,科目・教員!$A$1:$B$357,2,0),"")</f>
        <v>藤田　淳子</v>
      </c>
      <c r="H329" s="1040"/>
      <c r="I329" s="1045" t="str">
        <f>IFERROR(VLOOKUP(I328,科目・教員!$A$1:$B$357,2,0),"")</f>
        <v/>
      </c>
      <c r="J329" s="1040"/>
      <c r="K329" s="1045" t="str">
        <f>IFERROR(VLOOKUP(K328,科目・教員!$A$1:$B$357,2,0),"")</f>
        <v>池田　真弓</v>
      </c>
      <c r="L329" s="1231"/>
      <c r="M329" s="1230" t="str">
        <f>IFERROR(VLOOKUP(M328,科目・教員!$A$1:$B$357,2,0),"")</f>
        <v/>
      </c>
      <c r="N329" s="1040"/>
      <c r="O329" s="1045" t="str">
        <f>IFERROR(VLOOKUP(O328,科目・教員!$A$1:$B$357,2,0),"")</f>
        <v/>
      </c>
      <c r="P329" s="1040"/>
      <c r="Q329" s="1045" t="str">
        <f>IFERROR(VLOOKUP(Q328,科目・教員!$A$1:$B$357,2,0),"")</f>
        <v/>
      </c>
      <c r="R329" s="1040"/>
      <c r="S329" s="1045" t="str">
        <f>IFERROR(VLOOKUP(S328,科目・教員!$A$1:$B$357,2,0),"")</f>
        <v/>
      </c>
      <c r="T329" s="1040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16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73" t="str">
        <f>VLOOKUP($C327,'2025年度(1年前期)'!$B$5:$N$208,COLUMN('2025年度(1年前期)'!$C$5)+1,0)&amp;""</f>
        <v>101</v>
      </c>
      <c r="D330" s="1040"/>
      <c r="E330" s="1111" t="str">
        <f>VLOOKUP($C327,'2025年度(2年前期)'!$B$5:$N$208,COLUMN('2025年度(2年前期)'!$C$5)+1,0)&amp;""</f>
        <v>202</v>
      </c>
      <c r="F330" s="1112"/>
      <c r="G330" s="1045" t="str">
        <f>VLOOKUP($C327,'2025年度(3年前期)'!$B$5:$N$208,COLUMN('2025年度(3年前期)'!$C$5)+1,0)&amp;""</f>
        <v>301</v>
      </c>
      <c r="H330" s="1040"/>
      <c r="I330" s="1045" t="str">
        <f>VLOOKUP($C327,'2025年度(4年前期)'!$B$5:$N$208,COLUMN('2025年度(4年前期)'!$C$5)+1,0)&amp;""</f>
        <v/>
      </c>
      <c r="J330" s="1040"/>
      <c r="K330" s="1045" t="str">
        <f>VLOOKUP($C327,'2025年度(助産前期)'!$B$5:$N$208,COLUMN('2025年度(助産前期)'!$C$5)+1,0)&amp;""</f>
        <v>304</v>
      </c>
      <c r="L330" s="1231"/>
      <c r="M330" s="1230" t="str">
        <f>VLOOKUP($C327,'2025年度(M1前期)'!$B$5:$N$208,COLUMN('2025年度(M1前期)'!C$5)+1,0)&amp;""</f>
        <v/>
      </c>
      <c r="N330" s="1040"/>
      <c r="O330" s="1045" t="str">
        <f>VLOOKUP($C327,'2025年度(M2前期)'!$B$5:$N$208,COLUMN('2025年度(M2前期)'!$C$5)+1,0)&amp;""</f>
        <v>国際:別途指定
教育:別途指定</v>
      </c>
      <c r="P330" s="1040"/>
      <c r="Q330" s="1045" t="str">
        <f>VLOOKUP($C327,'2025年度(D1前期)'!$B$5:$N$208,COLUMN('2025年度(D1前期)'!$C$5)+1,0)&amp;""</f>
        <v>別途指定</v>
      </c>
      <c r="R330" s="1040"/>
      <c r="S330" s="1045" t="str">
        <f>VLOOKUP($C327,'2025年度(D23前期)'!$B$5:$N$208,COLUMN('2025年度(D23前期)'!$C$5)+1,0)&amp;""</f>
        <v/>
      </c>
      <c r="T330" s="1040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16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107"/>
      <c r="D331" s="1108"/>
      <c r="E331" s="1109" t="s">
        <v>229</v>
      </c>
      <c r="F331" s="1110"/>
      <c r="G331" s="1035"/>
      <c r="H331" s="1047"/>
      <c r="I331" s="1035"/>
      <c r="J331" s="1047"/>
      <c r="K331" s="1035"/>
      <c r="L331" s="1229"/>
      <c r="M331" s="1078"/>
      <c r="N331" s="1047"/>
      <c r="O331" s="1035"/>
      <c r="P331" s="1047"/>
      <c r="Q331" s="1035"/>
      <c r="R331" s="1047"/>
      <c r="S331" s="1035"/>
      <c r="T331" s="1047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17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7" t="s">
        <v>58</v>
      </c>
      <c r="B332" s="15" t="s">
        <v>50</v>
      </c>
      <c r="C332" s="1061" t="str">
        <f>VLOOKUP($C327,'2025年度(1年前期)'!$B$5:$N$208,COLUMN('2025年度(1年前期)'!$E$5),0)&amp;""</f>
        <v>疫学･保健統計学Ⅰ</v>
      </c>
      <c r="D332" s="1044"/>
      <c r="E332" s="1062" t="str">
        <f>VLOOKUP($C327,'2025年度(2年前期)'!$B$5:$N$208,COLUMN('2025年度(2年前期)'!$E$5),0)&amp;""</f>
        <v>成人看護援助論Ⅰ</v>
      </c>
      <c r="F332" s="1044"/>
      <c r="G332" s="1062" t="str">
        <f>VLOOKUP($C327,'2025年度(3年前期)'!$B$5:$N$208,COLUMN('2025年度(3年前期)'!$E$5),0)&amp;""</f>
        <v>看護倫理</v>
      </c>
      <c r="H332" s="1044"/>
      <c r="I332" s="1062" t="str">
        <f>VLOOKUP($C327,'2025年度(4年前期)'!$B$5:$N$208,COLUMN('2025年度(4年前期)'!$E$5),0)&amp;""</f>
        <v/>
      </c>
      <c r="J332" s="1044"/>
      <c r="K332" s="1104" t="str">
        <f>VLOOKUP($C327,'2025年度(助産前期)'!$B$5:$N$208,COLUMN('2025年度(助産前期)'!$E$5),0)&amp;""</f>
        <v>地域母子保健
外部講師（池本）</v>
      </c>
      <c r="L332" s="1228"/>
      <c r="M332" s="1061" t="str">
        <f>VLOOKUP($C327,'2025年度(M1前期)'!$B$5:$N$208,COLUMN('2025年度(M1前期)'!$E$5),0)&amp;""</f>
        <v/>
      </c>
      <c r="N332" s="1044"/>
      <c r="O332" s="1062" t="str">
        <f>VLOOKUP($C327,'2025年度(M2前期)'!$B$5:$N$208,COLUMN('2025年度(M2前期)'!$E$5),0)&amp;""</f>
        <v>国際看護学演習Ａ－Ⅱ
看護教育学演習Ａ－Ⅱ</v>
      </c>
      <c r="P332" s="1044"/>
      <c r="Q332" s="1062" t="str">
        <f>VLOOKUP($C327,'2025年度(D1前期)'!$B$5:$N$208,COLUMN('2025年度(D1前期)'!$E$5),0)&amp;""</f>
        <v>看護教育学特論Ｂ</v>
      </c>
      <c r="R332" s="1044"/>
      <c r="S332" s="1062" t="str">
        <f>VLOOKUP($C327,'2025年度(D23前期)'!$B$5:$N$208,COLUMN('2025年度(D23前期)'!$E$5),0)&amp;""</f>
        <v>特別研究</v>
      </c>
      <c r="T332" s="1044"/>
      <c r="U332" s="885"/>
      <c r="Z332" s="1067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15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73" t="str">
        <f>IFERROR(VLOOKUP(C332,科目・教員!$A$1:$B$357,2,0),"")</f>
        <v>柏木　公一</v>
      </c>
      <c r="D333" s="1040"/>
      <c r="E333" s="1045" t="str">
        <f>IFERROR(VLOOKUP(E332,科目・教員!$A$1:$B$357,2,0),"")</f>
        <v>飯野　京子</v>
      </c>
      <c r="F333" s="1040"/>
      <c r="G333" s="1045" t="str">
        <f>IFERROR(VLOOKUP(G332,科目・教員!$A$1:$B$357,2,0),"")</f>
        <v>清水　陽一</v>
      </c>
      <c r="H333" s="1040"/>
      <c r="I333" s="1045" t="str">
        <f>IFERROR(VLOOKUP(I332,科目・教員!$A$1:$B$357,2,0),"")</f>
        <v/>
      </c>
      <c r="J333" s="1040"/>
      <c r="K333" s="1111" t="str">
        <f>IFERROR(VLOOKUP(K332,科目・教員!$A$1:$B$357,2,0),"")</f>
        <v/>
      </c>
      <c r="L333" s="1227"/>
      <c r="M333" s="1073" t="str">
        <f>IFERROR(VLOOKUP(M332,科目・教員!$A$1:$B$357,2,0),"")</f>
        <v/>
      </c>
      <c r="N333" s="1040"/>
      <c r="O333" s="1045" t="str">
        <f>IFERROR(VLOOKUP(O332,科目・教員!$A$1:$B$357,2,0),"")</f>
        <v/>
      </c>
      <c r="P333" s="1040"/>
      <c r="Q333" s="1045" t="str">
        <f>IFERROR(VLOOKUP(Q332,科目・教員!$A$1:$B$357,2,0),"")</f>
        <v/>
      </c>
      <c r="R333" s="1040"/>
      <c r="S333" s="1045" t="str">
        <f>IFERROR(VLOOKUP(S332,科目・教員!$A$1:$B$357,2,0),"")</f>
        <v/>
      </c>
      <c r="T333" s="1040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16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73" t="str">
        <f>VLOOKUP($C327,'2025年度(1年前期)'!$B$5:$N$208,COLUMN('2025年度(1年前期)'!$E$5)+1,0)&amp;""</f>
        <v>101</v>
      </c>
      <c r="D334" s="1040"/>
      <c r="E334" s="1045" t="str">
        <f>VLOOKUP($C327,'2025年度(2年前期)'!$B$5:$N$208,COLUMN('2025年度(2年前期)'!$E$5)+1,0)&amp;""</f>
        <v>201</v>
      </c>
      <c r="F334" s="1040"/>
      <c r="G334" s="1045" t="str">
        <f>VLOOKUP($C327,'2025年度(3年前期)'!$B$5:$N$208,COLUMN('2025年度(3年前期)'!$E$5)+1,0)&amp;""</f>
        <v>301･302･303</v>
      </c>
      <c r="H334" s="1040"/>
      <c r="I334" s="1045" t="str">
        <f>VLOOKUP($C327,'2025年度(4年前期)'!$B$5:$N$208,COLUMN('2025年度(4年前期)'!$E$5)+1,0)&amp;""</f>
        <v/>
      </c>
      <c r="J334" s="1040"/>
      <c r="K334" s="1111" t="str">
        <f>VLOOKUP($C327,'2025年度(助産前期)'!$B$5:$N$208,COLUMN('2025年度(助産前期)'!$E$5)+1,0)&amp;""</f>
        <v>304</v>
      </c>
      <c r="L334" s="1227"/>
      <c r="M334" s="1073" t="str">
        <f>VLOOKUP($C327,'2025年度(M1前期)'!$B$5:$N$208,COLUMN('2025年度(M1前期)'!$E$5)+1,0)&amp;""</f>
        <v/>
      </c>
      <c r="N334" s="1040"/>
      <c r="O334" s="1045" t="str">
        <f>VLOOKUP($C327,'2025年度(M2前期)'!$B$5:$N$208,COLUMN('2025年度(M2前期)'!$E$5)+1,0)&amp;""</f>
        <v>国際:別途指定
教育:別途指定</v>
      </c>
      <c r="P334" s="1040"/>
      <c r="Q334" s="1045" t="str">
        <f>VLOOKUP($C327,'2025年度(D1前期)'!$B$5:$N$208,COLUMN('2025年度(D1前期)'!$E$5)+1,0)&amp;""</f>
        <v>別途指定</v>
      </c>
      <c r="R334" s="1040"/>
      <c r="S334" s="1045" t="str">
        <f>VLOOKUP($C327,'2025年度(D23前期)'!$B$5:$N$208,COLUMN('2025年度(D23前期)'!$E$5)+1,0)&amp;""</f>
        <v/>
      </c>
      <c r="T334" s="1040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16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109" t="s">
        <v>265</v>
      </c>
      <c r="L335" s="1226"/>
      <c r="M335" s="1033"/>
      <c r="N335" s="1047"/>
      <c r="O335" s="1035"/>
      <c r="P335" s="1047"/>
      <c r="Q335" s="1035"/>
      <c r="R335" s="1047"/>
      <c r="S335" s="1035"/>
      <c r="T335" s="1047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17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106" t="str">
        <f>VLOOKUP($C327,'2025年度(1年前期)'!$B$5:$N$208,COLUMN('2025年度(1年前期)'!$G$5),0)&amp;""</f>
        <v>文化人類学</v>
      </c>
      <c r="D340" s="1105"/>
      <c r="E340" s="1062" t="str">
        <f>VLOOKUP($C327,'2025年度(2年前期)'!$B$5:$N$208,COLUMN('2025年度(2年前期)'!$G$5),0)&amp;""</f>
        <v>母性看護学概論</v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113" t="str">
        <f>IFERROR(VLOOKUP(C340,科目・教員!$A$1:$B$357,2,0),"")</f>
        <v>上杉　妙子</v>
      </c>
      <c r="D341" s="1112"/>
      <c r="E341" s="1045" t="str">
        <f>IFERROR(VLOOKUP(E340,科目・教員!$A$1:$B$357,2,0),"")</f>
        <v>日置　智華子</v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>各担当教員</v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113" t="str">
        <f>VLOOKUP($C327,'2025年度(1年前期)'!$B$5:$N$208,COLUMN('2025年度(1年前期)'!$G$5)+1,0)&amp;""</f>
        <v>101</v>
      </c>
      <c r="D342" s="1112"/>
      <c r="E342" s="1045" t="str">
        <f>VLOOKUP($C327,'2025年度(2年前期)'!$B$5:$N$208,COLUMN('2025年度(2年前期)'!$G$5)+1,0)&amp;""</f>
        <v>201</v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>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72"/>
      <c r="B343" s="16" t="s">
        <v>56</v>
      </c>
      <c r="C343" s="1092" t="s">
        <v>172</v>
      </c>
      <c r="D343" s="1110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106" t="str">
        <f>VLOOKUP($C327,'2025年度(1年前期)'!$B$5:$N$208,COLUMN('2025年度(1年前期)'!$I$5),0)&amp;""</f>
        <v>文化人類学</v>
      </c>
      <c r="D344" s="1105"/>
      <c r="E344" s="1104" t="str">
        <f>VLOOKUP($C327,'2025年度(2年前期)'!$B$5:$N$208,COLUMN('2025年度(2年前期)'!$I$5),0)&amp;""</f>
        <v>日本の伝統芸術</v>
      </c>
      <c r="F344" s="1105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113" t="str">
        <f>IFERROR(VLOOKUP(C344,科目・教員!$A$1:$B$357,2,0),"")</f>
        <v>上杉　妙子</v>
      </c>
      <c r="D345" s="1112"/>
      <c r="E345" s="1111" t="str">
        <f>IFERROR(VLOOKUP(E344,科目・教員!$A$1:$B$357,2,0),"")</f>
        <v>土田　　みめ</v>
      </c>
      <c r="F345" s="1112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>各担当教員</v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113" t="str">
        <f>VLOOKUP($C327,'2025年度(1年前期)'!$B$5:$N$208,COLUMN('2025年度(1年前期)'!$I$5)+1,0)&amp;""</f>
        <v>101</v>
      </c>
      <c r="D346" s="1112"/>
      <c r="E346" s="1111" t="str">
        <f>VLOOKUP($C327,'2025年度(2年前期)'!$B$5:$N$208,COLUMN('2025年度(2年前期)'!$I$5)+1,0)&amp;""</f>
        <v>体育棟 和室</v>
      </c>
      <c r="F346" s="1112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>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92" t="s">
        <v>172</v>
      </c>
      <c r="D347" s="1110"/>
      <c r="E347" s="1169" t="s">
        <v>450</v>
      </c>
      <c r="F347" s="1115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>各担当教員</v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107"/>
      <c r="D351" s="1108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049">
        <f>C327+1</f>
        <v>45792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45792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094" t="str">
        <f>VLOOKUP($C352,'2025年度(1年前期)'!$B$5:$N$208,COLUMN('2025年度(1年前期)'!$C$5),0)&amp;""</f>
        <v>英語Ⅱ(C)
情報リテラシー(AB)</v>
      </c>
      <c r="D353" s="1095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老年看護援助論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助産学演習Ⅱ</v>
      </c>
      <c r="L353" s="1068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68"/>
      <c r="O353" s="1053" t="str">
        <f>VLOOKUP($C352,'2025年度(M2前期)'!$B$5:$N$208,COLUMN('2025年度(M2前期)'!$C$5),0)&amp;""</f>
        <v>長寿看護学演習Ａ－Ⅱ</v>
      </c>
      <c r="P353" s="1052"/>
      <c r="Q353" s="1053" t="str">
        <f>VLOOKUP($C352,'2025年度(D1前期)'!$B$5:$N$208,COLUMN('2025年度(D1前期)'!$C$5),0)&amp;""</f>
        <v>質的看護学研究法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774" t="s">
        <v>453</v>
      </c>
      <c r="V353" s="505" t="s">
        <v>454</v>
      </c>
      <c r="Y353" s="506" t="s">
        <v>455</v>
      </c>
      <c r="Z353" s="1067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15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090" t="str">
        <f>IFERROR(VLOOKUP(C353,科目・教員!$A$1:$B$357,2,0),"")</f>
        <v/>
      </c>
      <c r="D354" s="1091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野中　千春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日置　智華子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090" t="str">
        <f>VLOOKUP($C352,'2025年度(1年前期)'!$B$5:$N$208,COLUMN('2025年度(1年前期)'!$C$5)+1,0)&amp;""</f>
        <v>英C:202  情報:201</v>
      </c>
      <c r="D355" s="1091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成育:臨床講義室2
感染：別途指定
精神:セミナールーム1</v>
      </c>
      <c r="N355" s="1038"/>
      <c r="O355" s="1039" t="str">
        <f>VLOOKUP($C352,'2025年度(M2前期)'!$B$5:$N$208,COLUMN('2025年度(M2前期)'!$C$5)+1,0)&amp;""</f>
        <v>別途指定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14" t="s">
        <v>172</v>
      </c>
      <c r="D356" s="1170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094" t="str">
        <f>VLOOKUP($C352,'2025年度(1年前期)'!$B$5:$N$208,COLUMN('2025年度(1年前期)'!$E$5),0)&amp;""</f>
        <v>英語Ⅱ(AB)
情報リテラシー(CD)</v>
      </c>
      <c r="D357" s="1095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老年看護援助論</v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助産学演習Ⅱ</v>
      </c>
      <c r="L357" s="1068"/>
      <c r="M357" s="1051" t="str">
        <f>VLOOKUP($C352,'2025年度(M1前期)'!$B$5:$N$208,COLUMN('2025年度(M1前期)'!$E$5),0)&amp;""</f>
        <v>成育看護学特論Ａ－Ⅰ
感染管理看護学特論Ａ－Ⅱ
精神看護学特論Ａ－Ⅱ</v>
      </c>
      <c r="N357" s="1052"/>
      <c r="O357" s="1044" t="str">
        <f>VLOOKUP($C352,'2025年度(M2前期)'!$B$5:$N$208,COLUMN('2025年度(M2前期)'!$E$5),0)&amp;""</f>
        <v>長寿看護学演習Ａ－Ⅱ</v>
      </c>
      <c r="P357" s="1052"/>
      <c r="Q357" s="1044" t="str">
        <f>VLOOKUP($C352,'2025年度(D1前期)'!$B$5:$N$208,COLUMN('2025年度(D1前期)'!$E$5),0)&amp;""</f>
        <v>質的看護学研究法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15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090" t="str">
        <f>IFERROR(VLOOKUP(C357,科目・教員!$A$1:$B$357,2,0),"")</f>
        <v/>
      </c>
      <c r="D358" s="1091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>野中　千春</v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日置　智華子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090" t="str">
        <f>VLOOKUP($C352,'2025年度(1年前期)'!$B$5:$N$208,COLUMN('2025年度(1年前期)'!$E$5)+1,0)&amp;""</f>
        <v>英A:202 英B:101 情報:201</v>
      </c>
      <c r="D359" s="1091"/>
      <c r="E359" s="1039" t="str">
        <f>VLOOKUP($C352,'2025年度(2年前期)'!$B$5:$N$208,COLUMN('2025年度(2年前期)'!$E$5)+1,0)&amp;""</f>
        <v>301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成育:臨床講義室2
感染：別途指定
精神:セミナールーム1</v>
      </c>
      <c r="N359" s="1038"/>
      <c r="O359" s="1040" t="str">
        <f>VLOOKUP($C352,'2025年度(M2前期)'!$B$5:$N$208,COLUMN('2025年度(M2前期)'!$E$5)+1,0)&amp;""</f>
        <v>別途指定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72"/>
      <c r="B360" s="16" t="s">
        <v>56</v>
      </c>
      <c r="C360" s="1114" t="s">
        <v>172</v>
      </c>
      <c r="D360" s="1170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15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16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16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17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生活援助論Ⅰ(ABCD)</v>
      </c>
      <c r="D365" s="1044"/>
      <c r="E365" s="1062" t="str">
        <f>VLOOKUP($C352,'2025年度(2年前期)'!$B$5:$N$208,COLUMN('2025年度(2年前期)'!$G$5),0)&amp;""</f>
        <v>成人看護学概論</v>
      </c>
      <c r="F365" s="1044"/>
      <c r="G365" s="1062" t="str">
        <f>VLOOKUP($C352,'2025年度(3年前期)'!$B$5:$N$208,COLUMN('2025年度(3年前期)'!$G$5),0)&amp;""</f>
        <v>地域･在宅看護学実践論</v>
      </c>
      <c r="H365" s="1044"/>
      <c r="I365" s="1062" t="str">
        <f>VLOOKUP($C352,'2025年度(4年前期)'!$B$5:$N$208,COLUMN('2025年度(4年前期)'!$G$5),0)&amp;""</f>
        <v/>
      </c>
      <c r="J365" s="1044"/>
      <c r="K365" s="1177" t="str">
        <f>VLOOKUP($C352,'2025年度(助産前期)'!$B$5:$N$208,COLUMN('2025年度(助産前期)'!$G$5),0)&amp;""</f>
        <v>地域母子保健
外部講師（藤田）</v>
      </c>
      <c r="L365" s="1177"/>
      <c r="M365" s="1061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15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73" t="str">
        <f>IFERROR(VLOOKUP(C365,科目・教員!$A$1:$B$357,2,0),"")</f>
        <v>森下　純子</v>
      </c>
      <c r="D366" s="1040"/>
      <c r="E366" s="1045" t="str">
        <f>IFERROR(VLOOKUP(E365,科目・教員!$A$1:$B$357,2,0),"")</f>
        <v>飯野　京子</v>
      </c>
      <c r="F366" s="1040"/>
      <c r="G366" s="1045" t="str">
        <f>IFERROR(VLOOKUP(G365,科目・教員!$A$1:$B$357,2,0),"")</f>
        <v>藤田　淳子</v>
      </c>
      <c r="H366" s="1040"/>
      <c r="I366" s="1045" t="str">
        <f>IFERROR(VLOOKUP(I365,科目・教員!$A$1:$B$357,2,0),"")</f>
        <v/>
      </c>
      <c r="J366" s="1040"/>
      <c r="K366" s="1174" t="str">
        <f>IFERROR(VLOOKUP(K365,科目・教員!$A$1:$B$357,2,0),"")</f>
        <v/>
      </c>
      <c r="L366" s="1174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16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73" t="str">
        <f>VLOOKUP($C352,'2025年度(1年前期)'!$B$5:$N$208,COLUMN('2025年度(1年前期)'!$G$5)+1,0)&amp;""</f>
        <v>201･202･基礎実</v>
      </c>
      <c r="D367" s="1040"/>
      <c r="E367" s="1045" t="str">
        <f>VLOOKUP($C352,'2025年度(2年前期)'!$B$5:$N$208,COLUMN('2025年度(2年前期)'!$G$5)+1,0)&amp;""</f>
        <v>301</v>
      </c>
      <c r="F367" s="1040"/>
      <c r="G367" s="1045" t="str">
        <f>VLOOKUP($C352,'2025年度(3年前期)'!$B$5:$N$208,COLUMN('2025年度(3年前期)'!$G$5)+1,0)&amp;""</f>
        <v>101･成人実･在宅実</v>
      </c>
      <c r="H367" s="1040"/>
      <c r="I367" s="1045" t="str">
        <f>VLOOKUP($C352,'2025年度(4年前期)'!$B$5:$N$208,COLUMN('2025年度(4年前期)'!$G$5)+1,0)&amp;""</f>
        <v/>
      </c>
      <c r="J367" s="1040"/>
      <c r="K367" s="1174" t="str">
        <f>VLOOKUP($C352,'2025年度(助産前期)'!$B$5:$N$208,COLUMN('2025年度(助産前期)'!$G$5)+1,0)&amp;""</f>
        <v>304</v>
      </c>
      <c r="L367" s="1174"/>
      <c r="M367" s="1073" t="str">
        <f>VLOOKUP($C352,'2025年度(M1前期)'!$B$5:$N$208,COLUMN('2025年度(M1前期)'!$G$5)+1,0)&amp;""</f>
        <v>長寿:臨床講義室1
感染:別途指定
精神:臨床講義室2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16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72"/>
      <c r="B368" s="16" t="s">
        <v>56</v>
      </c>
      <c r="C368" s="1121"/>
      <c r="D368" s="1089"/>
      <c r="E368" s="1088"/>
      <c r="F368" s="1089"/>
      <c r="G368" s="1035"/>
      <c r="H368" s="1047"/>
      <c r="I368" s="1035"/>
      <c r="J368" s="1047"/>
      <c r="K368" s="1162" t="s">
        <v>265</v>
      </c>
      <c r="L368" s="1162"/>
      <c r="M368" s="1033"/>
      <c r="N368" s="1047"/>
      <c r="O368" s="1036"/>
      <c r="P368" s="1047"/>
      <c r="Q368" s="1036"/>
      <c r="R368" s="1047"/>
      <c r="S368" s="1036"/>
      <c r="T368" s="1047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17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>生活援助論Ⅰ(ABCD)</v>
      </c>
      <c r="D369" s="1044"/>
      <c r="E369" s="1104" t="str">
        <f>VLOOKUP($C352,'2025年度(2年前期)'!$B$5:$N$208,COLUMN('2025年度(2年前期)'!$I$5),0)&amp;""</f>
        <v>疾病･病態論Ⅱ
(八代先生)</v>
      </c>
      <c r="F369" s="1105"/>
      <c r="G369" s="1062" t="str">
        <f>VLOOKUP($C352,'2025年度(3年前期)'!$B$5:$N$208,COLUMN('2025年度(3年前期)'!$I$5),0)&amp;""</f>
        <v>地域･在宅看護学実践論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61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15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73" t="str">
        <f>IFERROR(VLOOKUP(C369,科目・教員!$A$1:$B$357,2,0),"")</f>
        <v>森下　純子</v>
      </c>
      <c r="D370" s="1040"/>
      <c r="E370" s="1111" t="str">
        <f>IFERROR(VLOOKUP(E369,科目・教員!$A$1:$B$357,2,0),"")</f>
        <v/>
      </c>
      <c r="F370" s="1112"/>
      <c r="G370" s="1045" t="str">
        <f>IFERROR(VLOOKUP(G369,科目・教員!$A$1:$B$357,2,0),"")</f>
        <v>藤田　淳子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日置　智華子</v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16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73" t="str">
        <f>VLOOKUP($C352,'2025年度(1年前期)'!$B$5:$N$208,COLUMN('2025年度(1年前期)'!$I$5)+1,0)&amp;""</f>
        <v>201･202･基礎実</v>
      </c>
      <c r="D371" s="1040"/>
      <c r="E371" s="1111" t="str">
        <f>VLOOKUP($C352,'2025年度(2年前期)'!$B$5:$N$208,COLUMN('2025年度(2年前期)'!$I$5)+1,0)&amp;""</f>
        <v>リアルタイム
(301)</v>
      </c>
      <c r="F371" s="1112"/>
      <c r="G371" s="1045" t="str">
        <f>VLOOKUP($C352,'2025年度(3年前期)'!$B$5:$N$208,COLUMN('2025年度(3年前期)'!$I$5)+1,0)&amp;""</f>
        <v>101･成人実･在宅実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304</v>
      </c>
      <c r="L371" s="1046"/>
      <c r="M371" s="1073" t="str">
        <f>VLOOKUP($C352,'2025年度(M1前期)'!$B$5:$N$208,COLUMN('2025年度(M1前期)'!$I$5)+1,0)&amp;""</f>
        <v>長寿:臨床講義室1
感染:別途指定
精神:臨床講義室2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16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107"/>
      <c r="D372" s="1108"/>
      <c r="E372" s="1134"/>
      <c r="F372" s="1135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17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106" t="str">
        <f>VLOOKUP($C352,'2025年度(1年前期)'!$B$5:$N$208,COLUMN('2025年度(1年前期)'!$K$5),0)&amp;""</f>
        <v>フランス語</v>
      </c>
      <c r="D373" s="1105"/>
      <c r="E373" s="1104" t="str">
        <f>VLOOKUP($C352,'2025年度(2年前期)'!$B$5:$N$208,COLUMN('2025年度(2年前期)'!$K$5),0)&amp;""</f>
        <v>疾病･病態論Ⅱ
(新井先生①)</v>
      </c>
      <c r="F373" s="1105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15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113" t="str">
        <f>IFERROR(VLOOKUP(C373,科目・教員!$A$1:$B$357,2,0),"")</f>
        <v>小西　英則</v>
      </c>
      <c r="D374" s="1112"/>
      <c r="E374" s="1111" t="str">
        <f>IFERROR(VLOOKUP(E373,科目・教員!$A$1:$B$357,2,0),"")</f>
        <v/>
      </c>
      <c r="F374" s="1112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16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113" t="str">
        <f>VLOOKUP($C352,'2025年度(1年前期)'!$B$5:$N$208,COLUMN('2025年度(1年前期)'!$K$5)+1,0)&amp;""</f>
        <v>201</v>
      </c>
      <c r="D375" s="1112"/>
      <c r="E375" s="1111" t="str">
        <f>VLOOKUP($C352,'2025年度(2年前期)'!$B$5:$N$208,COLUMN('2025年度(2年前期)'!$K$5)+1,0)&amp;""</f>
        <v>リアルタイム
(301)</v>
      </c>
      <c r="F375" s="1112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16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14" t="s">
        <v>229</v>
      </c>
      <c r="D376" s="1115"/>
      <c r="E376" s="1224"/>
      <c r="F376" s="1225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17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049">
        <f>C352+1</f>
        <v>45793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45793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>人体の構造と機能Ⅱ</v>
      </c>
      <c r="D378" s="1052"/>
      <c r="E378" s="1120" t="str">
        <f>VLOOKUP($C377,'2025年度(2年前期)'!$B$5:$N$208,COLUMN('2025年度(2年前期)'!$C$5),0)&amp;""</f>
        <v>マスコミュニケーション論</v>
      </c>
      <c r="F378" s="1095"/>
      <c r="G378" s="1053" t="str">
        <f>VLOOKUP($C377,'2025年度(3年前期)'!$B$5:$N$208,COLUMN('2025年度(3年前期)'!$C$5),0)&amp;""</f>
        <v>小児看護援助論Ⅱ</v>
      </c>
      <c r="H378" s="1052"/>
      <c r="I378" s="1053" t="str">
        <f>VLOOKUP($C377,'2025年度(4年前期)'!$B$5:$N$208,COLUMN('2025年度(4年前期)'!$C$5),0)&amp;""</f>
        <v>感染症看護論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政策医療看護学特論Ⅰ</v>
      </c>
      <c r="N378" s="1068"/>
      <c r="O378" s="1053" t="str">
        <f>VLOOKUP($C377,'2025年度(M2前期)'!$B$5:$N$208,COLUMN('2025年度(M2前期)'!$C$5),0)&amp;""</f>
        <v>看護情報・管理学演習Ａ－Ⅱ
感染管理看護学演習Ａ－Ⅱ</v>
      </c>
      <c r="P378" s="1052"/>
      <c r="Q378" s="1053" t="str">
        <f>VLOOKUP($C377,'2025年度(D1前期)'!$B$5:$N$208,COLUMN('2025年度(D1前期)'!$C$5),0)&amp;""</f>
        <v>精神看護学特論Ｂ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27"/>
      <c r="V378" s="13"/>
      <c r="X378" s="798" t="s">
        <v>262</v>
      </c>
      <c r="Z378" s="1067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15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37" t="str">
        <f>IFERROR(VLOOKUP(C378,科目・教員!$A$1:$B$357,2,0),"")</f>
        <v>本間　典子</v>
      </c>
      <c r="D379" s="1038"/>
      <c r="E379" s="1119" t="str">
        <f>IFERROR(VLOOKUP(E378,科目・教員!$A$1:$B$357,2,0),"")</f>
        <v>飯野　勝己</v>
      </c>
      <c r="F379" s="1091"/>
      <c r="G379" s="1039" t="str">
        <f>IFERROR(VLOOKUP(G378,科目・教員!$A$1:$B$357,2,0),"")</f>
        <v>遠藤　数江</v>
      </c>
      <c r="H379" s="1038"/>
      <c r="I379" s="1039" t="str">
        <f>IFERROR(VLOOKUP(I378,科目・教員!$A$1:$B$357,2,0),"")</f>
        <v>西岡　みどり</v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>綿貫　成明</v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16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>101</v>
      </c>
      <c r="D380" s="1038"/>
      <c r="E380" s="1119" t="str">
        <f>VLOOKUP($C377,'2025年度(2年前期)'!$B$5:$N$208,COLUMN('2025年度(2年前期)'!$C$5)+1,0)&amp;""</f>
        <v>201</v>
      </c>
      <c r="F380" s="1091"/>
      <c r="G380" s="1039" t="str">
        <f>VLOOKUP($C377,'2025年度(3年前期)'!$B$5:$N$208,COLUMN('2025年度(3年前期)'!$C$5)+1,0)&amp;""</f>
        <v>301</v>
      </c>
      <c r="H380" s="1038"/>
      <c r="I380" s="1039" t="str">
        <f>VLOOKUP($C377,'2025年度(4年前期)'!$B$5:$N$208,COLUMN('2025年度(4年前期)'!$C$5)+1,0)&amp;""</f>
        <v>大講義室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</v>
      </c>
      <c r="N380" s="1038"/>
      <c r="O380" s="1039" t="str">
        <f>VLOOKUP($C377,'2025年度(M2前期)'!$B$5:$N$208,COLUMN('2025年度(M2前期)'!$C$5)+1,0)&amp;""</f>
        <v>情報:別途指定
感染:別途指定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16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33"/>
      <c r="D381" s="1034"/>
      <c r="E381" s="1109" t="s">
        <v>265</v>
      </c>
      <c r="F381" s="1093"/>
      <c r="G381" s="1088"/>
      <c r="H381" s="1117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17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094" t="str">
        <f>VLOOKUP($C377,'2025年度(1年前期)'!$B$5:$N$208,COLUMN('2025年度(1年前期)'!$E$5),0)&amp;""</f>
        <v>文学</v>
      </c>
      <c r="D382" s="1095"/>
      <c r="E382" s="1053" t="str">
        <f>VLOOKUP($C377,'2025年度(2年前期)'!$B$5:$N$208,COLUMN('2025年度(2年前期)'!$E$5),0)&amp;""</f>
        <v>成人看護援助論Ⅰ</v>
      </c>
      <c r="F382" s="1052"/>
      <c r="G382" s="1053" t="str">
        <f>VLOOKUP($C377,'2025年度(3年前期)'!$B$5:$N$208,COLUMN('2025年度(3年前期)'!$E$5),0)&amp;""</f>
        <v>小児看護援助論Ⅱ</v>
      </c>
      <c r="H382" s="1052"/>
      <c r="I382" s="1053" t="str">
        <f>VLOOKUP($C377,'2025年度(4年前期)'!$B$5:$N$208,COLUMN('2025年度(4年前期)'!$E$5),0)&amp;""</f>
        <v>国際看護活動論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政策医療看護学特論Ⅰ</v>
      </c>
      <c r="N382" s="1052"/>
      <c r="O382" s="1044" t="str">
        <f>VLOOKUP($C377,'2025年度(M2前期)'!$B$5:$N$208,COLUMN('2025年度(M2前期)'!$E$5),0)&amp;""</f>
        <v>看護情報・管理学演習Ａ－Ⅱ
感染管理看護学演習Ａ－Ⅱ</v>
      </c>
      <c r="P382" s="1052"/>
      <c r="Q382" s="1044" t="str">
        <f>VLOOKUP($C377,'2025年度(D1前期)'!$B$5:$N$208,COLUMN('2025年度(D1前期)'!$E$5),0)&amp;""</f>
        <v>精神看護学特論Ｂ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15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090" t="str">
        <f>IFERROR(VLOOKUP(C382,科目・教員!$A$1:$B$357,2,0),"")</f>
        <v>佐藤　ゆかり</v>
      </c>
      <c r="D383" s="1091"/>
      <c r="E383" s="1039" t="str">
        <f>IFERROR(VLOOKUP(E382,科目・教員!$A$1:$B$357,2,0),"")</f>
        <v>飯野　京子</v>
      </c>
      <c r="F383" s="1038"/>
      <c r="G383" s="1039" t="str">
        <f>IFERROR(VLOOKUP(G382,科目・教員!$A$1:$B$357,2,0),"")</f>
        <v>遠藤　数江</v>
      </c>
      <c r="H383" s="1038"/>
      <c r="I383" s="1039" t="str">
        <f>IFERROR(VLOOKUP(I382,科目・教員!$A$1:$B$357,2,0),"")</f>
        <v>須藤　恭子</v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>綿貫　成明</v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1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090" t="str">
        <f>VLOOKUP($C377,'2025年度(1年前期)'!$B$5:$N$208,COLUMN('2025年度(1年前期)'!$E$5)+1,0)&amp;""</f>
        <v>101</v>
      </c>
      <c r="D384" s="1091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301</v>
      </c>
      <c r="H384" s="1038"/>
      <c r="I384" s="1039" t="str">
        <f>VLOOKUP($C377,'2025年度(4年前期)'!$B$5:$N$208,COLUMN('2025年度(4年前期)'!$E$5)+1,0)&amp;""</f>
        <v>大講義室・情報処理室・102・103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</v>
      </c>
      <c r="N384" s="1038"/>
      <c r="O384" s="1040" t="str">
        <f>VLOOKUP($C377,'2025年度(M2前期)'!$B$5:$N$208,COLUMN('2025年度(M2前期)'!$E$5)+1,0)&amp;""</f>
        <v>情報:別途指定
感染:別途指定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1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72"/>
      <c r="B385" s="16" t="s">
        <v>56</v>
      </c>
      <c r="C385" s="1092" t="s">
        <v>172</v>
      </c>
      <c r="D385" s="1110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1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37"/>
      <c r="D387" s="1038"/>
      <c r="E387" s="1039"/>
      <c r="F387" s="1038"/>
      <c r="G387" s="1199"/>
      <c r="H387" s="1219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396"/>
      <c r="D388" s="1395"/>
      <c r="E388" s="1394"/>
      <c r="F388" s="1395"/>
      <c r="G388" s="1204"/>
      <c r="H388" s="1397"/>
      <c r="I388" s="1394"/>
      <c r="J388" s="1395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環境と健康</v>
      </c>
      <c r="D390" s="1105"/>
      <c r="E390" s="1104" t="str">
        <f>VLOOKUP($C377,'2025年度(2年前期)'!$B$5:$N$208,COLUMN('2025年度(2年前期)'!$G$5),0)&amp;""</f>
        <v>疾病・病態論Ⅱ
(三輪先生)</v>
      </c>
      <c r="F390" s="1105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15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113" t="str">
        <f>IFERROR(VLOOKUP(C390,科目・教員!$A$1:$B$357,2,0),"")</f>
        <v>夏原　和美</v>
      </c>
      <c r="D391" s="1112"/>
      <c r="E391" s="1111" t="str">
        <f>IFERROR(VLOOKUP(E390,科目・教員!$A$1:$B$357,2,0),"")</f>
        <v/>
      </c>
      <c r="F391" s="1112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>遠藤　晶子</v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>萱間　真美</v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16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111" t="str">
        <f>VLOOKUP($C377,'2025年度(2年前期)'!$B$5:$N$208,COLUMN('2025年度(2年前期)'!$G$5)+1,0)&amp;""</f>
        <v>201</v>
      </c>
      <c r="F392" s="1112"/>
      <c r="G392" s="1045" t="str">
        <f>VLOOKUP($C377,'2025年度(3年前期)'!$B$5:$N$208,COLUMN('2025年度(3年前期)'!$G$5)+1,0)&amp;""</f>
        <v>301･基礎実･母小実</v>
      </c>
      <c r="H392" s="1040"/>
      <c r="I392" s="1045" t="str">
        <f>VLOOKUP($C377,'2025年度(4年前期)'!$B$5:$N$208,COLUMN('2025年度(4年前期)'!$G$5)+1,0)&amp;""</f>
        <v>大講義室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>臨床講義室1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16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72"/>
      <c r="B393" s="16" t="s">
        <v>56</v>
      </c>
      <c r="C393" s="1092" t="s">
        <v>229</v>
      </c>
      <c r="D393" s="1110"/>
      <c r="E393" s="1109" t="s">
        <v>265</v>
      </c>
      <c r="F393" s="1093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17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環境と健康</v>
      </c>
      <c r="D394" s="1105"/>
      <c r="E394" s="1062" t="str">
        <f>VLOOKUP($C377,'2025年度(2年前期)'!$B$5:$N$208,COLUMN('2025年度(2年前期)'!$I$5),0)&amp;""</f>
        <v>英語Ⅳ(AB)</v>
      </c>
      <c r="F394" s="1044"/>
      <c r="G394" s="1062" t="str">
        <f>VLOOKUP($C377,'2025年度(3年前期)'!$B$5:$N$208,COLUMN('2025年度(3年前期)'!$I$5),0)&amp;""</f>
        <v>周産期看護</v>
      </c>
      <c r="H394" s="1044"/>
      <c r="I394" s="1062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15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55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113" t="str">
        <f>IFERROR(VLOOKUP(C394,科目・教員!$A$1:$B$357,2,0),"")</f>
        <v>夏原　和美</v>
      </c>
      <c r="D395" s="1112"/>
      <c r="E395" s="1045" t="str">
        <f>IFERROR(VLOOKUP(E394,科目・教員!$A$1:$B$357,2,0),"")</f>
        <v xml:space="preserve">ｽﾃｨｰﾌﾞﾝ･ﾗｯｾﾙ  </v>
      </c>
      <c r="F395" s="1040"/>
      <c r="G395" s="1045" t="str">
        <f>IFERROR(VLOOKUP(G394,科目・教員!$A$1:$B$357,2,0),"")</f>
        <v>日置　智華子</v>
      </c>
      <c r="H395" s="1040"/>
      <c r="I395" s="1045" t="str">
        <f>IFERROR(VLOOKUP(I394,科目・教員!$A$1:$B$357,2,0),"")</f>
        <v>遠藤　晶子</v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>萱間　真美</v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16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045" t="str">
        <f>VLOOKUP($C377,'2025年度(2年前期)'!$B$5:$N$208,COLUMN('2025年度(2年前期)'!$I$5)+1,0)&amp;""</f>
        <v>201</v>
      </c>
      <c r="F396" s="1040"/>
      <c r="G396" s="1045" t="str">
        <f>VLOOKUP($C377,'2025年度(3年前期)'!$B$5:$N$208,COLUMN('2025年度(3年前期)'!$I$5)+1,0)&amp;""</f>
        <v>301･基礎実･母小実</v>
      </c>
      <c r="H396" s="1040"/>
      <c r="I396" s="1045" t="str">
        <f>VLOOKUP($C377,'2025年度(4年前期)'!$B$5:$N$208,COLUMN('2025年度(4年前期)'!$I$5)+1,0)&amp;""</f>
        <v>大講義室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>臨床講義室1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16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92" t="s">
        <v>229</v>
      </c>
      <c r="D397" s="1110"/>
      <c r="E397" s="1088"/>
      <c r="F397" s="1089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17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>英語Ⅱ(D)</v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55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55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>各担当教員</v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56"/>
      <c r="BG399" s="1124"/>
      <c r="BH399" s="1124"/>
      <c r="BI399" s="1124"/>
      <c r="BJ399" s="1124"/>
      <c r="BK399" s="1124"/>
      <c r="BL399" s="1156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>101</v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56"/>
      <c r="BG400" s="1124"/>
      <c r="BH400" s="1124"/>
      <c r="BI400" s="1124"/>
      <c r="BJ400" s="1124"/>
      <c r="BK400" s="1124"/>
      <c r="BL400" s="1156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57"/>
      <c r="BG401" s="1125"/>
      <c r="BH401" s="1125"/>
      <c r="BI401" s="1125"/>
      <c r="BJ401" s="1125"/>
      <c r="BK401" s="1125"/>
      <c r="BL401" s="1157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085">
        <f>C377+1</f>
        <v>45794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45794</v>
      </c>
      <c r="V402" s="1025"/>
      <c r="W402" s="1025"/>
      <c r="X402" s="1025"/>
      <c r="Y402" s="1025"/>
      <c r="Z402" s="102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27"/>
      <c r="Z403" s="1067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72"/>
      <c r="B410" s="16" t="s">
        <v>56</v>
      </c>
      <c r="C410" s="1107"/>
      <c r="D410" s="1108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37"/>
      <c r="D412" s="1038"/>
      <c r="E412" s="1039"/>
      <c r="F412" s="1038"/>
      <c r="G412" s="1220"/>
      <c r="H412" s="1221"/>
      <c r="I412" s="1222"/>
      <c r="J412" s="1219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396"/>
      <c r="D413" s="1395"/>
      <c r="E413" s="1394"/>
      <c r="F413" s="1395"/>
      <c r="G413" s="1223"/>
      <c r="H413" s="1210"/>
      <c r="I413" s="1204"/>
      <c r="J413" s="1397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72"/>
      <c r="B418" s="16" t="s">
        <v>56</v>
      </c>
      <c r="C418" s="1107"/>
      <c r="D418" s="1108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107"/>
      <c r="D422" s="1108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107"/>
      <c r="D426" s="1108"/>
      <c r="E426" s="1122"/>
      <c r="F426" s="1108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085">
        <f>C402+1</f>
        <v>45795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024">
        <f>C427</f>
        <v>45795</v>
      </c>
      <c r="V427" s="1025"/>
      <c r="W427" s="1025"/>
      <c r="X427" s="1025"/>
      <c r="Y427" s="1025"/>
      <c r="Z427" s="102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13"/>
      <c r="Z428" s="1067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18"/>
      <c r="D437" s="1219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21"/>
      <c r="D451" s="1089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049">
        <f>C427+1</f>
        <v>45796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45796</v>
      </c>
      <c r="V452" s="1022"/>
      <c r="W452" s="1022"/>
      <c r="X452" s="1022"/>
      <c r="Y452" s="1022"/>
      <c r="Z452" s="102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>成人看護援助論Ⅰ</v>
      </c>
      <c r="F453" s="1052"/>
      <c r="G453" s="1053" t="str">
        <f>VLOOKUP($C452,'2025年度(3年前期)'!$B$5:$N$208,COLUMN('2025年度(3年前期)'!$C$5),0)&amp;""</f>
        <v>小児看護援助論Ⅱ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看護情報・管理学特論Ａ－Ⅰ
看護管理学</v>
      </c>
      <c r="N453" s="106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883" t="s">
        <v>83</v>
      </c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>飯野　京子</v>
      </c>
      <c r="F454" s="1038"/>
      <c r="G454" s="1039" t="str">
        <f>IFERROR(VLOOKUP(G453,科目・教員!$A$1:$B$357,2,0),"")</f>
        <v>遠藤　数江</v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>201</v>
      </c>
      <c r="F455" s="1038"/>
      <c r="G455" s="1039" t="str">
        <f>VLOOKUP($C452,'2025年度(3年前期)'!$B$5:$N$208,COLUMN('2025年度(3年前期)'!$C$5)+1,0)&amp;""</f>
        <v>301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情報:臨床講義室1
管理:臨床講義室2</v>
      </c>
      <c r="N455" s="1038"/>
      <c r="O455" s="1039" t="str">
        <f>VLOOKUP($C452,'2025年度(M2前期)'!$B$5:$N$208,COLUMN('2025年度(M2前期)'!$C$5)+1,0)&amp;""</f>
        <v>成育:別途指定
成人:別途指定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21"/>
      <c r="D456" s="1117"/>
      <c r="E456" s="1088"/>
      <c r="F456" s="1117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英語Ⅱ(B)</v>
      </c>
      <c r="D457" s="1052"/>
      <c r="E457" s="1053" t="str">
        <f>VLOOKUP($C452,'2025年度(2年前期)'!$B$5:$N$208,COLUMN('2025年度(2年前期)'!$E$5),0)&amp;""</f>
        <v>成人看護援助論Ⅰ</v>
      </c>
      <c r="F457" s="1052"/>
      <c r="G457" s="1053" t="str">
        <f>VLOOKUP($C452,'2025年度(3年前期)'!$B$5:$N$208,COLUMN('2025年度(3年前期)'!$E$5),0)&amp;""</f>
        <v>小児看護援助論Ⅱ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看護情報・管理学特論Ａ－Ⅰ
看護管理学</v>
      </c>
      <c r="N457" s="1052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>飯野　京子</v>
      </c>
      <c r="F458" s="1038"/>
      <c r="G458" s="1039" t="str">
        <f>IFERROR(VLOOKUP(G457,科目・教員!$A$1:$B$357,2,0),"")</f>
        <v>遠藤　数江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>101</v>
      </c>
      <c r="D459" s="1038"/>
      <c r="E459" s="1039" t="str">
        <f>VLOOKUP($C452,'2025年度(2年前期)'!$B$5:$N$208,COLUMN('2025年度(2年前期)'!$E$5)+1,0)&amp;""</f>
        <v>201</v>
      </c>
      <c r="F459" s="1038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情報:臨床講義室1
管理:臨床講義室2</v>
      </c>
      <c r="N459" s="1038"/>
      <c r="O459" s="1040" t="str">
        <f>VLOOKUP($C452,'2025年度(M2前期)'!$B$5:$N$208,COLUMN('2025年度(M2前期)'!$E$5)+1,0)&amp;""</f>
        <v>成育:別途指定
成人:別途指定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72"/>
      <c r="B460" s="16" t="s">
        <v>56</v>
      </c>
      <c r="C460" s="1121"/>
      <c r="D460" s="111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37"/>
      <c r="D462" s="1038"/>
      <c r="E462" s="1039"/>
      <c r="F462" s="1038"/>
      <c r="G462" s="1199"/>
      <c r="H462" s="1200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396"/>
      <c r="D463" s="1395"/>
      <c r="E463" s="1394"/>
      <c r="F463" s="1395"/>
      <c r="G463" s="1204"/>
      <c r="H463" s="1397"/>
      <c r="I463" s="1394"/>
      <c r="J463" s="1395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疫学･保健統計学Ⅰ</v>
      </c>
      <c r="D465" s="1044"/>
      <c r="E465" s="1062" t="str">
        <f>VLOOKUP($C452,'2025年度(2年前期)'!$B$5:$N$208,COLUMN('2025年度(2年前期)'!$G$5),0)&amp;""</f>
        <v>生活援助論Ⅲ</v>
      </c>
      <c r="F465" s="1044"/>
      <c r="G465" s="1062" t="str">
        <f>VLOOKUP($C452,'2025年度(3年前期)'!$B$5:$N$208,COLUMN('2025年度(3年前期)'!$G$5),0)&amp;""</f>
        <v>看護実践と研究成果の活用</v>
      </c>
      <c r="H465" s="1044"/>
      <c r="I465" s="1062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73" t="str">
        <f>IFERROR(VLOOKUP(C465,科目・教員!$A$1:$B$357,2,0),"")</f>
        <v>柏木　公一</v>
      </c>
      <c r="D466" s="1040"/>
      <c r="E466" s="1045" t="str">
        <f>IFERROR(VLOOKUP(E465,科目・教員!$A$1:$B$357,2,0),"")</f>
        <v>矢富　有見子</v>
      </c>
      <c r="F466" s="1040"/>
      <c r="G466" s="1045" t="str">
        <f>IFERROR(VLOOKUP(G465,科目・教員!$A$1:$B$357,2,0),"")</f>
        <v>西岡　みどり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>101</v>
      </c>
      <c r="D467" s="1040"/>
      <c r="E467" s="1045" t="str">
        <f>VLOOKUP($C452,'2025年度(2年前期)'!$B$5:$N$208,COLUMN('2025年度(2年前期)'!$G$5)+1,0)&amp;""</f>
        <v>201</v>
      </c>
      <c r="F467" s="1040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>NCGM
トラベルCL</v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>別途指定</v>
      </c>
      <c r="R467" s="1040"/>
      <c r="S467" s="1046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72"/>
      <c r="B468" s="16" t="s">
        <v>56</v>
      </c>
      <c r="C468" s="1121"/>
      <c r="D468" s="1089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106" t="str">
        <f>VLOOKUP($C452,'2025年度(1年前期)'!$B$5:$N$208,COLUMN('2025年度(1年前期)'!$I$5),0)&amp;""</f>
        <v>アジアの中の日本</v>
      </c>
      <c r="D469" s="1105"/>
      <c r="E469" s="1062" t="str">
        <f>VLOOKUP($C452,'2025年度(2年前期)'!$B$5:$N$208,COLUMN('2025年度(2年前期)'!$I$5),0)&amp;""</f>
        <v>保健･医療･福祉システム</v>
      </c>
      <c r="F469" s="1044"/>
      <c r="G469" s="1062" t="str">
        <f>VLOOKUP($C452,'2025年度(3年前期)'!$B$5:$N$208,COLUMN('2025年度(3年前期)'!$I$5),0)&amp;""</f>
        <v>地域･在宅看護学実践論</v>
      </c>
      <c r="H469" s="1044"/>
      <c r="I469" s="1062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113" t="str">
        <f>IFERROR(VLOOKUP(C469,科目・教員!$A$1:$B$357,2,0),"")</f>
        <v>加藤　優子</v>
      </c>
      <c r="D470" s="1112"/>
      <c r="E470" s="1045" t="str">
        <f>IFERROR(VLOOKUP(E469,科目・教員!$A$1:$B$357,2,0),"")</f>
        <v>渡辺　幹司</v>
      </c>
      <c r="F470" s="1040"/>
      <c r="G470" s="1045" t="str">
        <f>IFERROR(VLOOKUP(G469,科目・教員!$A$1:$B$357,2,0),"")</f>
        <v>藤田　淳子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113" t="str">
        <f>VLOOKUP($C452,'2025年度(1年前期)'!$B$5:$N$208,COLUMN('2025年度(1年前期)'!$I$5)+1,0)&amp;""</f>
        <v>101</v>
      </c>
      <c r="D471" s="1112"/>
      <c r="E471" s="1045" t="str">
        <f>VLOOKUP($C452,'2025年度(2年前期)'!$B$5:$N$208,COLUMN('2025年度(2年前期)'!$I$5)+1,0)&amp;""</f>
        <v>201</v>
      </c>
      <c r="F471" s="1040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>NCGM
トラベルCL</v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>別途指定</v>
      </c>
      <c r="R471" s="1040"/>
      <c r="S471" s="1046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109" t="s">
        <v>229</v>
      </c>
      <c r="D472" s="1093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104" t="str">
        <f>VLOOKUP($C452,'2025年度(2年前期)'!$B$5:$N$208,COLUMN('2025年度(2年前期)'!$K$5),0)&amp;""</f>
        <v>疾病･病態論Ⅱ
(桂川先生)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111" t="str">
        <f>VLOOKUP($C452,'2025年度(2年前期)'!$B$5:$N$208,COLUMN('2025年度(2年前期)'!$K$5)+1,0)&amp;""</f>
        <v>201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33"/>
      <c r="D476" s="1047"/>
      <c r="E476" s="1109" t="s">
        <v>265</v>
      </c>
      <c r="F476" s="1110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049">
        <f>C452+1</f>
        <v>45797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45797</v>
      </c>
      <c r="V477" s="1022"/>
      <c r="W477" s="1022"/>
      <c r="X477" s="1022"/>
      <c r="Y477" s="1022"/>
      <c r="Z477" s="10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看護学概論</v>
      </c>
      <c r="D478" s="1052"/>
      <c r="E478" s="1053" t="str">
        <f>VLOOKUP($C477,'2025年度(2年前期)'!$B$5:$N$208,COLUMN('2025年度(2年前期)'!$C$5),0)&amp;""</f>
        <v>母性看護学概論</v>
      </c>
      <c r="F478" s="1052"/>
      <c r="G478" s="1053" t="str">
        <f>VLOOKUP($C477,'2025年度(3年前期)'!$B$5:$N$208,COLUMN('2025年度(3年前期)'!$C$5),0)&amp;""</f>
        <v>地域･在宅看護学実践論</v>
      </c>
      <c r="H478" s="1052"/>
      <c r="I478" s="1053" t="str">
        <f>VLOOKUP($C477,'2025年度(4年前期)'!$B$5:$N$208,COLUMN('2025年度(4年前期)'!$C$5),0)&amp;""</f>
        <v>国際看護活動論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8"/>
      <c r="O478" s="1053" t="str">
        <f>VLOOKUP($C477,'2025年度(M2前期)'!$B$5:$N$208,COLUMN('2025年度(M2前期)'!$C$5),0)&amp;""</f>
        <v>精神看護学演習Ａ－Ⅲ</v>
      </c>
      <c r="P478" s="1052"/>
      <c r="Q478" s="1053" t="str">
        <f>VLOOKUP($C477,'2025年度(D1前期)'!$B$5:$N$208,COLUMN('2025年度(D1前期)'!$C$5),0)&amp;""</f>
        <v>政策医療看護学特論Ⅱ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13"/>
      <c r="Z478" s="1067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15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37" t="str">
        <f>IFERROR(VLOOKUP(C478,科目・教員!$A$1:$B$357,2,0),"")</f>
        <v>矢富　有見子</v>
      </c>
      <c r="D479" s="1038"/>
      <c r="E479" s="1039" t="str">
        <f>IFERROR(VLOOKUP(E478,科目・教員!$A$1:$B$357,2,0),"")</f>
        <v>日置　智華子</v>
      </c>
      <c r="F479" s="1038"/>
      <c r="G479" s="1039" t="str">
        <f>IFERROR(VLOOKUP(G478,科目・教員!$A$1:$B$357,2,0),"")</f>
        <v>藤田　淳子</v>
      </c>
      <c r="H479" s="1038"/>
      <c r="I479" s="1039" t="str">
        <f>IFERROR(VLOOKUP(I478,科目・教員!$A$1:$B$357,2,0),"")</f>
        <v>須藤　恭子</v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>萱間　真美</v>
      </c>
      <c r="R479" s="1038"/>
      <c r="S479" s="1040" t="str">
        <f>IFERROR(VLOOKUP(S478,科目・教員!$A$1:$B$357,2,0),"")</f>
        <v/>
      </c>
      <c r="T479" s="1038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101</v>
      </c>
      <c r="D480" s="1038"/>
      <c r="E480" s="1039" t="str">
        <f>VLOOKUP($C477,'2025年度(2年前期)'!$B$5:$N$208,COLUMN('2025年度(2年前期)'!$C$5)+1,0)&amp;""</f>
        <v>301</v>
      </c>
      <c r="F480" s="1038"/>
      <c r="G480" s="1039" t="str">
        <f>VLOOKUP($C477,'2025年度(3年前期)'!$B$5:$N$208,COLUMN('2025年度(3年前期)'!$C$5)+1,0)&amp;""</f>
        <v>202･203</v>
      </c>
      <c r="H480" s="1038"/>
      <c r="I480" s="1039" t="str">
        <f>VLOOKUP($C477,'2025年度(4年前期)'!$B$5:$N$208,COLUMN('2025年度(4年前期)'!$C$5)+1,0)&amp;""</f>
        <v>大講義室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39" t="str">
        <f>VLOOKUP($C477,'2025年度(M2前期)'!$B$5:$N$208,COLUMN('2025年度(M2前期)'!$C$5)+1,0)&amp;""</f>
        <v>研修1</v>
      </c>
      <c r="P480" s="1038"/>
      <c r="Q480" s="1039" t="str">
        <f>VLOOKUP($C477,'2025年度(D1前期)'!$B$5:$N$208,COLUMN('2025年度(D1前期)'!$C$5)+1,0)&amp;""</f>
        <v>臨床講義室1</v>
      </c>
      <c r="R480" s="1038"/>
      <c r="S480" s="1040" t="str">
        <f>VLOOKUP($C477,'2025年度(D23前期)'!$B$5:$N$208,COLUMN('2025年度(D23前期)'!$C$5)+1,0)&amp;""</f>
        <v/>
      </c>
      <c r="T480" s="1038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107"/>
      <c r="D481" s="1116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食の科学</v>
      </c>
      <c r="D482" s="1052"/>
      <c r="E482" s="1053" t="str">
        <f>VLOOKUP($C477,'2025年度(2年前期)'!$B$5:$N$208,COLUMN('2025年度(2年前期)'!$E$5),0)&amp;""</f>
        <v>家族看護学</v>
      </c>
      <c r="F482" s="1052"/>
      <c r="G482" s="1053" t="str">
        <f>VLOOKUP($C477,'2025年度(3年前期)'!$B$5:$N$208,COLUMN('2025年度(3年前期)'!$E$5),0)&amp;""</f>
        <v>英語V</v>
      </c>
      <c r="H482" s="1052"/>
      <c r="I482" s="1053" t="str">
        <f>VLOOKUP($C477,'2025年度(4年前期)'!$B$5:$N$208,COLUMN('2025年度(4年前期)'!$E$5),0)&amp;""</f>
        <v>国際看護活動論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2"/>
      <c r="O482" s="1044" t="str">
        <f>VLOOKUP($C477,'2025年度(M2前期)'!$B$5:$N$208,COLUMN('2025年度(M2前期)'!$E$5),0)&amp;""</f>
        <v>精神看護学演習Ａ－Ⅲ</v>
      </c>
      <c r="P482" s="1052"/>
      <c r="Q482" s="1044" t="str">
        <f>VLOOKUP($C477,'2025年度(D1前期)'!$B$5:$N$208,COLUMN('2025年度(D1前期)'!$E$5),0)&amp;""</f>
        <v>政策医療看護学特論Ⅱ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15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37" t="str">
        <f>IFERROR(VLOOKUP(C482,科目・教員!$A$1:$B$357,2,0),"")</f>
        <v>本間　典子</v>
      </c>
      <c r="D483" s="1038"/>
      <c r="E483" s="1039" t="str">
        <f>IFERROR(VLOOKUP(E482,科目・教員!$A$1:$B$357,2,0),"")</f>
        <v>藤田　淳子</v>
      </c>
      <c r="F483" s="1038"/>
      <c r="G483" s="1039" t="str">
        <f>IFERROR(VLOOKUP(G482,科目・教員!$A$1:$B$357,2,0),"")</f>
        <v xml:space="preserve">ｽﾃｨｰﾌﾞﾝ･ﾗｯｾﾙ </v>
      </c>
      <c r="H483" s="1038"/>
      <c r="I483" s="1039" t="str">
        <f>IFERROR(VLOOKUP(I482,科目・教員!$A$1:$B$357,2,0),"")</f>
        <v>須藤　恭子</v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>萱間　真美</v>
      </c>
      <c r="R483" s="1038"/>
      <c r="S483" s="1040" t="str">
        <f>IFERROR(VLOOKUP(S482,科目・教員!$A$1:$B$357,2,0),"")</f>
        <v/>
      </c>
      <c r="T483" s="1038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101</v>
      </c>
      <c r="D484" s="1038"/>
      <c r="E484" s="1039" t="str">
        <f>VLOOKUP($C477,'2025年度(2年前期)'!$B$5:$N$208,COLUMN('2025年度(2年前期)'!$E$5)+1,0)&amp;""</f>
        <v>301</v>
      </c>
      <c r="F484" s="1038"/>
      <c r="G484" s="1039" t="str">
        <f>VLOOKUP($C477,'2025年度(3年前期)'!$B$5:$N$208,COLUMN('2025年度(3年前期)'!$E$5)+1,0)&amp;""</f>
        <v>201</v>
      </c>
      <c r="H484" s="1038"/>
      <c r="I484" s="1039" t="str">
        <f>VLOOKUP($C477,'2025年度(4年前期)'!$B$5:$N$208,COLUMN('2025年度(4年前期)'!$E$5)+1,0)&amp;""</f>
        <v>大講義室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40" t="str">
        <f>VLOOKUP($C477,'2025年度(M2前期)'!$B$5:$N$208,COLUMN('2025年度(M2前期)'!$E$5)+1,0)&amp;""</f>
        <v>研修1</v>
      </c>
      <c r="P484" s="1038"/>
      <c r="Q484" s="1040" t="str">
        <f>VLOOKUP($C477,'2025年度(D1前期)'!$B$5:$N$208,COLUMN('2025年度(D1前期)'!$E$5)+1,0)&amp;""</f>
        <v>臨床講義室1</v>
      </c>
      <c r="R484" s="1038"/>
      <c r="S484" s="1040" t="str">
        <f>VLOOKUP($C477,'2025年度(D23前期)'!$B$5:$N$208,COLUMN('2025年度(D23前期)'!$E$5)+1,0)&amp;""</f>
        <v/>
      </c>
      <c r="T484" s="1038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72"/>
      <c r="B485" s="16" t="s">
        <v>56</v>
      </c>
      <c r="C485" s="1107"/>
      <c r="D485" s="1116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396"/>
      <c r="D488" s="1395"/>
      <c r="E488" s="1394"/>
      <c r="F488" s="1395"/>
      <c r="G488" s="1394"/>
      <c r="H488" s="1395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看護過程原論</v>
      </c>
      <c r="F490" s="1044"/>
      <c r="G490" s="1062" t="str">
        <f>VLOOKUP($C477,'2025年度(3年前期)'!$B$5:$N$208,COLUMN('2025年度(3年前期)'!$G$5),0)&amp;""</f>
        <v>精神看護援助論</v>
      </c>
      <c r="H490" s="1044"/>
      <c r="I490" s="1062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13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亀岡　智美</v>
      </c>
      <c r="F491" s="1040"/>
      <c r="G491" s="1045" t="str">
        <f>IFERROR(VLOOKUP(G490,科目・教員!$A$1:$B$357,2,0),"")</f>
        <v>松浦　佳代</v>
      </c>
      <c r="H491" s="1040"/>
      <c r="I491" s="1045" t="str">
        <f>IFERROR(VLOOKUP(I490,科目・教員!$A$1:$B$357,2,0),"")</f>
        <v>来生　奈巳子</v>
      </c>
      <c r="J491" s="1040"/>
      <c r="K491" s="1046" t="str">
        <f>IFERROR(VLOOKUP(K490,科目・教員!$A$1:$B$357,2,0),"")</f>
        <v/>
      </c>
      <c r="L491" s="1046"/>
      <c r="M491" s="1215"/>
      <c r="N491" s="1216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101</v>
      </c>
      <c r="D492" s="1040"/>
      <c r="E492" s="1045" t="str">
        <f>VLOOKUP($C477,'2025年度(2年前期)'!$B$5:$N$208,COLUMN('2025年度(2年前期)'!$G$5)+1,0)&amp;""</f>
        <v>301･302･303</v>
      </c>
      <c r="F492" s="1040"/>
      <c r="G492" s="1045" t="str">
        <f>VLOOKUP($C477,'2025年度(3年前期)'!$B$5:$N$208,COLUMN('2025年度(3年前期)'!$G$5)+1,0)&amp;""</f>
        <v>201･202</v>
      </c>
      <c r="H492" s="1040"/>
      <c r="I492" s="1045" t="str">
        <f>VLOOKUP($C477,'2025年度(4年前期)'!$B$5:$N$208,COLUMN('2025年度(4年前期)'!$G$5)+1,0)&amp;""</f>
        <v>大講義室</v>
      </c>
      <c r="J492" s="1040"/>
      <c r="K492" s="1046" t="str">
        <f>VLOOKUP($C477,'2025年度(助産前期)'!$B$5:$N$208,COLUMN('2025年度(助産前期)'!$G$5)+1,0)&amp;""</f>
        <v/>
      </c>
      <c r="L492" s="1046"/>
      <c r="M492" s="1215" t="str">
        <f>VLOOKUP($C477,'2025年度(M1前期)'!$B$5:$N$208,COLUMN('2025年度(M1前期)'!$G$5)+1,0)&amp;""</f>
        <v>国際:セミナールーム1
精神:臨床講義室1
微生物:別途指定</v>
      </c>
      <c r="N492" s="1216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長寿:別途指定
感染:別途指定
成人:セミナールーム2</v>
      </c>
      <c r="R492" s="1040"/>
      <c r="S492" s="1046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72"/>
      <c r="B493" s="16" t="s">
        <v>56</v>
      </c>
      <c r="C493" s="1107"/>
      <c r="D493" s="1108"/>
      <c r="E493" s="1035"/>
      <c r="F493" s="1047"/>
      <c r="G493" s="1035"/>
      <c r="H493" s="1047"/>
      <c r="I493" s="1035"/>
      <c r="J493" s="1047"/>
      <c r="K493" s="1036"/>
      <c r="L493" s="1036"/>
      <c r="M493" s="1217"/>
      <c r="N493" s="1066"/>
      <c r="O493" s="1036"/>
      <c r="P493" s="1047"/>
      <c r="Q493" s="1036"/>
      <c r="R493" s="1047"/>
      <c r="S493" s="1036"/>
      <c r="T493" s="1047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62" t="str">
        <f>VLOOKUP($C477,'2025年度(2年前期)'!$B$5:$N$208,COLUMN('2025年度(2年前期)'!$I$5),0)&amp;""</f>
        <v>成人看護援助論Ⅰ</v>
      </c>
      <c r="F494" s="1044"/>
      <c r="G494" s="1062" t="str">
        <f>VLOOKUP($C477,'2025年度(3年前期)'!$B$5:$N$208,COLUMN('2025年度(3年前期)'!$I$5),0)&amp;""</f>
        <v>精神看護援助論</v>
      </c>
      <c r="H494" s="1044"/>
      <c r="I494" s="1062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113" t="str">
        <f>IFERROR(VLOOKUP(C494,科目・教員!$A$1:$B$357,2,0),"")</f>
        <v>上村　淳志</v>
      </c>
      <c r="D495" s="1112"/>
      <c r="E495" s="1045" t="str">
        <f>IFERROR(VLOOKUP(E494,科目・教員!$A$1:$B$357,2,0),"")</f>
        <v>飯野　京子</v>
      </c>
      <c r="F495" s="1040"/>
      <c r="G495" s="1045" t="str">
        <f>IFERROR(VLOOKUP(G494,科目・教員!$A$1:$B$357,2,0),"")</f>
        <v>松浦　佳代</v>
      </c>
      <c r="H495" s="1040"/>
      <c r="I495" s="1045" t="str">
        <f>IFERROR(VLOOKUP(I494,科目・教員!$A$1:$B$357,2,0),"")</f>
        <v>来生　奈巳子</v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113" t="str">
        <f>VLOOKUP($C477,'2025年度(1年前期)'!$B$5:$N$208,COLUMN('2025年度(1年前期)'!$I$5)+1,0)&amp;""</f>
        <v>101</v>
      </c>
      <c r="D496" s="1112"/>
      <c r="E496" s="1045" t="str">
        <f>VLOOKUP($C477,'2025年度(2年前期)'!$B$5:$N$208,COLUMN('2025年度(2年前期)'!$I$5)+1,0)&amp;""</f>
        <v>301</v>
      </c>
      <c r="F496" s="1040"/>
      <c r="G496" s="1045" t="str">
        <f>VLOOKUP($C477,'2025年度(3年前期)'!$B$5:$N$208,COLUMN('2025年度(3年前期)'!$I$5)+1,0)&amp;""</f>
        <v>201･202</v>
      </c>
      <c r="H496" s="1040"/>
      <c r="I496" s="1045" t="str">
        <f>VLOOKUP($C477,'2025年度(4年前期)'!$B$5:$N$208,COLUMN('2025年度(4年前期)'!$I$5)+1,0)&amp;""</f>
        <v>大講義室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国際:セミナールーム1
精神:臨床講義室1
微生物:別途指定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長寿:別途指定
感染:別途指定
成人:セミナールーム2</v>
      </c>
      <c r="R496" s="1040"/>
      <c r="S496" s="1046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14" t="s">
        <v>172</v>
      </c>
      <c r="D497" s="1115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106" t="str">
        <f>VLOOKUP($C477,'2025年度(1年前期)'!$B$5:$N$208,COLUMN('2025年度(1年前期)'!$K$5),0)&amp;""</f>
        <v>スペイン語</v>
      </c>
      <c r="D498" s="1105"/>
      <c r="E498" s="1062" t="str">
        <f>VLOOKUP($C477,'2025年度(2年前期)'!$B$5:$N$208,COLUMN('2025年度(2年前期)'!$K$5),0)&amp;""</f>
        <v>英語S</v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113" t="str">
        <f>IFERROR(VLOOKUP(C498,科目・教員!$A$1:$B$357,2,0),"")</f>
        <v>上村　淳志</v>
      </c>
      <c r="D499" s="1112"/>
      <c r="E499" s="1045" t="str">
        <f>IFERROR(VLOOKUP(E498,科目・教員!$A$1:$B$357,2,0),"")</f>
        <v xml:space="preserve">ｽﾃｨｰﾌﾞﾝ･ﾗｯｾﾙ  </v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113" t="str">
        <f>VLOOKUP($C477,'2025年度(1年前期)'!$B$5:$N$208,COLUMN('2025年度(1年前期)'!$K$5)+1,0)&amp;""</f>
        <v>101</v>
      </c>
      <c r="D500" s="1112"/>
      <c r="E500" s="1045" t="str">
        <f>VLOOKUP($C477,'2025年度(2年前期)'!$B$5:$N$208,COLUMN('2025年度(2年前期)'!$K$5)+1,0)&amp;""</f>
        <v>301</v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14" t="s">
        <v>172</v>
      </c>
      <c r="D501" s="1115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049">
        <f>C477+1</f>
        <v>45798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45798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120" t="str">
        <f>VLOOKUP($C502,'2025年度(2年前期)'!$B$5:$N$208,COLUMN('2025年度(2年前期)'!$C$5),0)&amp;""</f>
        <v>コミュニケーション論</v>
      </c>
      <c r="F503" s="1095"/>
      <c r="G503" s="1053" t="str">
        <f>VLOOKUP($C502,'2025年度(3年前期)'!$B$5:$N$208,COLUMN('2025年度(3年前期)'!$C$5),0)&amp;""</f>
        <v>癒しの科学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助産診断･技術学Ⅱ</v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国際看護学演習Ａ－Ⅱ
看護教育学演習Ａ－Ⅱ</v>
      </c>
      <c r="P503" s="1052"/>
      <c r="Q503" s="1053" t="str">
        <f>VLOOKUP($C502,'2025年度(D1前期)'!$B$5:$N$208,COLUMN('2025年度(D1前期)'!$C$5),0)&amp;""</f>
        <v>看護教育学特論Ｂ</v>
      </c>
      <c r="R503" s="1052"/>
      <c r="S503" s="1044" t="str">
        <f>VLOOKUP($C502,'2025年度(D23前期)'!$B$5:$N$208,COLUMN('2025年度(D23前期)'!$C$5),0)&amp;""</f>
        <v>特別研究</v>
      </c>
      <c r="T503" s="1052"/>
      <c r="U503" s="27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15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119" t="str">
        <f>IFERROR(VLOOKUP(E503,科目・教員!$A$1:$B$357,2,0),"")</f>
        <v>高山　昇</v>
      </c>
      <c r="F504" s="1091"/>
      <c r="G504" s="1039" t="str">
        <f>IFERROR(VLOOKUP(G503,科目・教員!$A$1:$B$357,2,0),"")</f>
        <v>清水　陽一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日置　智華子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16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119" t="str">
        <f>VLOOKUP($C502,'2025年度(2年前期)'!$B$5:$N$208,COLUMN('2025年度(2年前期)'!$C$5)+1,0)&amp;""</f>
        <v>202</v>
      </c>
      <c r="F505" s="1091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国際:別途指定
教育:別途指定</v>
      </c>
      <c r="P505" s="1038"/>
      <c r="Q505" s="1039" t="str">
        <f>VLOOKUP($C502,'2025年度(D1前期)'!$B$5:$N$208,COLUMN('2025年度(D1前期)'!$C$5)+1,0)&amp;""</f>
        <v>別途指定</v>
      </c>
      <c r="R505" s="1038"/>
      <c r="S505" s="1040" t="str">
        <f>VLOOKUP($C502,'2025年度(D23前期)'!$B$5:$N$208,COLUMN('2025年度(D23前期)'!$C$5)+1,0)&amp;""</f>
        <v/>
      </c>
      <c r="T505" s="1038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16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107"/>
      <c r="D506" s="1116"/>
      <c r="E506" s="1109" t="s">
        <v>229</v>
      </c>
      <c r="F506" s="1093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17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>生命科学</v>
      </c>
      <c r="D507" s="1052"/>
      <c r="E507" s="1053" t="str">
        <f>VLOOKUP($C502,'2025年度(2年前期)'!$B$5:$N$208,COLUMN('2025年度(2年前期)'!$E$5),0)&amp;""</f>
        <v>看護過程原論</v>
      </c>
      <c r="F507" s="1052"/>
      <c r="G507" s="1053" t="str">
        <f>VLOOKUP($C502,'2025年度(3年前期)'!$B$5:$N$208,COLUMN('2025年度(3年前期)'!$E$5),0)&amp;""</f>
        <v>看護倫理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助産学演習Ⅱ</v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国際看護学演習Ａ－Ⅱ
看護教育学演習Ａ－Ⅱ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15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37" t="str">
        <f>IFERROR(VLOOKUP(C507,科目・教員!$A$1:$B$357,2,0),"")</f>
        <v>本間　典子</v>
      </c>
      <c r="D508" s="1038"/>
      <c r="E508" s="1039" t="str">
        <f>IFERROR(VLOOKUP(E507,科目・教員!$A$1:$B$357,2,0),"")</f>
        <v>亀岡　智美</v>
      </c>
      <c r="F508" s="1038"/>
      <c r="G508" s="1039" t="str">
        <f>IFERROR(VLOOKUP(G507,科目・教員!$A$1:$B$357,2,0),"")</f>
        <v>清水　陽一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日置　智華子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16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>101</v>
      </c>
      <c r="D509" s="1038"/>
      <c r="E509" s="1039" t="str">
        <f>VLOOKUP($C502,'2025年度(2年前期)'!$B$5:$N$208,COLUMN('2025年度(2年前期)'!$E$5)+1,0)&amp;""</f>
        <v>201･202･203</v>
      </c>
      <c r="F509" s="1038"/>
      <c r="G509" s="1039" t="str">
        <f>VLOOKUP($C502,'2025年度(3年前期)'!$B$5:$N$208,COLUMN('2025年度(3年前期)'!$E$5)+1,0)&amp;""</f>
        <v>301･302･303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母小実</v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国際:別途指定
教育:別途指定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16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17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106" t="str">
        <f>VLOOKUP($C502,'2025年度(1年前期)'!$B$5:$N$208,COLUMN('2025年度(1年前期)'!$G$5),0)&amp;""</f>
        <v>フランス語</v>
      </c>
      <c r="D515" s="1105"/>
      <c r="E515" s="1062" t="str">
        <f>VLOOKUP($C502,'2025年度(2年前期)'!$B$5:$N$208,COLUMN('2025年度(2年前期)'!$G$5),0)&amp;""</f>
        <v>成人看護援助論Ⅰ</v>
      </c>
      <c r="F515" s="1044"/>
      <c r="G515" s="1104" t="str">
        <f>VLOOKUP($C502,'2025年度(3年前期)'!$B$5:$N$208,COLUMN('2025年度(3年前期)'!$G$5),0)&amp;""</f>
        <v>国際関係論</v>
      </c>
      <c r="H515" s="1105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61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55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113" t="str">
        <f>IFERROR(VLOOKUP(C515,科目・教員!$A$1:$B$357,2,0),"")</f>
        <v>小西　英則</v>
      </c>
      <c r="D516" s="1112"/>
      <c r="E516" s="1045" t="str">
        <f>IFERROR(VLOOKUP(E515,科目・教員!$A$1:$B$357,2,0),"")</f>
        <v>飯野　京子</v>
      </c>
      <c r="F516" s="1040"/>
      <c r="G516" s="1111" t="str">
        <f>IFERROR(VLOOKUP(G515,科目・教員!$A$1:$B$357,2,0),"")</f>
        <v>上杉　妙子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>池田　真弓</v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56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113" t="str">
        <f>VLOOKUP($C502,'2025年度(1年前期)'!$B$5:$N$208,COLUMN('2025年度(1年前期)'!$G$5)+1,0)&amp;""</f>
        <v>101</v>
      </c>
      <c r="D517" s="1112"/>
      <c r="E517" s="1045" t="str">
        <f>VLOOKUP($C502,'2025年度(2年前期)'!$B$5:$N$208,COLUMN('2025年度(2年前期)'!$G$5)+1,0)&amp;""</f>
        <v>201・２０２・２０３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>304</v>
      </c>
      <c r="L517" s="1046"/>
      <c r="M517" s="1073" t="str">
        <f>VLOOKUP($C502,'2025年度(M1前期)'!$B$5:$N$208,COLUMN('2025年度(M1前期)'!$G$5)+1,0)&amp;""</f>
        <v>別途指定</v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56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72"/>
      <c r="B518" s="16" t="s">
        <v>56</v>
      </c>
      <c r="C518" s="1092" t="s">
        <v>172</v>
      </c>
      <c r="D518" s="1110"/>
      <c r="E518" s="1035"/>
      <c r="F518" s="1047"/>
      <c r="G518" s="1109" t="s">
        <v>229</v>
      </c>
      <c r="H518" s="1110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57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フランス語</v>
      </c>
      <c r="D519" s="1105"/>
      <c r="E519" s="1104" t="str">
        <f>VLOOKUP($C502,'2025年度(2年前期)'!$B$5:$N$208,COLUMN('2025年度(2年前期)'!$I$5),0)&amp;""</f>
        <v>日本の伝統芸術</v>
      </c>
      <c r="F519" s="1105"/>
      <c r="G519" s="1104" t="str">
        <f>VLOOKUP($C502,'2025年度(3年前期)'!$B$5:$N$208,COLUMN('2025年度(3年前期)'!$I$5),0)&amp;""</f>
        <v>国際関係論</v>
      </c>
      <c r="H519" s="1105"/>
      <c r="I519" s="1062" t="str">
        <f>VLOOKUP($C502,'2025年度(4年前期)'!$B$5:$N$208,COLUMN('2025年度(4年前期)'!$I$5),0)&amp;""</f>
        <v/>
      </c>
      <c r="J519" s="1044"/>
      <c r="K519" s="1177" t="str">
        <f>VLOOKUP($C502,'2025年度(助産前期)'!$B$5:$N$208,COLUMN('2025年度(助産前期)'!$I$5),0)&amp;""</f>
        <v>地域母子保健
外部講師（工藤）</v>
      </c>
      <c r="L519" s="1177"/>
      <c r="M519" s="1061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55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113" t="str">
        <f>IFERROR(VLOOKUP(C519,科目・教員!$A$1:$B$357,2,0),"")</f>
        <v>小西　英則</v>
      </c>
      <c r="D520" s="1112"/>
      <c r="E520" s="1111" t="str">
        <f>IFERROR(VLOOKUP(E519,科目・教員!$A$1:$B$357,2,0),"")</f>
        <v>土田　　みめ</v>
      </c>
      <c r="F520" s="1112"/>
      <c r="G520" s="1111" t="str">
        <f>IFERROR(VLOOKUP(G519,科目・教員!$A$1:$B$357,2,0),"")</f>
        <v>上杉　妙子</v>
      </c>
      <c r="H520" s="1112"/>
      <c r="I520" s="1045" t="str">
        <f>IFERROR(VLOOKUP(I519,科目・教員!$A$1:$B$357,2,0),"")</f>
        <v/>
      </c>
      <c r="J520" s="1040"/>
      <c r="K520" s="1174" t="str">
        <f>IFERROR(VLOOKUP(K519,科目・教員!$A$1:$B$357,2,0),"")</f>
        <v/>
      </c>
      <c r="L520" s="1174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56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111" t="str">
        <f>VLOOKUP($C502,'2025年度(2年前期)'!$B$5:$N$208,COLUMN('2025年度(2年前期)'!$I$5)+1,0)&amp;""</f>
        <v>体育棟 和室</v>
      </c>
      <c r="F521" s="1112"/>
      <c r="G521" s="1111" t="str">
        <f>VLOOKUP($C502,'2025年度(3年前期)'!$B$5:$N$208,COLUMN('2025年度(3年前期)'!$I$5)+1,0)&amp;""</f>
        <v>301</v>
      </c>
      <c r="H521" s="1112"/>
      <c r="I521" s="1045" t="str">
        <f>VLOOKUP($C502,'2025年度(4年前期)'!$B$5:$N$208,COLUMN('2025年度(4年前期)'!$I$5)+1,0)&amp;""</f>
        <v/>
      </c>
      <c r="J521" s="1040"/>
      <c r="K521" s="1174" t="str">
        <f>VLOOKUP($C502,'2025年度(助産前期)'!$B$5:$N$208,COLUMN('2025年度(助産前期)'!$I$5)+1,0)&amp;""</f>
        <v>304</v>
      </c>
      <c r="L521" s="1174"/>
      <c r="M521" s="1073" t="str">
        <f>VLOOKUP($C502,'2025年度(M1前期)'!$B$5:$N$208,COLUMN('2025年度(M1前期)'!$I$5)+1,0)&amp;""</f>
        <v>別途指定</v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56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92" t="s">
        <v>172</v>
      </c>
      <c r="D522" s="1110"/>
      <c r="E522" s="1109" t="s">
        <v>481</v>
      </c>
      <c r="F522" s="1110"/>
      <c r="G522" s="1134" t="s">
        <v>229</v>
      </c>
      <c r="H522" s="1135"/>
      <c r="I522" s="1035"/>
      <c r="J522" s="1047"/>
      <c r="K522" s="1162" t="s">
        <v>265</v>
      </c>
      <c r="L522" s="1162"/>
      <c r="M522" s="1033"/>
      <c r="N522" s="1047"/>
      <c r="O522" s="1036"/>
      <c r="P522" s="1047"/>
      <c r="Q522" s="1036"/>
      <c r="R522" s="1047"/>
      <c r="S522" s="1036"/>
      <c r="T522" s="1047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57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107"/>
      <c r="D526" s="1116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049">
        <f>C502+1</f>
        <v>45799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45799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094" t="str">
        <f>VLOOKUP($C527,'2025年度(1年前期)'!$B$5:$N$208,COLUMN('2025年度(1年前期)'!$C$5),0)&amp;""</f>
        <v>英語Ⅱ(A)
情報リテラシー(CD)</v>
      </c>
      <c r="D528" s="1095"/>
      <c r="E528" s="1053" t="str">
        <f>VLOOKUP($C527,'2025年度(2年前期)'!$B$5:$N$208,COLUMN('2025年度(2年前期)'!$C$5),0)&amp;""</f>
        <v>成人看護学概論</v>
      </c>
      <c r="F528" s="1052"/>
      <c r="G528" s="1053" t="str">
        <f>VLOOKUP($C527,'2025年度(3年前期)'!$B$5:$N$208,COLUMN('2025年度(3年前期)'!$C$5),0)&amp;""</f>
        <v>老年看護援助論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助産診断･技術学Ⅱ</v>
      </c>
      <c r="L528" s="1068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68"/>
      <c r="O528" s="1053" t="str">
        <f>VLOOKUP($C527,'2025年度(M2前期)'!$B$5:$N$208,COLUMN('2025年度(M2前期)'!$C$5),0)&amp;""</f>
        <v>長寿看護学演習Ａ－Ⅱ</v>
      </c>
      <c r="P528" s="1052"/>
      <c r="Q528" s="1053" t="str">
        <f>VLOOKUP($C527,'2025年度(D1前期)'!$B$5:$N$208,COLUMN('2025年度(D1前期)'!$C$5),0)&amp;""</f>
        <v>質的看護学研究法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702" t="s">
        <v>111</v>
      </c>
      <c r="Z528" s="1067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090" t="str">
        <f>IFERROR(VLOOKUP(C528,科目・教員!$A$1:$B$357,2,0),"")</f>
        <v/>
      </c>
      <c r="D529" s="1091"/>
      <c r="E529" s="1039" t="str">
        <f>IFERROR(VLOOKUP(E528,科目・教員!$A$1:$B$357,2,0),"")</f>
        <v>飯野　京子</v>
      </c>
      <c r="F529" s="1038"/>
      <c r="G529" s="1039" t="str">
        <f>IFERROR(VLOOKUP(G528,科目・教員!$A$1:$B$357,2,0),"")</f>
        <v>野中　千春</v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日置　智華子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090" t="str">
        <f>VLOOKUP($C527,'2025年度(1年前期)'!$B$5:$N$208,COLUMN('2025年度(1年前期)'!$C$5)+1,0)&amp;""</f>
        <v>英A:202  情報:101</v>
      </c>
      <c r="D530" s="1091"/>
      <c r="E530" s="1039" t="str">
        <f>VLOOKUP($C527,'2025年度(2年前期)'!$B$5:$N$208,COLUMN('2025年度(2年前期)'!$C$5)+1,0)&amp;""</f>
        <v>201</v>
      </c>
      <c r="F530" s="1038"/>
      <c r="G530" s="1039" t="str">
        <f>VLOOKUP($C527,'2025年度(3年前期)'!$B$5:$N$208,COLUMN('2025年度(3年前期)'!$C$5)+1,0)&amp;""</f>
        <v>大講義室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>304</v>
      </c>
      <c r="L530" s="1042"/>
      <c r="M530" s="1076" t="str">
        <f>VLOOKUP($C527,'2025年度(M1前期)'!$B$5:$N$208,COLUMN('2025年度(M1前期)'!C$5)+1,0)&amp;""</f>
        <v>成育:臨床講義室2
感染：別途指定
精神:セミナールーム1</v>
      </c>
      <c r="N530" s="1038"/>
      <c r="O530" s="1039" t="str">
        <f>VLOOKUP($C527,'2025年度(M2前期)'!$B$5:$N$208,COLUMN('2025年度(M2前期)'!$C$5)+1,0)&amp;""</f>
        <v>別途指定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92" t="s">
        <v>172</v>
      </c>
      <c r="D531" s="1093"/>
      <c r="E531" s="1107"/>
      <c r="F531" s="1108"/>
      <c r="G531" s="1088"/>
      <c r="H531" s="1117"/>
      <c r="I531" s="1088"/>
      <c r="J531" s="1117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094" t="str">
        <f>VLOOKUP($C527,'2025年度(1年前期)'!$B$5:$N$208,COLUMN('2025年度(1年前期)'!$E$5),0)&amp;""</f>
        <v>英語Ⅱ(C)
情報リテラシー(AB)</v>
      </c>
      <c r="D532" s="1095"/>
      <c r="E532" s="1120" t="str">
        <f>VLOOKUP($C527,'2025年度(2年前期)'!$B$5:$N$208,COLUMN('2025年度(2年前期)'!$E$5),0)&amp;""</f>
        <v>遺伝と健康</v>
      </c>
      <c r="F532" s="1095"/>
      <c r="G532" s="1053" t="str">
        <f>VLOOKUP($C527,'2025年度(3年前期)'!$B$5:$N$208,COLUMN('2025年度(3年前期)'!$E$5),0)&amp;""</f>
        <v>老年看護援助論</v>
      </c>
      <c r="H532" s="1052"/>
      <c r="I532" s="1053" t="str">
        <f>VLOOKUP($C527,'2025年度(4年前期)'!$B$5:$N$208,COLUMN('2025年度(4年前期)'!$E$5),0)&amp;""</f>
        <v/>
      </c>
      <c r="J532" s="1052"/>
      <c r="K532" s="1105" t="str">
        <f>VLOOKUP($C527,'2025年度(助産前期)'!$B$5:$N$208,COLUMN('2025年度(助産前期)'!$E$5),0)&amp;""</f>
        <v>助産学概論
外部講師（佐々木）</v>
      </c>
      <c r="L532" s="1168"/>
      <c r="M532" s="1051" t="str">
        <f>VLOOKUP($C527,'2025年度(M1前期)'!$B$5:$N$208,COLUMN('2025年度(M1前期)'!$E$5),0)&amp;""</f>
        <v>成育看護学特論Ａ－Ⅰ
感染管理看護学特論Ａ－Ⅱ
精神看護学特論Ａ－Ⅱ</v>
      </c>
      <c r="N532" s="1052"/>
      <c r="O532" s="1044" t="str">
        <f>VLOOKUP($C527,'2025年度(M2前期)'!$B$5:$N$208,COLUMN('2025年度(M2前期)'!$E$5),0)&amp;""</f>
        <v>長寿看護学演習Ａ－Ⅱ</v>
      </c>
      <c r="P532" s="1052"/>
      <c r="Q532" s="1044" t="str">
        <f>VLOOKUP($C527,'2025年度(D1前期)'!$B$5:$N$208,COLUMN('2025年度(D1前期)'!$E$5),0)&amp;""</f>
        <v>質的看護学研究法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15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090" t="str">
        <f>IFERROR(VLOOKUP(C532,科目・教員!$A$1:$B$357,2,0),"")</f>
        <v/>
      </c>
      <c r="D533" s="1091"/>
      <c r="E533" s="1119" t="str">
        <f>IFERROR(VLOOKUP(E532,科目・教員!$A$1:$B$357,2,0),"")</f>
        <v>井上　　健</v>
      </c>
      <c r="F533" s="1091"/>
      <c r="G533" s="1039" t="str">
        <f>IFERROR(VLOOKUP(G532,科目・教員!$A$1:$B$357,2,0),"")</f>
        <v>野中　千春</v>
      </c>
      <c r="H533" s="1038"/>
      <c r="I533" s="1039" t="str">
        <f>IFERROR(VLOOKUP(I532,科目・教員!$A$1:$B$357,2,0),"")</f>
        <v/>
      </c>
      <c r="J533" s="1038"/>
      <c r="K533" s="1112" t="str">
        <f>IFERROR(VLOOKUP(K532,科目・教員!$A$1:$B$357,2,0),"")</f>
        <v/>
      </c>
      <c r="L533" s="1165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090" t="str">
        <f>VLOOKUP($C527,'2025年度(1年前期)'!$B$5:$N$208,COLUMN('2025年度(1年前期)'!$E$5)+1,0)&amp;""</f>
        <v>英C:202  情報:101</v>
      </c>
      <c r="D534" s="1091"/>
      <c r="E534" s="1119" t="str">
        <f>VLOOKUP($C527,'2025年度(2年前期)'!$B$5:$N$208,COLUMN('2025年度(2年前期)'!$E$5)+1,0)&amp;""</f>
        <v>201</v>
      </c>
      <c r="F534" s="1091"/>
      <c r="G534" s="1039" t="str">
        <f>VLOOKUP($C527,'2025年度(3年前期)'!$B$5:$N$208,COLUMN('2025年度(3年前期)'!$E$5)+1,0)&amp;""</f>
        <v>大講義室</v>
      </c>
      <c r="H534" s="1038"/>
      <c r="I534" s="1039" t="str">
        <f>VLOOKUP($C527,'2025年度(4年前期)'!$B$5:$N$208,COLUMN('2025年度(4年前期)'!$E$5)+1,0)&amp;""</f>
        <v/>
      </c>
      <c r="J534" s="1038"/>
      <c r="K534" s="1112" t="str">
        <f>VLOOKUP($C527,'2025年度(助産前期)'!$B$5:$N$208,COLUMN('2025年度(助産前期)'!$E$5)+1,0)&amp;""</f>
        <v>304</v>
      </c>
      <c r="L534" s="1165"/>
      <c r="M534" s="1037" t="str">
        <f>VLOOKUP($C527,'2025年度(M1前期)'!$B$5:$N$208,COLUMN('2025年度(M1前期)'!$E$5)+1,0)&amp;""</f>
        <v>成育:臨床講義室2
感染：別途指定
精神:セミナールーム1</v>
      </c>
      <c r="N534" s="1038"/>
      <c r="O534" s="1040" t="str">
        <f>VLOOKUP($C527,'2025年度(M2前期)'!$B$5:$N$208,COLUMN('2025年度(M2前期)'!$E$5)+1,0)&amp;""</f>
        <v>別途指定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72"/>
      <c r="B535" s="16" t="s">
        <v>56</v>
      </c>
      <c r="C535" s="1092" t="s">
        <v>172</v>
      </c>
      <c r="D535" s="1093"/>
      <c r="E535" s="1109" t="s">
        <v>229</v>
      </c>
      <c r="F535" s="1110"/>
      <c r="G535" s="1088"/>
      <c r="H535" s="1117"/>
      <c r="I535" s="1035"/>
      <c r="J535" s="1047"/>
      <c r="K535" s="1162" t="s">
        <v>265</v>
      </c>
      <c r="L535" s="1162"/>
      <c r="M535" s="1033"/>
      <c r="N535" s="1047"/>
      <c r="O535" s="1036"/>
      <c r="P535" s="1047"/>
      <c r="Q535" s="1036"/>
      <c r="R535" s="1047"/>
      <c r="S535" s="1036"/>
      <c r="T535" s="1047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37"/>
      <c r="D537" s="1038"/>
      <c r="E537" s="1039"/>
      <c r="F537" s="1038"/>
      <c r="G537" s="1045"/>
      <c r="H537" s="1040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疫学･保健統計学Ⅰ</v>
      </c>
      <c r="D540" s="1044"/>
      <c r="E540" s="1062" t="str">
        <f>VLOOKUP($C527,'2025年度(2年前期)'!$B$5:$N$208,COLUMN('2025年度(2年前期)'!$G$5),0)&amp;""</f>
        <v>生活援助論Ⅲ(CD)</v>
      </c>
      <c r="F540" s="1044"/>
      <c r="G540" s="1062" t="str">
        <f>VLOOKUP($C527,'2025年度(3年前期)'!$B$5:$N$208,COLUMN('2025年度(3年前期)'!$G$5),0)&amp;""</f>
        <v>国際看護論</v>
      </c>
      <c r="H540" s="1044"/>
      <c r="I540" s="1062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73" t="str">
        <f>IFERROR(VLOOKUP(C540,科目・教員!$A$1:$B$357,2,0),"")</f>
        <v>柏木　公一</v>
      </c>
      <c r="D541" s="1040"/>
      <c r="E541" s="1045" t="str">
        <f>IFERROR(VLOOKUP(E540,科目・教員!$A$1:$B$357,2,0),"")</f>
        <v>矢富　有見子</v>
      </c>
      <c r="F541" s="1040"/>
      <c r="G541" s="1045" t="str">
        <f>IFERROR(VLOOKUP(G540,科目・教員!$A$1:$B$357,2,0),"")</f>
        <v>須藤　恭子</v>
      </c>
      <c r="H541" s="1040"/>
      <c r="I541" s="1045" t="str">
        <f>IFERROR(VLOOKUP(I540,科目・教員!$A$1:$B$357,2,0),"")</f>
        <v>飯野　京子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101</v>
      </c>
      <c r="D542" s="1040"/>
      <c r="E542" s="1045" t="str">
        <f>VLOOKUP($C527,'2025年度(2年前期)'!$B$5:$N$208,COLUMN('2025年度(2年前期)'!$G$5)+1,0)&amp;""</f>
        <v>生活:201･202･基礎実</v>
      </c>
      <c r="F542" s="1040"/>
      <c r="G542" s="1045" t="str">
        <f>VLOOKUP($C527,'2025年度(3年前期)'!$B$5:$N$208,COLUMN('2025年度(3年前期)'!$G$5)+1,0)&amp;""</f>
        <v>大講義室</v>
      </c>
      <c r="H542" s="1040"/>
      <c r="I542" s="1045" t="str">
        <f>VLOOKUP($C527,'2025年度(4年前期)'!$B$5:$N$208,COLUMN('2025年度(4年前期)'!$G$5)+1,0)&amp;""</f>
        <v>301･302･303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長寿:別途指定
感染:別途指定
精神:臨床講義室2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72"/>
      <c r="B543" s="16" t="s">
        <v>56</v>
      </c>
      <c r="C543" s="1121"/>
      <c r="D543" s="1089"/>
      <c r="E543" s="1122"/>
      <c r="F543" s="1108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避難訓練・消火等防災訓練</v>
      </c>
      <c r="D544" s="1044"/>
      <c r="E544" s="1062" t="str">
        <f>VLOOKUP($C527,'2025年度(2年前期)'!$B$5:$N$208,COLUMN('2025年度(2年前期)'!$I$5),0)&amp;""</f>
        <v>生活援助論Ⅲ(CD)
避難訓練(AB)</v>
      </c>
      <c r="F544" s="1044"/>
      <c r="G544" s="1062" t="str">
        <f>VLOOKUP($C527,'2025年度(3年前期)'!$B$5:$N$208,COLUMN('2025年度(3年前期)'!$I$5),0)&amp;""</f>
        <v>避難訓練</v>
      </c>
      <c r="H544" s="1044"/>
      <c r="I544" s="1062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61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>生活:201･202･基礎実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107"/>
      <c r="D547" s="1108"/>
      <c r="E547" s="1122"/>
      <c r="F547" s="1108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107"/>
      <c r="D551" s="1108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049">
        <f>C527+1</f>
        <v>45800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45800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ワクチン個別勧奨</v>
      </c>
      <c r="D553" s="1052"/>
      <c r="E553" s="1120" t="str">
        <f>VLOOKUP($C552,'2025年度(2年前期)'!$B$5:$N$208,COLUMN('2025年度(2年前期)'!$C$5),0)&amp;""</f>
        <v>マスコミュニケーション論</v>
      </c>
      <c r="F553" s="1095"/>
      <c r="G553" s="1053" t="str">
        <f>VLOOKUP($C552,'2025年度(3年前期)'!$B$5:$N$208,COLUMN('2025年度(3年前期)'!$C$5),0)&amp;""</f>
        <v>成人看護援助論Ⅲ</v>
      </c>
      <c r="H553" s="1052"/>
      <c r="I553" s="1053" t="str">
        <f>VLOOKUP($C552,'2025年度(4年前期)'!$B$5:$N$208,COLUMN('2025年度(4年前期)'!$C$5),0)&amp;""</f>
        <v>高度先駆的医療看護Ⅲ(精神看護)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政策医療看護学特論Ⅰ</v>
      </c>
      <c r="N553" s="1068"/>
      <c r="O553" s="1053" t="str">
        <f>VLOOKUP($C552,'2025年度(M2前期)'!$B$5:$N$208,COLUMN('2025年度(M2前期)'!$C$5),0)&amp;""</f>
        <v>看護情報・管理学演習Ａ－Ⅱ
感染管理看護学演習Ａ－Ⅱ</v>
      </c>
      <c r="P553" s="1052"/>
      <c r="Q553" s="1053" t="str">
        <f>VLOOKUP($C552,'2025年度(D1前期)'!$B$5:$N$208,COLUMN('2025年度(D1前期)'!$C$5),0)&amp;""</f>
        <v>精神看護学特論Ｂ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823" t="s">
        <v>488</v>
      </c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15"/>
      <c r="AO553" s="1123"/>
      <c r="AP553" s="1123"/>
      <c r="AQ553" s="1155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15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19" t="str">
        <f>IFERROR(VLOOKUP(E553,科目・教員!$A$1:$B$357,2,0),"")</f>
        <v>飯野　勝己</v>
      </c>
      <c r="F554" s="1091"/>
      <c r="G554" s="1039" t="str">
        <f>IFERROR(VLOOKUP(G553,科目・教員!$A$1:$B$357,2,0),"")</f>
        <v>杉山　文乃</v>
      </c>
      <c r="H554" s="1038"/>
      <c r="I554" s="1039" t="str">
        <f>IFERROR(VLOOKUP(I553,科目・教員!$A$1:$B$357,2,0),"")</f>
        <v>森　　真喜子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綿貫　成明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56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16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119" t="str">
        <f>VLOOKUP($C552,'2025年度(2年前期)'!$B$5:$N$208,COLUMN('2025年度(2年前期)'!$C$5)+1,0)&amp;""</f>
        <v>201</v>
      </c>
      <c r="F555" s="1091"/>
      <c r="G555" s="1039" t="str">
        <f>VLOOKUP($C552,'2025年度(3年前期)'!$B$5:$N$208,COLUMN('2025年度(3年前期)'!$C$5)+1,0)&amp;""</f>
        <v>301･302･303</v>
      </c>
      <c r="H555" s="1038"/>
      <c r="I555" s="1039" t="str">
        <f>VLOOKUP($C552,'2025年度(4年前期)'!$B$5:$N$208,COLUMN('2025年度(4年前期)'!$C$5)+1,0)&amp;""</f>
        <v>大講義室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情報:別途指定
感染:別途指定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56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16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33"/>
      <c r="D556" s="1034"/>
      <c r="E556" s="1169" t="s">
        <v>229</v>
      </c>
      <c r="F556" s="1170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57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17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>ワクチン個別勧奨</v>
      </c>
      <c r="D557" s="1052"/>
      <c r="E557" s="1053" t="str">
        <f>VLOOKUP($C552,'2025年度(2年前期)'!$B$5:$N$208,COLUMN('2025年度(2年前期)'!$E$5),0)&amp;""</f>
        <v>看護過程原論</v>
      </c>
      <c r="F557" s="1052"/>
      <c r="G557" s="1053" t="str">
        <f>VLOOKUP($C552,'2025年度(3年前期)'!$B$5:$N$208,COLUMN('2025年度(3年前期)'!$E$5),0)&amp;""</f>
        <v>成人看護援助論Ⅲ</v>
      </c>
      <c r="H557" s="1052"/>
      <c r="I557" s="1053" t="str">
        <f>VLOOKUP($C552,'2025年度(4年前期)'!$B$5:$N$208,COLUMN('2025年度(4年前期)'!$E$5),0)&amp;""</f>
        <v>高度先駆的医療看護Ⅴ(長寿･地域看護)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政策医療看護学特論Ⅰ</v>
      </c>
      <c r="N557" s="1052"/>
      <c r="O557" s="1044" t="str">
        <f>VLOOKUP($C552,'2025年度(M2前期)'!$B$5:$N$208,COLUMN('2025年度(M2前期)'!$E$5),0)&amp;""</f>
        <v>看護情報・管理学演習Ａ－Ⅱ
感染管理看護学演習Ａ－Ⅱ</v>
      </c>
      <c r="P557" s="1052"/>
      <c r="Q557" s="1044" t="str">
        <f>VLOOKUP($C552,'2025年度(D1前期)'!$B$5:$N$208,COLUMN('2025年度(D1前期)'!$E$5),0)&amp;""</f>
        <v>精神看護学特論Ｂ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15"/>
      <c r="AO557" s="1123"/>
      <c r="AP557" s="1123"/>
      <c r="AQ557" s="1155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15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亀岡　智美</v>
      </c>
      <c r="F558" s="1038"/>
      <c r="G558" s="1039" t="str">
        <f>IFERROR(VLOOKUP(G557,科目・教員!$A$1:$B$357,2,0),"")</f>
        <v>杉山　文乃</v>
      </c>
      <c r="H558" s="1038"/>
      <c r="I558" s="1039" t="str">
        <f>IFERROR(VLOOKUP(I557,科目・教員!$A$1:$B$357,2,0),"")</f>
        <v>綿貫　成明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綿貫　成明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56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16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39" t="str">
        <f>VLOOKUP($C552,'2025年度(2年前期)'!$B$5:$N$208,COLUMN('2025年度(2年前期)'!$E$5)+1,0)&amp;""</f>
        <v>201･202</v>
      </c>
      <c r="F559" s="1038"/>
      <c r="G559" s="1039" t="str">
        <f>VLOOKUP($C552,'2025年度(3年前期)'!$B$5:$N$208,COLUMN('2025年度(3年前期)'!$E$5)+1,0)&amp;""</f>
        <v>301･302･303</v>
      </c>
      <c r="H559" s="1038"/>
      <c r="I559" s="1039" t="str">
        <f>VLOOKUP($C552,'2025年度(4年前期)'!$B$5:$N$208,COLUMN('2025年度(4年前期)'!$E$5)+1,0)&amp;""</f>
        <v>大講義室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情報:別途指定
感染:別途指定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56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16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72"/>
      <c r="B560" s="16" t="s">
        <v>56</v>
      </c>
      <c r="C560" s="1107"/>
      <c r="D560" s="1108"/>
      <c r="E560" s="1035"/>
      <c r="F560" s="1047"/>
      <c r="G560" s="1035"/>
      <c r="H560" s="1047"/>
      <c r="I560" s="1088"/>
      <c r="J560" s="1089"/>
      <c r="K560" s="1191"/>
      <c r="L560" s="1191"/>
      <c r="M560" s="1033"/>
      <c r="N560" s="1047"/>
      <c r="O560" s="1036"/>
      <c r="P560" s="1047"/>
      <c r="Q560" s="1036"/>
      <c r="R560" s="1047"/>
      <c r="S560" s="1036"/>
      <c r="T560" s="1047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57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17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199"/>
      <c r="J562" s="1200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396"/>
      <c r="D563" s="1395"/>
      <c r="E563" s="1394"/>
      <c r="F563" s="1395"/>
      <c r="G563" s="1394"/>
      <c r="H563" s="1395"/>
      <c r="I563" s="1209"/>
      <c r="J563" s="1210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人体の構造と機能Ⅱ</v>
      </c>
      <c r="D565" s="1044"/>
      <c r="E565" s="1062" t="str">
        <f>VLOOKUP($C552,'2025年度(2年前期)'!$B$5:$N$208,COLUMN('2025年度(2年前期)'!$G$5),0)&amp;""</f>
        <v>生活援助論Ⅲ(AB)</v>
      </c>
      <c r="F565" s="1044"/>
      <c r="G565" s="1062" t="str">
        <f>VLOOKUP($C552,'2025年度(3年前期)'!$B$5:$N$208,COLUMN('2025年度(3年前期)'!$G$5),0)&amp;""</f>
        <v>看護教育論</v>
      </c>
      <c r="H565" s="1044"/>
      <c r="I565" s="1062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矢富　有見子</v>
      </c>
      <c r="F566" s="1040"/>
      <c r="G566" s="1045" t="str">
        <f>IFERROR(VLOOKUP(G565,科目・教員!$A$1:$B$357,2,0),"")</f>
        <v>亀岡　智美</v>
      </c>
      <c r="H566" s="1040"/>
      <c r="I566" s="1045" t="str">
        <f>IFERROR(VLOOKUP(I565,科目・教員!$A$1:$B$357,2,0),"")</f>
        <v>綿貫　成明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>萱間　真美</v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101</v>
      </c>
      <c r="D567" s="1040"/>
      <c r="E567" s="1045" t="str">
        <f>VLOOKUP($C552,'2025年度(2年前期)'!$B$5:$N$208,COLUMN('2025年度(2年前期)'!$G$5)+1,0)&amp;""</f>
        <v>生活:201･202･基礎実</v>
      </c>
      <c r="F567" s="1040"/>
      <c r="G567" s="1045" t="str">
        <f>VLOOKUP($C552,'2025年度(3年前期)'!$B$5:$N$208,COLUMN('2025年度(3年前期)'!$G$5)+1,0)&amp;""</f>
        <v>301</v>
      </c>
      <c r="H567" s="1040"/>
      <c r="I567" s="1045" t="str">
        <f>VLOOKUP($C552,'2025年度(4年前期)'!$B$5:$N$208,COLUMN('2025年度(4年前期)'!$G$5)+1,0)&amp;""</f>
        <v>大講義室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臨床講義室1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文学</v>
      </c>
      <c r="D569" s="1105"/>
      <c r="E569" s="1062" t="str">
        <f>VLOOKUP($C552,'2025年度(2年前期)'!$B$5:$N$208,COLUMN('2025年度(2年前期)'!$I$5),0)&amp;""</f>
        <v>生活援助論Ⅲ(AB)</v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113" t="str">
        <f>IFERROR(VLOOKUP(C569,科目・教員!$A$1:$B$357,2,0),"")</f>
        <v>佐藤　ゆかり</v>
      </c>
      <c r="D570" s="1112"/>
      <c r="E570" s="1045" t="str">
        <f>IFERROR(VLOOKUP(E569,科目・教員!$A$1:$B$357,2,0),"")</f>
        <v>矢富　有見子</v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>西岡　みどり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>萱間　真美</v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045" t="str">
        <f>VLOOKUP($C552,'2025年度(2年前期)'!$B$5:$N$208,COLUMN('2025年度(2年前期)'!$I$5)+1,0)&amp;""</f>
        <v>201･202･基礎実</v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>大講義室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臨床講義室1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92" t="s">
        <v>172</v>
      </c>
      <c r="D572" s="1110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107"/>
      <c r="D576" s="1108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191"/>
      <c r="P576" s="1089"/>
      <c r="Q576" s="1036"/>
      <c r="R576" s="1047"/>
      <c r="S576" s="1036"/>
      <c r="T576" s="1047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085">
        <f>C552+1</f>
        <v>45801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45801</v>
      </c>
      <c r="V577" s="1025"/>
      <c r="W577" s="1025"/>
      <c r="X577" s="1025"/>
      <c r="Y577" s="1025"/>
      <c r="Z577" s="102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13"/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15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21"/>
      <c r="D581" s="1117"/>
      <c r="E581" s="1122"/>
      <c r="F581" s="1116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15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88"/>
      <c r="J585" s="1089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199"/>
      <c r="J587" s="1200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396"/>
      <c r="D588" s="1395"/>
      <c r="E588" s="1394"/>
      <c r="F588" s="1395"/>
      <c r="G588" s="1394"/>
      <c r="H588" s="1395"/>
      <c r="I588" s="1209"/>
      <c r="J588" s="1210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88"/>
      <c r="J593" s="1089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88"/>
      <c r="J597" s="1089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085">
        <f>C577+1</f>
        <v>45802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024">
        <f>C602</f>
        <v>45802</v>
      </c>
      <c r="V602" s="1025"/>
      <c r="W602" s="1025"/>
      <c r="X602" s="1025"/>
      <c r="Y602" s="1025"/>
      <c r="Z602" s="102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13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3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72"/>
      <c r="B610" s="16" t="s">
        <v>56</v>
      </c>
      <c r="C610" s="1033"/>
      <c r="D610" s="1047"/>
      <c r="E610" s="1035"/>
      <c r="F610" s="1047"/>
      <c r="G610" s="1033"/>
      <c r="H610" s="1034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37"/>
      <c r="D612" s="1038"/>
      <c r="E612" s="1039"/>
      <c r="F612" s="1038"/>
      <c r="G612" s="1199"/>
      <c r="H612" s="1200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396"/>
      <c r="D613" s="1395"/>
      <c r="E613" s="1394"/>
      <c r="F613" s="1395"/>
      <c r="G613" s="1204"/>
      <c r="H613" s="1397"/>
      <c r="I613" s="1394"/>
      <c r="J613" s="1395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206"/>
      <c r="BJ615" s="1158"/>
      <c r="BK615" s="1158"/>
      <c r="BL615" s="1158"/>
      <c r="BM615" s="1158"/>
      <c r="BN615" s="1158"/>
      <c r="BO615" s="1158"/>
      <c r="BP615" s="1158"/>
      <c r="BQ615" s="1158"/>
      <c r="BR615" s="1158"/>
      <c r="BS615" s="1158"/>
      <c r="BT615" s="1260"/>
    </row>
    <row r="616" spans="1:72" ht="13.5" customHeight="1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207"/>
      <c r="BJ616" s="1158"/>
      <c r="BK616" s="1158"/>
      <c r="BL616" s="1158"/>
      <c r="BM616" s="1158"/>
      <c r="BN616" s="1158"/>
      <c r="BO616" s="1158"/>
      <c r="BP616" s="1158"/>
      <c r="BQ616" s="1158"/>
      <c r="BR616" s="1158"/>
      <c r="BS616" s="1158"/>
      <c r="BT616" s="1261"/>
    </row>
    <row r="617" spans="1:72" ht="13.5" customHeight="1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207"/>
      <c r="BJ617" s="1158"/>
      <c r="BK617" s="1158"/>
      <c r="BL617" s="1158"/>
      <c r="BM617" s="1158"/>
      <c r="BN617" s="1158"/>
      <c r="BO617" s="1158"/>
      <c r="BP617" s="1158"/>
      <c r="BQ617" s="1158"/>
      <c r="BR617" s="1158"/>
      <c r="BS617" s="1158"/>
      <c r="BT617" s="1261"/>
    </row>
    <row r="618" spans="1:72" ht="13.5" customHeight="1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208"/>
      <c r="BJ618" s="1158"/>
      <c r="BK618" s="1158"/>
      <c r="BL618" s="1158"/>
      <c r="BM618" s="1158"/>
      <c r="BN618" s="1158"/>
      <c r="BO618" s="1158"/>
      <c r="BP618" s="1158"/>
      <c r="BQ618" s="1158"/>
      <c r="BR618" s="1158"/>
      <c r="BS618" s="1158"/>
      <c r="BT618" s="1262"/>
    </row>
    <row r="619" spans="1:72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35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21"/>
      <c r="D626" s="1089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049">
        <f>C602+1</f>
        <v>45803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45803</v>
      </c>
      <c r="V627" s="1022"/>
      <c r="W627" s="1022"/>
      <c r="X627" s="1022"/>
      <c r="Y627" s="1022"/>
      <c r="Z627" s="10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120" t="str">
        <f>VLOOKUP($C627,'2025年度(2年前期)'!$B$5:$N$208,COLUMN('2025年度(2年前期)'!$C$5),0)&amp;""</f>
        <v>疾病･病態論Ⅱ
(菊池先生①)</v>
      </c>
      <c r="F628" s="1095"/>
      <c r="G628" s="1053" t="str">
        <f>VLOOKUP($C627,'2025年度(3年前期)'!$B$5:$N$208,COLUMN('2025年度(3年前期)'!$C$5),0)&amp;""</f>
        <v>成人看護援助論Ⅲ</v>
      </c>
      <c r="H628" s="1052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>看護情報・管理学特論Ａ－Ⅰ
看護管理学</v>
      </c>
      <c r="N628" s="106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13"/>
      <c r="Z628" s="1067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119" t="str">
        <f>IFERROR(VLOOKUP(E628,科目・教員!$A$1:$B$357,2,0),"")</f>
        <v/>
      </c>
      <c r="F629" s="1091"/>
      <c r="G629" s="1039" t="str">
        <f>IFERROR(VLOOKUP(G628,科目・教員!$A$1:$B$357,2,0),"")</f>
        <v>杉山　文乃</v>
      </c>
      <c r="H629" s="1038"/>
      <c r="I629" s="1196" t="str">
        <f>IFERROR(VLOOKUP(I628,科目・教員!$A$1:$B$357,2,0),"")</f>
        <v/>
      </c>
      <c r="J629" s="1197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  情報:201</v>
      </c>
      <c r="D630" s="1091"/>
      <c r="E630" s="1119" t="str">
        <f>VLOOKUP($C627,'2025年度(2年前期)'!$B$5:$N$208,COLUMN('2025年度(2年前期)'!$C$5)+1,0)&amp;""</f>
        <v>101</v>
      </c>
      <c r="F630" s="1091"/>
      <c r="G630" s="1039" t="str">
        <f>VLOOKUP($C627,'2025年度(3年前期)'!$B$5:$N$208,COLUMN('2025年度(3年前期)'!$C$5)+1,0)&amp;""</f>
        <v>301･302･303</v>
      </c>
      <c r="H630" s="1038"/>
      <c r="I630" s="1196" t="str">
        <f>VLOOKUP($C627,'2025年度(4年前期)'!$B$5:$N$208,COLUMN('2025年度(4年前期)'!$C$5)+1,0)&amp;""</f>
        <v>大講義室</v>
      </c>
      <c r="J630" s="1197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>臨床講義室1(合同)</v>
      </c>
      <c r="N630" s="1038"/>
      <c r="O630" s="1039" t="str">
        <f>VLOOKUP($C627,'2025年度(M2前期)'!$B$5:$N$208,COLUMN('2025年度(M2前期)'!$C$5)+1,0)&amp;""</f>
        <v>成育:別途指定
成人:別途指定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92" t="s">
        <v>172</v>
      </c>
      <c r="D631" s="1201"/>
      <c r="E631" s="1109" t="s">
        <v>265</v>
      </c>
      <c r="F631" s="1093"/>
      <c r="G631" s="1035"/>
      <c r="H631" s="1034"/>
      <c r="I631" s="1184"/>
      <c r="J631" s="1205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094" t="str">
        <f>VLOOKUP($C627,'2025年度(1年前期)'!$B$5:$N$208,COLUMN('2025年度(1年前期)'!$E$5),0)&amp;""</f>
        <v>英語Ⅱ(AB)
情報リテラシー(CD)</v>
      </c>
      <c r="D632" s="1095"/>
      <c r="E632" s="1053" t="str">
        <f>VLOOKUP($C627,'2025年度(2年前期)'!$B$5:$N$208,COLUMN('2025年度(2年前期)'!$E$5),0)&amp;""</f>
        <v>保健･医療･福祉システム</v>
      </c>
      <c r="F632" s="1052"/>
      <c r="G632" s="1053" t="str">
        <f>VLOOKUP($C627,'2025年度(3年前期)'!$B$5:$N$208,COLUMN('2025年度(3年前期)'!$E$5),0)&amp;""</f>
        <v>成人看護援助論Ⅲ</v>
      </c>
      <c r="H632" s="1052"/>
      <c r="I632" s="1202" t="str">
        <f>VLOOKUP($C627,'2025年度(4年前期)'!$B$5:$N$208,COLUMN('2025年度(4年前期)'!$E$5),0)&amp;""</f>
        <v>感染症看護論　本試験</v>
      </c>
      <c r="J632" s="1203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>看護情報・管理学特論Ａ－Ⅰ
看護管理学</v>
      </c>
      <c r="N632" s="1052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090" t="str">
        <f>IFERROR(VLOOKUP(C632,科目・教員!$A$1:$B$357,2,0),"")</f>
        <v/>
      </c>
      <c r="D633" s="1091"/>
      <c r="E633" s="1039" t="str">
        <f>IFERROR(VLOOKUP(E632,科目・教員!$A$1:$B$357,2,0),"")</f>
        <v>渡辺　幹司</v>
      </c>
      <c r="F633" s="1038"/>
      <c r="G633" s="1039" t="str">
        <f>IFERROR(VLOOKUP(G632,科目・教員!$A$1:$B$357,2,0),"")</f>
        <v>杉山　文乃</v>
      </c>
      <c r="H633" s="1038"/>
      <c r="I633" s="1196" t="str">
        <f>IFERROR(VLOOKUP(I632,科目・教員!$A$1:$B$357,2,0),"")</f>
        <v/>
      </c>
      <c r="J633" s="1197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090" t="str">
        <f>VLOOKUP($C627,'2025年度(1年前期)'!$B$5:$N$208,COLUMN('2025年度(1年前期)'!$E$5)+1,0)&amp;""</f>
        <v>英A:202
英B:LL2  情報:201</v>
      </c>
      <c r="D634" s="1091"/>
      <c r="E634" s="1039" t="str">
        <f>VLOOKUP($C627,'2025年度(2年前期)'!$B$5:$N$208,COLUMN('2025年度(2年前期)'!$E$5)+1,0)&amp;""</f>
        <v>101</v>
      </c>
      <c r="F634" s="1038"/>
      <c r="G634" s="1039" t="str">
        <f>VLOOKUP($C627,'2025年度(3年前期)'!$B$5:$N$208,COLUMN('2025年度(3年前期)'!$E$5)+1,0)&amp;""</f>
        <v>301･302･303</v>
      </c>
      <c r="H634" s="1038"/>
      <c r="I634" s="1196" t="str">
        <f>VLOOKUP($C627,'2025年度(4年前期)'!$B$5:$N$208,COLUMN('2025年度(4年前期)'!$E$5)+1,0)&amp;""</f>
        <v>大講義室</v>
      </c>
      <c r="J634" s="1197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>臨床講義室1(合同)</v>
      </c>
      <c r="N634" s="1038"/>
      <c r="O634" s="1040" t="str">
        <f>VLOOKUP($C627,'2025年度(M2前期)'!$B$5:$N$208,COLUMN('2025年度(M2前期)'!$E$5)+1,0)&amp;""</f>
        <v>成育:別途指定
成人:別途指定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72"/>
      <c r="B635" s="16" t="s">
        <v>56</v>
      </c>
      <c r="C635" s="1092" t="s">
        <v>172</v>
      </c>
      <c r="D635" s="1201"/>
      <c r="E635" s="1035"/>
      <c r="F635" s="1047"/>
      <c r="G635" s="1035"/>
      <c r="H635" s="1047"/>
      <c r="I635" s="1184"/>
      <c r="J635" s="1185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37"/>
      <c r="D637" s="1038"/>
      <c r="E637" s="1039"/>
      <c r="F637" s="1038"/>
      <c r="G637" s="1199"/>
      <c r="H637" s="1200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396"/>
      <c r="D638" s="1395"/>
      <c r="E638" s="1394"/>
      <c r="F638" s="1395"/>
      <c r="G638" s="1204"/>
      <c r="H638" s="1397"/>
      <c r="I638" s="1394"/>
      <c r="J638" s="1395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生活援助論Ⅰ</v>
      </c>
      <c r="D640" s="1044"/>
      <c r="E640" s="1062" t="str">
        <f>VLOOKUP($C627,'2025年度(2年前期)'!$B$5:$N$208,COLUMN('2025年度(2年前期)'!$G$5),0)&amp;""</f>
        <v>フィジカルアセスメント</v>
      </c>
      <c r="F640" s="1044"/>
      <c r="G640" s="1062" t="str">
        <f>VLOOKUP($C627,'2025年度(3年前期)'!$B$5:$N$208,COLUMN('2025年度(3年前期)'!$G$5),0)&amp;""</f>
        <v>看護実践と研究成果の活用</v>
      </c>
      <c r="H640" s="1044"/>
      <c r="I640" s="1188" t="str">
        <f>VLOOKUP($C627,'2025年度(4年前期)'!$B$5:$N$208,COLUMN('2025年度(4年前期)'!$G$5),0)&amp;""</f>
        <v>国試対策 基礎学力テスト</v>
      </c>
      <c r="J640" s="1189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73" t="str">
        <f>IFERROR(VLOOKUP(C640,科目・教員!$A$1:$B$357,2,0),"")</f>
        <v>森下　純子</v>
      </c>
      <c r="D641" s="1040"/>
      <c r="E641" s="1045" t="str">
        <f>IFERROR(VLOOKUP(E640,科目・教員!$A$1:$B$357,2,0),"")</f>
        <v>梅田　亜矢</v>
      </c>
      <c r="F641" s="1040"/>
      <c r="G641" s="1045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>201</v>
      </c>
      <c r="D642" s="1040"/>
      <c r="E642" s="1045" t="str">
        <f>VLOOKUP($C627,'2025年度(2年前期)'!$B$5:$N$208,COLUMN('2025年度(2年前期)'!$G$5)+1,0)&amp;""</f>
        <v>102･202･成人実･基礎実</v>
      </c>
      <c r="F642" s="1040"/>
      <c r="G642" s="1045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>別途指定</v>
      </c>
      <c r="R642" s="1040"/>
      <c r="S642" s="1046" t="str">
        <f>VLOOKUP($C627,'2025年度(D23前期)'!$B$5:$N$208,COLUMN('2025年度(D23前期)'!$G$5)+1,0)&amp;""</f>
        <v/>
      </c>
      <c r="T642" s="1040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72"/>
      <c r="B643" s="16" t="s">
        <v>56</v>
      </c>
      <c r="C643" s="1121"/>
      <c r="D643" s="1089"/>
      <c r="E643" s="1035"/>
      <c r="F643" s="1047"/>
      <c r="G643" s="1088"/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106" t="str">
        <f>VLOOKUP($C627,'2025年度(1年前期)'!$B$5:$N$208,COLUMN('2025年度(1年前期)'!$I$5),0)&amp;""</f>
        <v>アジアの中の日本</v>
      </c>
      <c r="D644" s="1105"/>
      <c r="E644" s="1062" t="str">
        <f>VLOOKUP($C627,'2025年度(2年前期)'!$B$5:$N$208,COLUMN('2025年度(2年前期)'!$I$5),0)&amp;""</f>
        <v>フィジカルアセスメント</v>
      </c>
      <c r="F644" s="1044"/>
      <c r="G644" s="1062" t="str">
        <f>VLOOKUP($C627,'2025年度(3年前期)'!$B$5:$N$208,COLUMN('2025年度(3年前期)'!$I$5),0)&amp;""</f>
        <v>地域･在宅看護学実践論(A・B)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206" t="s">
        <v>212</v>
      </c>
      <c r="BM644" s="1159"/>
      <c r="BN644" s="1158"/>
      <c r="BO644" s="1158"/>
      <c r="BP644" s="1159"/>
      <c r="BQ644" s="1158"/>
      <c r="BR644" s="1158"/>
      <c r="BS644" s="1158"/>
      <c r="BT644" s="1260"/>
    </row>
    <row r="645" spans="1:72" ht="13.5" customHeight="1">
      <c r="A645" s="1063"/>
      <c r="B645" s="15" t="s">
        <v>53</v>
      </c>
      <c r="C645" s="1113" t="str">
        <f>IFERROR(VLOOKUP(C644,科目・教員!$A$1:$B$357,2,0),"")</f>
        <v>加藤　優子</v>
      </c>
      <c r="D645" s="1112"/>
      <c r="E645" s="1045" t="str">
        <f>IFERROR(VLOOKUP(E644,科目・教員!$A$1:$B$357,2,0),"")</f>
        <v>梅田　亜矢</v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207"/>
      <c r="BM645" s="1159"/>
      <c r="BN645" s="1158"/>
      <c r="BO645" s="1158"/>
      <c r="BP645" s="1159"/>
      <c r="BQ645" s="1158"/>
      <c r="BR645" s="1158"/>
      <c r="BS645" s="1158"/>
      <c r="BT645" s="1261"/>
    </row>
    <row r="646" spans="1:72" ht="13.5" customHeight="1">
      <c r="A646" s="1063"/>
      <c r="B646" s="15" t="s">
        <v>59</v>
      </c>
      <c r="C646" s="1113" t="str">
        <f>VLOOKUP($C627,'2025年度(1年前期)'!$B$5:$N$208,COLUMN('2025年度(1年前期)'!$I$5)+1,0)&amp;""</f>
        <v>201</v>
      </c>
      <c r="D646" s="1112"/>
      <c r="E646" s="1045" t="str">
        <f>VLOOKUP($C627,'2025年度(2年前期)'!$B$5:$N$208,COLUMN('2025年度(2年前期)'!$I$5)+1,0)&amp;""</f>
        <v>102･202･成人実･基礎実</v>
      </c>
      <c r="F646" s="1040"/>
      <c r="G646" s="1045" t="str">
        <f>VLOOKUP($C627,'2025年度(3年前期)'!$B$5:$N$208,COLUMN('2025年度(3年前期)'!$I$5)+1,0)&amp;""</f>
        <v>101･在宅実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>別途指定</v>
      </c>
      <c r="R646" s="1040"/>
      <c r="S646" s="1046" t="str">
        <f>VLOOKUP($C627,'2025年度(D23前期)'!$B$5:$N$208,COLUMN('2025年度(D23前期)'!$I$5)+1,0)&amp;""</f>
        <v/>
      </c>
      <c r="T646" s="1040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207"/>
      <c r="BM646" s="1159"/>
      <c r="BN646" s="1158"/>
      <c r="BO646" s="1158"/>
      <c r="BP646" s="1159"/>
      <c r="BQ646" s="1158"/>
      <c r="BR646" s="1158"/>
      <c r="BS646" s="1158"/>
      <c r="BT646" s="1261"/>
    </row>
    <row r="647" spans="1:72" ht="13.5" customHeight="1">
      <c r="A647" s="1064"/>
      <c r="B647" s="16" t="s">
        <v>56</v>
      </c>
      <c r="C647" s="1092" t="s">
        <v>229</v>
      </c>
      <c r="D647" s="1110"/>
      <c r="E647" s="1035"/>
      <c r="F647" s="1047"/>
      <c r="G647" s="1088"/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208"/>
      <c r="BM647" s="1159"/>
      <c r="BN647" s="1158"/>
      <c r="BO647" s="1158"/>
      <c r="BP647" s="1159"/>
      <c r="BQ647" s="1158"/>
      <c r="BR647" s="1158"/>
      <c r="BS647" s="1158"/>
      <c r="BT647" s="1262"/>
    </row>
    <row r="648" spans="1:72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33"/>
      <c r="D651" s="1047"/>
      <c r="E651" s="1088"/>
      <c r="F651" s="1089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808"/>
      <c r="Z651" s="1198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049">
        <f>C627+1</f>
        <v>45804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263">
        <f>C652</f>
        <v>45804</v>
      </c>
      <c r="V652" s="1264"/>
      <c r="W652" s="1264"/>
      <c r="X652" s="1264"/>
      <c r="Y652" s="1264"/>
      <c r="Z652" s="12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>成人看護学概論</v>
      </c>
      <c r="F653" s="1052"/>
      <c r="G653" s="1053" t="str">
        <f>VLOOKUP($C652,'2025年度(3年前期)'!$B$5:$N$208,COLUMN('2025年度(3年前期)'!$C$5),0)&amp;""</f>
        <v>地域･在宅看護学実践論</v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8"/>
      <c r="O653" s="1053" t="str">
        <f>VLOOKUP($C652,'2025年度(M2前期)'!$B$5:$N$208,COLUMN('2025年度(M2前期)'!$C$5),0)&amp;""</f>
        <v>精神看護学演習Ａ－Ⅲ</v>
      </c>
      <c r="P653" s="1052"/>
      <c r="Q653" s="1053" t="str">
        <f>VLOOKUP($C652,'2025年度(D1前期)'!$B$5:$N$208,COLUMN('2025年度(D1前期)'!$C$5),0)&amp;""</f>
        <v>政策医療看護学特論Ⅱ</v>
      </c>
      <c r="R653" s="1052"/>
      <c r="S653" s="1044" t="str">
        <f>VLOOKUP($C652,'2025年度(D23前期)'!$B$5:$N$208,COLUMN('2025年度(D23前期)'!$C$5),0)&amp;""</f>
        <v>特別研究</v>
      </c>
      <c r="T653" s="1068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55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藤田　淳子</v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>萱間　真美</v>
      </c>
      <c r="R654" s="1038"/>
      <c r="S654" s="1040" t="str">
        <f>IFERROR(VLOOKUP(S653,科目・教員!$A$1:$B$357,2,0),"")</f>
        <v/>
      </c>
      <c r="T654" s="1042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56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>301</v>
      </c>
      <c r="F655" s="1038"/>
      <c r="G655" s="1039" t="str">
        <f>VLOOKUP($C652,'2025年度(3年前期)'!$B$5:$N$208,COLUMN('2025年度(3年前期)'!$C$5)+1,0)&amp;""</f>
        <v>202･203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39" t="str">
        <f>VLOOKUP($C652,'2025年度(M2前期)'!$B$5:$N$208,COLUMN('2025年度(M2前期)'!$C$5)+1,0)&amp;""</f>
        <v>臨床講義室1</v>
      </c>
      <c r="P655" s="1038"/>
      <c r="Q655" s="1039" t="str">
        <f>VLOOKUP($C652,'2025年度(D1前期)'!$B$5:$N$208,COLUMN('2025年度(D1前期)'!$C$5)+1,0)&amp;""</f>
        <v>304</v>
      </c>
      <c r="R655" s="1038"/>
      <c r="S655" s="1040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56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107"/>
      <c r="D656" s="1116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41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57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>食の科学</v>
      </c>
      <c r="D657" s="1052"/>
      <c r="E657" s="1053" t="str">
        <f>VLOOKUP($C652,'2025年度(2年前期)'!$B$5:$N$208,COLUMN('2025年度(2年前期)'!$E$5),0)&amp;""</f>
        <v>家族看護学</v>
      </c>
      <c r="F657" s="1052"/>
      <c r="G657" s="1166" t="str">
        <f>VLOOKUP($C652,'2025年度(3年前期)'!$B$5:$N$208,COLUMN('2025年度(3年前期)'!$E$5),0)&amp;""</f>
        <v>英語Ⅴ</v>
      </c>
      <c r="H657" s="116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2"/>
      <c r="O657" s="1044" t="str">
        <f>VLOOKUP($C652,'2025年度(M2前期)'!$B$5:$N$208,COLUMN('2025年度(M2前期)'!$E$5),0)&amp;""</f>
        <v>精神看護学演習Ａ－Ⅲ</v>
      </c>
      <c r="P657" s="1052"/>
      <c r="Q657" s="1044" t="str">
        <f>VLOOKUP($C652,'2025年度(D1前期)'!$B$5:$N$208,COLUMN('2025年度(D1前期)'!$E$5),0)&amp;""</f>
        <v>政策医療看護学特論Ⅱ</v>
      </c>
      <c r="R657" s="1052"/>
      <c r="S657" s="1044" t="str">
        <f>VLOOKUP($C652,'2025年度(D23前期)'!$B$5:$N$208,COLUMN('2025年度(D23前期)'!$E$5),0)&amp;""</f>
        <v>特別研究</v>
      </c>
      <c r="T657" s="1068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37" t="str">
        <f>IFERROR(VLOOKUP(C657,科目・教員!$A$1:$B$357,2,0),"")</f>
        <v>本間　典子</v>
      </c>
      <c r="D658" s="1038"/>
      <c r="E658" s="1039" t="str">
        <f>IFERROR(VLOOKUP(E657,科目・教員!$A$1:$B$357,2,0),"")</f>
        <v>藤田　淳子</v>
      </c>
      <c r="F658" s="1038"/>
      <c r="G658" s="1163" t="str">
        <f>IFERROR(VLOOKUP(G657,科目・教員!$A$1:$B$357,2,0),"")</f>
        <v/>
      </c>
      <c r="H658" s="1164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>萱間　真美</v>
      </c>
      <c r="R658" s="1038"/>
      <c r="S658" s="1040" t="str">
        <f>IFERROR(VLOOKUP(S657,科目・教員!$A$1:$B$357,2,0),"")</f>
        <v/>
      </c>
      <c r="T658" s="1042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37" t="str">
        <f>VLOOKUP($C652,'2025年度(1年前期)'!$B$5:$N$208,COLUMN('2025年度(1年前期)'!$E$5)+1,0)&amp;""</f>
        <v>101</v>
      </c>
      <c r="D659" s="1038"/>
      <c r="E659" s="1039" t="str">
        <f>VLOOKUP($C652,'2025年度(2年前期)'!$B$5:$N$208,COLUMN('2025年度(2年前期)'!$E$5)+1,0)&amp;""</f>
        <v>301</v>
      </c>
      <c r="F659" s="1038"/>
      <c r="G659" s="1163" t="str">
        <f>VLOOKUP($C652,'2025年度(3年前期)'!$B$5:$N$208,COLUMN('2025年度(3年前期)'!$E$5)+1,0)&amp;""</f>
        <v>201</v>
      </c>
      <c r="H659" s="1164"/>
      <c r="I659" s="1196" t="str">
        <f>VLOOKUP($C652,'2025年度(4年前期)'!$B$5:$N$208,COLUMN('2025年度(4年前期)'!$E$5)+1,0)&amp;""</f>
        <v>大講義室</v>
      </c>
      <c r="J659" s="1197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40" t="str">
        <f>VLOOKUP($C652,'2025年度(M2前期)'!$B$5:$N$208,COLUMN('2025年度(M2前期)'!$E$5)+1,0)&amp;""</f>
        <v>臨床講義室1</v>
      </c>
      <c r="P659" s="1038"/>
      <c r="Q659" s="1040" t="str">
        <f>VLOOKUP($C652,'2025年度(D1前期)'!$B$5:$N$208,COLUMN('2025年度(D1前期)'!$E$5)+1,0)&amp;""</f>
        <v>304</v>
      </c>
      <c r="R659" s="1038"/>
      <c r="S659" s="1040" t="str">
        <f>VLOOKUP($C652,'2025年度(D23前期)'!$B$5:$N$208,COLUMN('2025年度(D23前期)'!$E$5)+1,0)&amp;""</f>
        <v/>
      </c>
      <c r="T659" s="1038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72"/>
      <c r="B660" s="16" t="s">
        <v>56</v>
      </c>
      <c r="C660" s="1107"/>
      <c r="D660" s="1116"/>
      <c r="E660" s="1035"/>
      <c r="F660" s="1047"/>
      <c r="G660" s="1194"/>
      <c r="H660" s="1195"/>
      <c r="I660" s="1184"/>
      <c r="J660" s="1185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37"/>
      <c r="D663" s="1038"/>
      <c r="E663" s="1394"/>
      <c r="F663" s="1395"/>
      <c r="G663" s="1394"/>
      <c r="H663" s="1395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人体の構造と機能Ⅰ</v>
      </c>
      <c r="D665" s="1044"/>
      <c r="E665" s="1062" t="str">
        <f>VLOOKUP($C652,'2025年度(2年前期)'!$B$5:$N$208,COLUMN('2025年度(2年前期)'!$G$5),0)&amp;""</f>
        <v>看護過程原論</v>
      </c>
      <c r="F665" s="1044"/>
      <c r="G665" s="1062" t="str">
        <f>VLOOKUP($C652,'2025年度(3年前期)'!$B$5:$N$208,COLUMN('2025年度(3年前期)'!$G$5),0)&amp;""</f>
        <v>小児看護援助論Ⅱ</v>
      </c>
      <c r="H665" s="1044"/>
      <c r="I665" s="1188" t="str">
        <f>VLOOKUP($C652,'2025年度(4年前期)'!$B$5:$N$208,COLUMN('2025年度(4年前期)'!$G$5),0)&amp;""</f>
        <v>GTEC(5/7欠席者)</v>
      </c>
      <c r="J665" s="1189"/>
      <c r="K665" s="1193" t="str">
        <f>VLOOKUP($C652,'2025年度(助産前期)'!$B$5:$N$208,COLUMN('2025年度(助産前期)'!$G$5),0)&amp;""</f>
        <v>GTEC(助産)</v>
      </c>
      <c r="L665" s="1193"/>
      <c r="M665" s="1061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82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亀岡　智美</v>
      </c>
      <c r="F666" s="1040"/>
      <c r="G666" s="1045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192" t="str">
        <f>IFERROR(VLOOKUP(K665,科目・教員!$A$1:$B$357,2,0),"")</f>
        <v/>
      </c>
      <c r="L666" s="1192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83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>301･302･303</v>
      </c>
      <c r="F667" s="1040"/>
      <c r="G667" s="1045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192" t="str">
        <f>VLOOKUP($C652,'2025年度(助産前期)'!$B$5:$N$208,COLUMN('2025年度(助産前期)'!$G$5)+1,0)&amp;""</f>
        <v>201</v>
      </c>
      <c r="L667" s="1192"/>
      <c r="M667" s="1073" t="str">
        <f>VLOOKUP($C652,'2025年度(M1前期)'!$B$5:$N$208,COLUMN('2025年度(M1前期)'!$G$5)+1,0)&amp;""</f>
        <v>国際:セミナールーム1
精神:臨床講義室1
微生物:別途指定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長寿:臨床講義室2
感染:別途指定
成人:セミナールーム2</v>
      </c>
      <c r="R667" s="1040"/>
      <c r="S667" s="1046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83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72"/>
      <c r="B668" s="16" t="s">
        <v>56</v>
      </c>
      <c r="C668" s="1107"/>
      <c r="D668" s="1108"/>
      <c r="E668" s="1035"/>
      <c r="F668" s="1047"/>
      <c r="G668" s="1088"/>
      <c r="H668" s="1089"/>
      <c r="I668" s="1184"/>
      <c r="J668" s="1185"/>
      <c r="K668" s="1190"/>
      <c r="L668" s="1190"/>
      <c r="M668" s="1033"/>
      <c r="N668" s="1047"/>
      <c r="O668" s="1191"/>
      <c r="P668" s="1089"/>
      <c r="Q668" s="1036"/>
      <c r="R668" s="1047"/>
      <c r="S668" s="1036"/>
      <c r="T668" s="1047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84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106" t="str">
        <f>VLOOKUP($C652,'2025年度(1年前期)'!$B$5:$N$208,COLUMN('2025年度(1年前期)'!$I$5),0)&amp;""</f>
        <v>人体の構造と機能Ⅱ
(桑名先生②)</v>
      </c>
      <c r="D669" s="1105"/>
      <c r="E669" s="1062" t="str">
        <f>VLOOKUP($C652,'2025年度(2年前期)'!$B$5:$N$208,COLUMN('2025年度(2年前期)'!$I$5),0)&amp;""</f>
        <v>看護過程原論</v>
      </c>
      <c r="F669" s="1044"/>
      <c r="G669" s="1062" t="str">
        <f>VLOOKUP($C652,'2025年度(3年前期)'!$B$5:$N$208,COLUMN('2025年度(3年前期)'!$I$5),0)&amp;""</f>
        <v>小児看護援助論Ⅱ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55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82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113" t="str">
        <f>IFERROR(VLOOKUP(C669,科目・教員!$A$1:$B$357,2,0),"")</f>
        <v/>
      </c>
      <c r="D670" s="1112"/>
      <c r="E670" s="1045" t="str">
        <f>IFERROR(VLOOKUP(E669,科目・教員!$A$1:$B$357,2,0),"")</f>
        <v>亀岡　智美</v>
      </c>
      <c r="F670" s="1040"/>
      <c r="G670" s="1045" t="str">
        <f>IFERROR(VLOOKUP(G669,科目・教員!$A$1:$B$357,2,0),"")</f>
        <v>遠藤　数江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56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83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113" t="str">
        <f>VLOOKUP($C652,'2025年度(1年前期)'!$B$5:$N$208,COLUMN('2025年度(1年前期)'!$I$5)+1,0)&amp;""</f>
        <v>101</v>
      </c>
      <c r="D671" s="1112"/>
      <c r="E671" s="1045" t="str">
        <f>VLOOKUP($C652,'2025年度(2年前期)'!$B$5:$N$208,COLUMN('2025年度(2年前期)'!$I$5)+1,0)&amp;""</f>
        <v>301･302･303</v>
      </c>
      <c r="F671" s="1040"/>
      <c r="G671" s="1045" t="str">
        <f>VLOOKUP($C652,'2025年度(3年前期)'!$B$5:$N$208,COLUMN('2025年度(3年前期)'!$I$5)+1,0)&amp;""</f>
        <v>大講義室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>国際:セミナールーム1
精神:臨床講義室1
微生物:別途指定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長寿:臨床講義室2
感染:別途指定
成人:セミナールーム2</v>
      </c>
      <c r="R671" s="1040"/>
      <c r="S671" s="1046" t="str">
        <f>VLOOKUP($C652,'2025年度(D23前期)'!$B$5:$N$208,COLUMN('2025年度(D23前期)'!$I$5)+1,0)&amp;""</f>
        <v/>
      </c>
      <c r="T671" s="1040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56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83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14" t="s">
        <v>172</v>
      </c>
      <c r="D672" s="1115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57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84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106" t="str">
        <f>VLOOKUP($C652,'2025年度(1年前期)'!$B$5:$N$208,COLUMN('2025年度(1年前期)'!$K$5),0)&amp;""</f>
        <v>スペイン語</v>
      </c>
      <c r="D673" s="1105"/>
      <c r="E673" s="1175" t="str">
        <f>VLOOKUP($C652,'2025年度(2年前期)'!$B$5:$N$208,COLUMN('2025年度(2年前期)'!$K$5),0)&amp;""</f>
        <v>英語S</v>
      </c>
      <c r="F673" s="1176"/>
      <c r="G673" s="1062" t="str">
        <f>VLOOKUP($C652,'2025年度(3年前期)'!$B$5:$N$208,COLUMN('2025年度(3年前期)'!$K$5),0)&amp;""</f>
        <v>成育の抗体価書類作成の説明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113" t="str">
        <f>IFERROR(VLOOKUP(C673,科目・教員!$A$1:$B$357,2,0),"")</f>
        <v>上村　淳志</v>
      </c>
      <c r="D674" s="1112"/>
      <c r="E674" s="1172" t="str">
        <f>IFERROR(VLOOKUP(E673,科目・教員!$A$1:$B$357,2,0),"")</f>
        <v xml:space="preserve">ｽﾃｨｰﾌﾞﾝ･ﾗｯｾﾙ  </v>
      </c>
      <c r="F674" s="1173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113" t="str">
        <f>VLOOKUP($C652,'2025年度(1年前期)'!$B$5:$N$208,COLUMN('2025年度(1年前期)'!$K$5)+1,0)&amp;""</f>
        <v>101</v>
      </c>
      <c r="D675" s="1112"/>
      <c r="E675" s="1172" t="str">
        <f>VLOOKUP($C652,'2025年度(2年前期)'!$B$5:$N$208,COLUMN('2025年度(2年前期)'!$K$5)+1,0)&amp;""</f>
        <v>301</v>
      </c>
      <c r="F675" s="1173"/>
      <c r="G675" s="1045" t="str">
        <f>VLOOKUP($C652,'2025年度(3年前期)'!$B$5:$N$208,COLUMN('2025年度(3年前期)'!$K$5)+1,0)&amp;""</f>
        <v>大講義室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92" t="s">
        <v>229</v>
      </c>
      <c r="D676" s="1110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049">
        <f>C652+1</f>
        <v>45805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45805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>疫学･保健統計学Ⅰ</v>
      </c>
      <c r="D678" s="1052"/>
      <c r="E678" s="1120" t="str">
        <f>VLOOKUP($C677,'2025年度(2年前期)'!$B$5:$N$208,COLUMN('2025年度(2年前期)'!$C$5),0)&amp;""</f>
        <v>コミュニケーション論</v>
      </c>
      <c r="F678" s="1095"/>
      <c r="G678" s="1053" t="str">
        <f>VLOOKUP($C677,'2025年度(3年前期)'!$B$5:$N$208,COLUMN('2025年度(3年前期)'!$C$5),0)&amp;""</f>
        <v>癒しの科学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>国際看護学演習Ａ－Ⅱ
看護教育学演習Ａ－Ⅱ</v>
      </c>
      <c r="P678" s="1052"/>
      <c r="Q678" s="1053" t="str">
        <f>VLOOKUP($C677,'2025年度(D1前期)'!$B$5:$N$208,COLUMN('2025年度(D1前期)'!$C$5),0)&amp;""</f>
        <v>看護教育学特論Ｂ</v>
      </c>
      <c r="R678" s="1052"/>
      <c r="S678" s="1044" t="str">
        <f>VLOOKUP($C677,'2025年度(D23前期)'!$B$5:$N$208,COLUMN('2025年度(D23前期)'!$C$5),0)&amp;""</f>
        <v>特別研究</v>
      </c>
      <c r="T678" s="1052"/>
      <c r="U678" s="27"/>
      <c r="V678" s="778" t="s">
        <v>503</v>
      </c>
      <c r="Z678" s="1067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15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37" t="str">
        <f>IFERROR(VLOOKUP(C678,科目・教員!$A$1:$B$357,2,0),"")</f>
        <v>柏木　公一</v>
      </c>
      <c r="D679" s="1038"/>
      <c r="E679" s="1119" t="str">
        <f>IFERROR(VLOOKUP(E678,科目・教員!$A$1:$B$357,2,0),"")</f>
        <v>高山　昇</v>
      </c>
      <c r="F679" s="1091"/>
      <c r="G679" s="1039" t="str">
        <f>IFERROR(VLOOKUP(G678,科目・教員!$A$1:$B$357,2,0),"")</f>
        <v>清水　陽一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16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>201</v>
      </c>
      <c r="D680" s="1038"/>
      <c r="E680" s="1119" t="str">
        <f>VLOOKUP($C677,'2025年度(2年前期)'!$B$5:$N$208,COLUMN('2025年度(2年前期)'!$C$5)+1,0)&amp;""</f>
        <v>大講義室</v>
      </c>
      <c r="F680" s="1091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>国際:別途指定
教育:別途指定</v>
      </c>
      <c r="P680" s="1038"/>
      <c r="Q680" s="1039" t="str">
        <f>VLOOKUP($C677,'2025年度(D1前期)'!$B$5:$N$208,COLUMN('2025年度(D1前期)'!$C$5)+1,0)&amp;""</f>
        <v>別途指定</v>
      </c>
      <c r="R680" s="1038"/>
      <c r="S680" s="1040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16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107"/>
      <c r="D681" s="1116"/>
      <c r="E681" s="1109" t="s">
        <v>515</v>
      </c>
      <c r="F681" s="1093"/>
      <c r="G681" s="1088" t="s">
        <v>229</v>
      </c>
      <c r="H681" s="1117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17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>人間存在の哲学</v>
      </c>
      <c r="D682" s="1052"/>
      <c r="E682" s="1053" t="str">
        <f>VLOOKUP($C677,'2025年度(2年前期)'!$B$5:$N$208,COLUMN('2025年度(2年前期)'!$E$5),0)&amp;""</f>
        <v>成人看護援助論Ⅰ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>国際看護学演習Ａ－Ⅱ
看護教育学演習Ａ－Ⅱ</v>
      </c>
      <c r="P682" s="1052"/>
      <c r="Q682" s="1044" t="str">
        <f>VLOOKUP($C677,'2025年度(D1前期)'!$B$5:$N$208,COLUMN('2025年度(D1前期)'!$E$5),0)&amp;""</f>
        <v>看護教育学特論Ｂ</v>
      </c>
      <c r="R682" s="1052"/>
      <c r="S682" s="1044" t="str">
        <f>VLOOKUP($C677,'2025年度(D23前期)'!$B$5:$N$208,COLUMN('2025年度(D23前期)'!$E$5),0)&amp;""</f>
        <v>特別研究</v>
      </c>
      <c r="T682" s="1052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15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37" t="str">
        <f>IFERROR(VLOOKUP(C682,科目・教員!$A$1:$B$357,2,0),"")</f>
        <v>小島　優子</v>
      </c>
      <c r="D683" s="1038"/>
      <c r="E683" s="1039" t="str">
        <f>IFERROR(VLOOKUP(E682,科目・教員!$A$1:$B$357,2,0),"")</f>
        <v>飯野　京子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16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>202</v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>国際:別途指定
教育:別途指定</v>
      </c>
      <c r="P684" s="1038"/>
      <c r="Q684" s="1040" t="str">
        <f>VLOOKUP($C677,'2025年度(D1前期)'!$B$5:$N$208,COLUMN('2025年度(D1前期)'!$E$5)+1,0)&amp;""</f>
        <v>別途指定</v>
      </c>
      <c r="R684" s="1038"/>
      <c r="S684" s="1040" t="str">
        <f>VLOOKUP($C677,'2025年度(D23前期)'!$B$5:$N$208,COLUMN('2025年度(D23前期)'!$E$5)+1,0)&amp;""</f>
        <v/>
      </c>
      <c r="T684" s="1038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16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17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106" t="str">
        <f>VLOOKUP($C677,'2025年度(1年前期)'!$B$5:$N$208,COLUMN('2025年度(1年前期)'!$G$5),0)&amp;""</f>
        <v>文化人類学</v>
      </c>
      <c r="D690" s="1105"/>
      <c r="E690" s="1062" t="str">
        <f>VLOOKUP($C677,'2025年度(2年前期)'!$B$5:$N$208,COLUMN('2025年度(2年前期)'!$G$5),0)&amp;""</f>
        <v>成人看護援助論Ⅰ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82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113" t="str">
        <f>IFERROR(VLOOKUP(C690,科目・教員!$A$1:$B$357,2,0),"")</f>
        <v>上杉　妙子</v>
      </c>
      <c r="D691" s="1112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113" t="str">
        <f>VLOOKUP($C677,'2025年度(1年前期)'!$B$5:$N$208,COLUMN('2025年度(1年前期)'!$G$5)+1,0)&amp;""</f>
        <v>201</v>
      </c>
      <c r="D692" s="1112"/>
      <c r="E692" s="1045" t="str">
        <f>VLOOKUP($C677,'2025年度(2年前期)'!$B$5:$N$208,COLUMN('2025年度(2年前期)'!$G$5)+1,0)&amp;""</f>
        <v>大講義室</v>
      </c>
      <c r="F692" s="1040"/>
      <c r="G692" s="1045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72"/>
      <c r="B693" s="16" t="s">
        <v>56</v>
      </c>
      <c r="C693" s="1092" t="s">
        <v>172</v>
      </c>
      <c r="D693" s="1110"/>
      <c r="E693" s="1035"/>
      <c r="F693" s="1047"/>
      <c r="G693" s="1035"/>
      <c r="H693" s="1047"/>
      <c r="I693" s="1184"/>
      <c r="J693" s="1185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文化人類学</v>
      </c>
      <c r="D694" s="1105"/>
      <c r="E694" s="1104" t="str">
        <f>VLOOKUP($C677,'2025年度(2年前期)'!$B$5:$N$208,COLUMN('2025年度(2年前期)'!$I$5),0)&amp;""</f>
        <v>日本の伝統芸術</v>
      </c>
      <c r="F694" s="1105"/>
      <c r="G694" s="1062" t="str">
        <f>VLOOKUP($C677,'2025年度(3年前期)'!$B$5:$N$208,COLUMN('2025年度(3年前期)'!$I$5),0)&amp;""</f>
        <v>地域･在宅看護学実践論(C・D)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182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113" t="str">
        <f>IFERROR(VLOOKUP(C694,科目・教員!$A$1:$B$357,2,0),"")</f>
        <v>上杉　妙子</v>
      </c>
      <c r="D695" s="1112"/>
      <c r="E695" s="1111" t="str">
        <f>IFERROR(VLOOKUP(E694,科目・教員!$A$1:$B$357,2,0),"")</f>
        <v>土田　　みめ</v>
      </c>
      <c r="F695" s="1112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201</v>
      </c>
      <c r="D696" s="1112"/>
      <c r="E696" s="1111" t="str">
        <f>VLOOKUP($C677,'2025年度(2年前期)'!$B$5:$N$208,COLUMN('2025年度(2年前期)'!$I$5)+1,0)&amp;""</f>
        <v>体育棟 和室</v>
      </c>
      <c r="F696" s="1112"/>
      <c r="G696" s="1045" t="str">
        <f>VLOOKUP($C677,'2025年度(3年前期)'!$B$5:$N$208,COLUMN('2025年度(3年前期)'!$I$5)+1,0)&amp;""</f>
        <v>101･在宅実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92" t="s">
        <v>172</v>
      </c>
      <c r="D697" s="1110"/>
      <c r="E697" s="1109" t="s">
        <v>515</v>
      </c>
      <c r="F697" s="1110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183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182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107"/>
      <c r="D701" s="1108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049">
        <f>C677+1</f>
        <v>45806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45806</v>
      </c>
      <c r="V702" s="1022"/>
      <c r="W702" s="1022"/>
      <c r="X702" s="1022"/>
      <c r="Y702" s="1022"/>
      <c r="Z702" s="10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精神看護援助論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助産学演習Ⅱ</v>
      </c>
      <c r="L703" s="1068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68"/>
      <c r="O703" s="1053" t="str">
        <f>VLOOKUP($C702,'2025年度(M2前期)'!$B$5:$N$208,COLUMN('2025年度(M2前期)'!$C$5),0)&amp;""</f>
        <v>長寿看護学演習Ａ－Ⅱ</v>
      </c>
      <c r="P703" s="1052"/>
      <c r="Q703" s="1053" t="str">
        <f>VLOOKUP($C702,'2025年度(D1前期)'!$B$5:$N$208,COLUMN('2025年度(D1前期)'!$C$5),0)&amp;""</f>
        <v>質的看護学研究法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780" t="s">
        <v>83</v>
      </c>
      <c r="V703" s="790" t="s">
        <v>111</v>
      </c>
      <c r="W703" s="509" t="s">
        <v>83</v>
      </c>
      <c r="X703" s="778" t="s">
        <v>503</v>
      </c>
      <c r="Z703" s="1067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>松浦　佳代</v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日置　智華子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>萱間　真美</v>
      </c>
      <c r="R704" s="1038"/>
      <c r="S704" s="1040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201・202･301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>母小実</v>
      </c>
      <c r="L705" s="1042"/>
      <c r="M705" s="1076" t="str">
        <f>VLOOKUP($C702,'2025年度(M1前期)'!$B$5:$N$208,COLUMN('2025年度(M1前期)'!C$5)+1,0)&amp;""</f>
        <v>成育:臨床講義室2
感染：別途指定
精神:セミナールーム1</v>
      </c>
      <c r="N705" s="1038"/>
      <c r="O705" s="1039" t="str">
        <f>VLOOKUP($C702,'2025年度(M2前期)'!$B$5:$N$208,COLUMN('2025年度(M2前期)'!$C$5)+1,0)&amp;""</f>
        <v>別途指定</v>
      </c>
      <c r="P705" s="1038"/>
      <c r="Q705" s="1039" t="str">
        <f>VLOOKUP($C702,'2025年度(D1前期)'!$B$5:$N$208,COLUMN('2025年度(D1前期)'!$C$5)+1,0)&amp;""</f>
        <v>臨床講義室1</v>
      </c>
      <c r="R705" s="1038"/>
      <c r="S705" s="1040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33"/>
      <c r="D706" s="1034"/>
      <c r="E706" s="1035"/>
      <c r="F706" s="1034"/>
      <c r="G706" s="1122"/>
      <c r="H706" s="1116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181" t="str">
        <f>VLOOKUP($C702,'2025年度(1年前期)'!$B$5:$N$208,COLUMN('2025年度(1年前期)'!$E$5),0)&amp;""</f>
        <v>英語Ⅱ(D)</v>
      </c>
      <c r="D707" s="1167"/>
      <c r="E707" s="1120" t="str">
        <f>VLOOKUP($C702,'2025年度(2年前期)'!$B$5:$N$208,COLUMN('2025年度(2年前期)'!$E$5),0)&amp;""</f>
        <v>遺伝と健康</v>
      </c>
      <c r="F707" s="1095"/>
      <c r="G707" s="1053" t="str">
        <f>VLOOKUP($C702,'2025年度(3年前期)'!$B$5:$N$208,COLUMN('2025年度(3年前期)'!$E$5),0)&amp;""</f>
        <v>精神看護援助論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助産学演習Ⅱ</v>
      </c>
      <c r="L707" s="1068"/>
      <c r="M707" s="1051" t="str">
        <f>VLOOKUP($C702,'2025年度(M1前期)'!$B$5:$N$208,COLUMN('2025年度(M1前期)'!$E$5),0)&amp;""</f>
        <v>成育看護学特論Ａ－Ⅰ
感染管理看護学特論Ａ－Ⅱ
精神看護学特論Ａ－Ⅱ</v>
      </c>
      <c r="N707" s="1052"/>
      <c r="O707" s="1044" t="str">
        <f>VLOOKUP($C702,'2025年度(M2前期)'!$B$5:$N$208,COLUMN('2025年度(M2前期)'!$E$5),0)&amp;""</f>
        <v>長寿看護学演習Ａ－Ⅱ</v>
      </c>
      <c r="P707" s="1052"/>
      <c r="Q707" s="1044" t="str">
        <f>VLOOKUP($C702,'2025年度(D1前期)'!$B$5:$N$208,COLUMN('2025年度(D1前期)'!$E$5),0)&amp;""</f>
        <v>質的看護学研究法</v>
      </c>
      <c r="R707" s="1052"/>
      <c r="S707" s="1044" t="str">
        <f>VLOOKUP($C702,'2025年度(D23前期)'!$B$5:$N$208,COLUMN('2025年度(D23前期)'!$E$5),0)&amp;""</f>
        <v>特別研究</v>
      </c>
      <c r="T707" s="1052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55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180" t="str">
        <f>IFERROR(VLOOKUP(C707,科目・教員!$A$1:$B$357,2,0),"")</f>
        <v/>
      </c>
      <c r="D708" s="1164"/>
      <c r="E708" s="1119" t="str">
        <f>IFERROR(VLOOKUP(E707,科目・教員!$A$1:$B$357,2,0),"")</f>
        <v>井上　　健</v>
      </c>
      <c r="F708" s="1091"/>
      <c r="G708" s="1039" t="str">
        <f>IFERROR(VLOOKUP(G707,科目・教員!$A$1:$B$357,2,0),"")</f>
        <v>松浦　佳代</v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日置　智華子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>萱間　真美</v>
      </c>
      <c r="R708" s="1038"/>
      <c r="S708" s="1040" t="str">
        <f>IFERROR(VLOOKUP(S707,科目・教員!$A$1:$B$357,2,0),"")</f>
        <v/>
      </c>
      <c r="T708" s="1038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56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180" t="str">
        <f>VLOOKUP($C702,'2025年度(1年前期)'!$B$5:$N$208,COLUMN('2025年度(1年前期)'!$E$5)+1,0)&amp;""</f>
        <v>LL２</v>
      </c>
      <c r="D709" s="1164"/>
      <c r="E709" s="1119" t="str">
        <f>VLOOKUP($C702,'2025年度(2年前期)'!$B$5:$N$208,COLUMN('2025年度(2年前期)'!$E$5)+1,0)&amp;""</f>
        <v>101</v>
      </c>
      <c r="F709" s="1091"/>
      <c r="G709" s="1039" t="str">
        <f>VLOOKUP($C702,'2025年度(3年前期)'!$B$5:$N$208,COLUMN('2025年度(3年前期)'!$E$5)+1,0)&amp;""</f>
        <v>201・202･301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>母小実</v>
      </c>
      <c r="L709" s="1042"/>
      <c r="M709" s="1037" t="str">
        <f>VLOOKUP($C702,'2025年度(M1前期)'!$B$5:$N$208,COLUMN('2025年度(M1前期)'!$E$5)+1,0)&amp;""</f>
        <v>成育:臨床講義室2
感染：別途指定
精神:セミナールーム1</v>
      </c>
      <c r="N709" s="1038"/>
      <c r="O709" s="1040" t="str">
        <f>VLOOKUP($C702,'2025年度(M2前期)'!$B$5:$N$208,COLUMN('2025年度(M2前期)'!$E$5)+1,0)&amp;""</f>
        <v>別途指定</v>
      </c>
      <c r="P709" s="1038"/>
      <c r="Q709" s="1040" t="str">
        <f>VLOOKUP($C702,'2025年度(D1前期)'!$B$5:$N$208,COLUMN('2025年度(D1前期)'!$E$5)+1,0)&amp;""</f>
        <v>臨床講義室1</v>
      </c>
      <c r="R709" s="1038"/>
      <c r="S709" s="1040" t="str">
        <f>VLOOKUP($C702,'2025年度(D23前期)'!$B$5:$N$208,COLUMN('2025年度(D23前期)'!$E$5)+1,0)&amp;""</f>
        <v/>
      </c>
      <c r="T709" s="1038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56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72"/>
      <c r="B710" s="16" t="s">
        <v>56</v>
      </c>
      <c r="C710" s="1178"/>
      <c r="D710" s="1179"/>
      <c r="E710" s="1109" t="s">
        <v>229</v>
      </c>
      <c r="F710" s="1110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57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生活援助論Ⅰ(ABCD)</v>
      </c>
      <c r="D715" s="1044"/>
      <c r="E715" s="1062" t="str">
        <f>VLOOKUP($C702,'2025年度(2年前期)'!$B$5:$N$208,COLUMN('2025年度(2年前期)'!$G$5),0)&amp;""</f>
        <v>成人看護援助論Ⅰ</v>
      </c>
      <c r="F715" s="1044"/>
      <c r="G715" s="1062" t="str">
        <f>VLOOKUP($C702,'2025年度(3年前期)'!$B$5:$N$208,COLUMN('2025年度(3年前期)'!$G$5),0)&amp;""</f>
        <v>看護実践と研究成果の活用</v>
      </c>
      <c r="H715" s="1044"/>
      <c r="I715" s="1062" t="str">
        <f>VLOOKUP($C702,'2025年度(4年前期)'!$B$5:$N$208,COLUMN('2025年度(4年前期)'!$G$5),0)&amp;""</f>
        <v/>
      </c>
      <c r="J715" s="1044"/>
      <c r="K715" s="1177" t="str">
        <f>VLOOKUP($C702,'2025年度(助産前期)'!$B$5:$N$208,COLUMN('2025年度(助産前期)'!$G$5),0)&amp;""</f>
        <v>地域母子保健
外部講師　増田先生</v>
      </c>
      <c r="L715" s="1177"/>
      <c r="M715" s="1061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73" t="str">
        <f>IFERROR(VLOOKUP(C715,科目・教員!$A$1:$B$357,2,0),"")</f>
        <v>森下　純子</v>
      </c>
      <c r="D716" s="1040"/>
      <c r="E716" s="1045" t="str">
        <f>IFERROR(VLOOKUP(E715,科目・教員!$A$1:$B$357,2,0),"")</f>
        <v>飯野　京子</v>
      </c>
      <c r="F716" s="1040"/>
      <c r="G716" s="1045" t="str">
        <f>IFERROR(VLOOKUP(G715,科目・教員!$A$1:$B$357,2,0),"")</f>
        <v>西岡　みどり</v>
      </c>
      <c r="H716" s="1040"/>
      <c r="I716" s="1045" t="str">
        <f>IFERROR(VLOOKUP(I715,科目・教員!$A$1:$B$357,2,0),"")</f>
        <v/>
      </c>
      <c r="J716" s="1040"/>
      <c r="K716" s="1174" t="str">
        <f>IFERROR(VLOOKUP(K715,科目・教員!$A$1:$B$357,2,0),"")</f>
        <v/>
      </c>
      <c r="L716" s="1174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201･202･基礎実</v>
      </c>
      <c r="D717" s="1040"/>
      <c r="E717" s="1045" t="str">
        <f>VLOOKUP($C702,'2025年度(2年前期)'!$B$5:$N$208,COLUMN('2025年度(2年前期)'!$G$5)+1,0)&amp;""</f>
        <v>101</v>
      </c>
      <c r="F717" s="1040"/>
      <c r="G717" s="1045" t="str">
        <f>VLOOKUP($C702,'2025年度(3年前期)'!$B$5:$N$208,COLUMN('2025年度(3年前期)'!$G$5)+1,0)&amp;""</f>
        <v>301</v>
      </c>
      <c r="H717" s="1040"/>
      <c r="I717" s="1045" t="str">
        <f>VLOOKUP($C702,'2025年度(4年前期)'!$B$5:$N$208,COLUMN('2025年度(4年前期)'!$G$5)+1,0)&amp;""</f>
        <v/>
      </c>
      <c r="J717" s="1040"/>
      <c r="K717" s="1174" t="str">
        <f>VLOOKUP($C702,'2025年度(助産前期)'!$B$5:$N$208,COLUMN('2025年度(助産前期)'!$G$5)+1,0)&amp;""</f>
        <v>304</v>
      </c>
      <c r="L717" s="1174"/>
      <c r="M717" s="1073" t="str">
        <f>VLOOKUP($C702,'2025年度(M1前期)'!$B$5:$N$208,COLUMN('2025年度(M1前期)'!$G$5)+1,0)&amp;""</f>
        <v>長寿:別途指定
感染:別途指定
精神:臨床講義室2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72"/>
      <c r="B718" s="16" t="s">
        <v>56</v>
      </c>
      <c r="C718" s="1121"/>
      <c r="D718" s="1089"/>
      <c r="E718" s="1122"/>
      <c r="F718" s="1108"/>
      <c r="G718" s="1035"/>
      <c r="H718" s="1047"/>
      <c r="I718" s="1035"/>
      <c r="J718" s="1047"/>
      <c r="K718" s="1162" t="s">
        <v>265</v>
      </c>
      <c r="L718" s="1162"/>
      <c r="M718" s="1033"/>
      <c r="N718" s="1047"/>
      <c r="O718" s="1036"/>
      <c r="P718" s="1047"/>
      <c r="Q718" s="1036"/>
      <c r="R718" s="1047"/>
      <c r="S718" s="1036"/>
      <c r="T718" s="1047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>生活援助論Ⅰ(ABCD)</v>
      </c>
      <c r="D719" s="1044"/>
      <c r="E719" s="1175" t="str">
        <f>VLOOKUP($C702,'2025年度(2年前期)'!$B$5:$N$208,COLUMN('2025年度(2年前期)'!$I$5),0)&amp;""</f>
        <v>英語Ⅳ(CD)</v>
      </c>
      <c r="F719" s="1176"/>
      <c r="G719" s="1062" t="str">
        <f>VLOOKUP($C702,'2025年度(3年前期)'!$B$5:$N$208,COLUMN('2025年度(3年前期)'!$I$5),0)&amp;""</f>
        <v>国際看護論</v>
      </c>
      <c r="H719" s="1044"/>
      <c r="I719" s="1062" t="str">
        <f>VLOOKUP($C702,'2025年度(4年前期)'!$B$5:$N$208,COLUMN('2025年度(4年前期)'!$I$5),0)&amp;""</f>
        <v/>
      </c>
      <c r="J719" s="1044"/>
      <c r="K719" s="1177" t="str">
        <f>VLOOKUP($C702,'2025年度(助産前期)'!$B$5:$N$208,COLUMN('2025年度(助産前期)'!$I$5),0)&amp;""</f>
        <v>地域母子保健
外部講師　増田先生</v>
      </c>
      <c r="L719" s="1177"/>
      <c r="M719" s="1061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73" t="str">
        <f>IFERROR(VLOOKUP(C719,科目・教員!$A$1:$B$357,2,0),"")</f>
        <v>森下　純子</v>
      </c>
      <c r="D720" s="1040"/>
      <c r="E720" s="1172" t="str">
        <f>IFERROR(VLOOKUP(E719,科目・教員!$A$1:$B$357,2,0),"")</f>
        <v xml:space="preserve">ｽﾃｨｰﾌﾞﾝ･ﾗｯｾﾙ  </v>
      </c>
      <c r="F720" s="1173"/>
      <c r="G720" s="1045" t="str">
        <f>IFERROR(VLOOKUP(G719,科目・教員!$A$1:$B$357,2,0),"")</f>
        <v>須藤　恭子</v>
      </c>
      <c r="H720" s="1040"/>
      <c r="I720" s="1045" t="str">
        <f>IFERROR(VLOOKUP(I719,科目・教員!$A$1:$B$357,2,0),"")</f>
        <v/>
      </c>
      <c r="J720" s="1040"/>
      <c r="K720" s="1174" t="str">
        <f>IFERROR(VLOOKUP(K719,科目・教員!$A$1:$B$357,2,0),"")</f>
        <v/>
      </c>
      <c r="L720" s="1174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73" t="str">
        <f>VLOOKUP($C702,'2025年度(1年前期)'!$B$5:$N$208,COLUMN('2025年度(1年前期)'!$I$5)+1,0)&amp;""</f>
        <v>201･202･基礎実</v>
      </c>
      <c r="D721" s="1040"/>
      <c r="E721" s="1172" t="str">
        <f>VLOOKUP($C702,'2025年度(2年前期)'!$B$5:$N$208,COLUMN('2025年度(2年前期)'!$I$5)+1,0)&amp;""</f>
        <v>101</v>
      </c>
      <c r="F721" s="1173"/>
      <c r="G721" s="1045" t="str">
        <f>VLOOKUP($C702,'2025年度(3年前期)'!$B$5:$N$208,COLUMN('2025年度(3年前期)'!$I$5)+1,0)&amp;""</f>
        <v>301</v>
      </c>
      <c r="H721" s="1040"/>
      <c r="I721" s="1045" t="str">
        <f>VLOOKUP($C702,'2025年度(4年前期)'!$B$5:$N$208,COLUMN('2025年度(4年前期)'!$I$5)+1,0)&amp;""</f>
        <v/>
      </c>
      <c r="J721" s="1040"/>
      <c r="K721" s="1174" t="str">
        <f>VLOOKUP($C702,'2025年度(助産前期)'!$B$5:$N$208,COLUMN('2025年度(助産前期)'!$I$5)+1,0)&amp;""</f>
        <v>304</v>
      </c>
      <c r="L721" s="1174"/>
      <c r="M721" s="1073" t="str">
        <f>VLOOKUP($C702,'2025年度(M1前期)'!$B$5:$N$208,COLUMN('2025年度(M1前期)'!$I$5)+1,0)&amp;""</f>
        <v>長寿:臨床講義室1
感染:別途指定
精神:臨床講義室2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107"/>
      <c r="D722" s="1108"/>
      <c r="E722" s="1035"/>
      <c r="F722" s="1047"/>
      <c r="G722" s="1035"/>
      <c r="H722" s="1047"/>
      <c r="I722" s="1035"/>
      <c r="J722" s="1047"/>
      <c r="K722" s="1162" t="s">
        <v>265</v>
      </c>
      <c r="L722" s="1162"/>
      <c r="M722" s="1033"/>
      <c r="N722" s="1047"/>
      <c r="O722" s="1036"/>
      <c r="P722" s="1047"/>
      <c r="Q722" s="1036"/>
      <c r="R722" s="1047"/>
      <c r="S722" s="1036"/>
      <c r="T722" s="1047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106" t="str">
        <f>VLOOKUP($C702,'2025年度(1年前期)'!$B$5:$N$208,COLUMN('2025年度(1年前期)'!$K$5),0)&amp;""</f>
        <v>フランス語</v>
      </c>
      <c r="D723" s="1105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113" t="str">
        <f>IFERROR(VLOOKUP(C723,科目・教員!$A$1:$B$357,2,0),"")</f>
        <v>小西　英則</v>
      </c>
      <c r="D724" s="1112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113" t="str">
        <f>VLOOKUP($C702,'2025年度(1年前期)'!$B$5:$N$208,COLUMN('2025年度(1年前期)'!$K$5)+1,0)&amp;""</f>
        <v>201</v>
      </c>
      <c r="D725" s="1112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14" t="s">
        <v>172</v>
      </c>
      <c r="D726" s="1115"/>
      <c r="E726" s="1035"/>
      <c r="F726" s="1047"/>
      <c r="G726" s="1035"/>
      <c r="H726" s="1047"/>
      <c r="I726" s="1035"/>
      <c r="J726" s="1047"/>
      <c r="K726" s="1171"/>
      <c r="L726" s="1171"/>
      <c r="M726" s="1033"/>
      <c r="N726" s="1047"/>
      <c r="O726" s="1036"/>
      <c r="P726" s="1047"/>
      <c r="Q726" s="1036"/>
      <c r="R726" s="1047"/>
      <c r="S726" s="1036"/>
      <c r="T726" s="1047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049">
        <f>C702+1</f>
        <v>45807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45807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生活援助論Ⅰ</v>
      </c>
      <c r="D728" s="1052"/>
      <c r="E728" s="1120" t="str">
        <f>VLOOKUP($C727,'2025年度(2年前期)'!$B$5:$N$208,COLUMN('2025年度(2年前期)'!$C$5),0)&amp;""</f>
        <v>マスコミュニケーション論</v>
      </c>
      <c r="F728" s="1095"/>
      <c r="G728" s="1053" t="str">
        <f>VLOOKUP($C727,'2025年度(3年前期)'!$B$5:$N$208,COLUMN('2025年度(3年前期)'!$C$5),0)&amp;""</f>
        <v>老年看護援助論</v>
      </c>
      <c r="H728" s="1052"/>
      <c r="I728" s="1053" t="str">
        <f>VLOOKUP($C727,'2025年度(4年前期)'!$B$5:$N$208,COLUMN('2025年度(4年前期)'!$C$5),0)&amp;""</f>
        <v/>
      </c>
      <c r="J728" s="1052"/>
      <c r="K728" s="1105" t="str">
        <f>VLOOKUP($C727,'2025年度(助産前期)'!$B$5:$N$208,COLUMN('2025年度(助産前期)'!$C$5),0)&amp;""</f>
        <v>助産管理論
外部講師柴先生</v>
      </c>
      <c r="L728" s="1168"/>
      <c r="M728" s="1077" t="str">
        <f>VLOOKUP($C727,'2025年度(M1前期)'!$B$5:$N$208,COLUMN('2025年度(M1前期)'!$C$5),0)&amp;""</f>
        <v>政策医療看護学特論Ⅰ</v>
      </c>
      <c r="N728" s="1068"/>
      <c r="O728" s="1053" t="str">
        <f>VLOOKUP($C727,'2025年度(M2前期)'!$B$5:$N$208,COLUMN('2025年度(M2前期)'!$C$5),0)&amp;""</f>
        <v>看護情報・管理学演習Ａ－Ⅱ
感染管理看護学演習Ａ－Ⅱ</v>
      </c>
      <c r="P728" s="1052"/>
      <c r="Q728" s="1053" t="str">
        <f>VLOOKUP($C727,'2025年度(D1前期)'!$B$5:$N$208,COLUMN('2025年度(D1前期)'!$C$5),0)&amp;""</f>
        <v>精神看護学特論Ｂ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39" t="s">
        <v>248</v>
      </c>
      <c r="V728" s="778" t="s">
        <v>503</v>
      </c>
      <c r="Z728" s="1067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15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15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37" t="str">
        <f>IFERROR(VLOOKUP(C728,科目・教員!$A$1:$B$357,2,0),"")</f>
        <v>森下　純子</v>
      </c>
      <c r="D729" s="1038"/>
      <c r="E729" s="1119" t="str">
        <f>IFERROR(VLOOKUP(E728,科目・教員!$A$1:$B$357,2,0),"")</f>
        <v>飯野　勝己</v>
      </c>
      <c r="F729" s="1091"/>
      <c r="G729" s="1039" t="str">
        <f>IFERROR(VLOOKUP(G728,科目・教員!$A$1:$B$357,2,0),"")</f>
        <v>野中　千春</v>
      </c>
      <c r="H729" s="1038"/>
      <c r="I729" s="1039" t="str">
        <f>IFERROR(VLOOKUP(I728,科目・教員!$A$1:$B$357,2,0),"")</f>
        <v/>
      </c>
      <c r="J729" s="1038"/>
      <c r="K729" s="1112" t="str">
        <f>IFERROR(VLOOKUP(K728,科目・教員!$A$1:$B$357,2,0),"")</f>
        <v/>
      </c>
      <c r="L729" s="1165"/>
      <c r="M729" s="1076" t="str">
        <f>IFERROR(VLOOKUP(M728,科目・教員!$A$1:$B$357,2,0),"")</f>
        <v>綿貫　成明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16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>101</v>
      </c>
      <c r="D730" s="1038"/>
      <c r="E730" s="1119" t="str">
        <f>VLOOKUP($C727,'2025年度(2年前期)'!$B$5:$N$208,COLUMN('2025年度(2年前期)'!$C$5)+1,0)&amp;""</f>
        <v>201</v>
      </c>
      <c r="F730" s="1091"/>
      <c r="G730" s="1039" t="str">
        <f>VLOOKUP($C727,'2025年度(3年前期)'!$B$5:$N$208,COLUMN('2025年度(3年前期)'!$C$5)+1,0)&amp;""</f>
        <v>基礎実</v>
      </c>
      <c r="H730" s="1038"/>
      <c r="I730" s="1039" t="str">
        <f>VLOOKUP($C727,'2025年度(4年前期)'!$B$5:$N$208,COLUMN('2025年度(4年前期)'!$C$5)+1,0)&amp;""</f>
        <v/>
      </c>
      <c r="J730" s="1038"/>
      <c r="K730" s="1112" t="str">
        <f>VLOOKUP($C727,'2025年度(助産前期)'!$B$5:$N$208,COLUMN('2025年度(助産前期)'!$C$5)+1,0)&amp;""</f>
        <v>304</v>
      </c>
      <c r="L730" s="1165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情報:別途指定
感染:別途指定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16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107"/>
      <c r="D731" s="1116"/>
      <c r="E731" s="1169" t="s">
        <v>265</v>
      </c>
      <c r="F731" s="1170"/>
      <c r="G731" s="1035"/>
      <c r="H731" s="1034"/>
      <c r="I731" s="1035"/>
      <c r="J731" s="1034"/>
      <c r="K731" s="1162" t="s">
        <v>229</v>
      </c>
      <c r="L731" s="1162"/>
      <c r="M731" s="1078"/>
      <c r="N731" s="1034"/>
      <c r="O731" s="1035"/>
      <c r="P731" s="1034"/>
      <c r="Q731" s="1035"/>
      <c r="R731" s="1034"/>
      <c r="S731" s="1036"/>
      <c r="T731" s="1034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17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</v>
      </c>
      <c r="D732" s="1052"/>
      <c r="E732" s="1166" t="str">
        <f>VLOOKUP($C727,'2025年度(2年前期)'!$B$5:$N$208,COLUMN('2025年度(2年前期)'!$E$5),0)&amp;""</f>
        <v>英語S</v>
      </c>
      <c r="F732" s="1167"/>
      <c r="G732" s="1053" t="str">
        <f>VLOOKUP($C727,'2025年度(3年前期)'!$B$5:$N$208,COLUMN('2025年度(3年前期)'!$E$5),0)&amp;""</f>
        <v>老年看護援助論</v>
      </c>
      <c r="H732" s="1052"/>
      <c r="I732" s="1053" t="str">
        <f>VLOOKUP($C727,'2025年度(4年前期)'!$B$5:$N$208,COLUMN('2025年度(4年前期)'!$E$5),0)&amp;""</f>
        <v/>
      </c>
      <c r="J732" s="1052"/>
      <c r="K732" s="1105" t="str">
        <f>VLOOKUP($C727,'2025年度(助産前期)'!$B$5:$N$208,COLUMN('2025年度(助産前期)'!$E$5),0)&amp;""</f>
        <v>助産管理論
外部講師柴先生</v>
      </c>
      <c r="L732" s="1168"/>
      <c r="M732" s="1051" t="str">
        <f>VLOOKUP($C727,'2025年度(M1前期)'!$B$5:$N$208,COLUMN('2025年度(M1前期)'!$E$5),0)&amp;""</f>
        <v>政策医療看護学特論Ⅰ</v>
      </c>
      <c r="N732" s="1052"/>
      <c r="O732" s="1044" t="str">
        <f>VLOOKUP($C727,'2025年度(M2前期)'!$B$5:$N$208,COLUMN('2025年度(M2前期)'!$E$5),0)&amp;""</f>
        <v>看護情報・管理学演習Ａ－Ⅱ
感染管理看護学演習Ａ－Ⅱ</v>
      </c>
      <c r="P732" s="1052"/>
      <c r="Q732" s="1044" t="str">
        <f>VLOOKUP($C727,'2025年度(D1前期)'!$B$5:$N$208,COLUMN('2025年度(D1前期)'!$E$5),0)&amp;""</f>
        <v>精神看護学特論Ｂ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15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163" t="str">
        <f>IFERROR(VLOOKUP(E732,科目・教員!$A$1:$B$357,2,0),"")</f>
        <v xml:space="preserve">ｽﾃｨｰﾌﾞﾝ･ﾗｯｾﾙ  </v>
      </c>
      <c r="F733" s="1164"/>
      <c r="G733" s="1039" t="str">
        <f>IFERROR(VLOOKUP(G732,科目・教員!$A$1:$B$357,2,0),"")</f>
        <v>野中　千春</v>
      </c>
      <c r="H733" s="1038"/>
      <c r="I733" s="1039" t="str">
        <f>IFERROR(VLOOKUP(I732,科目・教員!$A$1:$B$357,2,0),"")</f>
        <v/>
      </c>
      <c r="J733" s="1038"/>
      <c r="K733" s="1112" t="str">
        <f>IFERROR(VLOOKUP(K732,科目・教員!$A$1:$B$357,2,0),"")</f>
        <v/>
      </c>
      <c r="L733" s="1165"/>
      <c r="M733" s="1037" t="str">
        <f>IFERROR(VLOOKUP(M732,科目・教員!$A$1:$B$357,2,0),"")</f>
        <v>綿貫　成明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16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101</v>
      </c>
      <c r="D734" s="1038"/>
      <c r="E734" s="1163" t="str">
        <f>VLOOKUP($C727,'2025年度(2年前期)'!$B$5:$N$208,COLUMN('2025年度(2年前期)'!$E$5)+1,0)&amp;""</f>
        <v>201</v>
      </c>
      <c r="F734" s="1164"/>
      <c r="G734" s="1039" t="str">
        <f>VLOOKUP($C727,'2025年度(3年前期)'!$B$5:$N$208,COLUMN('2025年度(3年前期)'!$E$5)+1,0)&amp;""</f>
        <v>基礎実</v>
      </c>
      <c r="H734" s="1038"/>
      <c r="I734" s="1039" t="str">
        <f>VLOOKUP($C727,'2025年度(4年前期)'!$B$5:$N$208,COLUMN('2025年度(4年前期)'!$E$5)+1,0)&amp;""</f>
        <v/>
      </c>
      <c r="J734" s="1038"/>
      <c r="K734" s="1112" t="str">
        <f>VLOOKUP($C727,'2025年度(助産前期)'!$B$5:$N$208,COLUMN('2025年度(助産前期)'!$E$5)+1,0)&amp;""</f>
        <v>304</v>
      </c>
      <c r="L734" s="1165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情報:別途指定
感染:別途指定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16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162" t="s">
        <v>229</v>
      </c>
      <c r="L735" s="1162"/>
      <c r="M735" s="1033"/>
      <c r="N735" s="1047"/>
      <c r="O735" s="1036"/>
      <c r="P735" s="1047"/>
      <c r="Q735" s="1036"/>
      <c r="R735" s="1047"/>
      <c r="S735" s="1036"/>
      <c r="T735" s="1047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17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15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16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396"/>
      <c r="D738" s="1395"/>
      <c r="E738" s="1039"/>
      <c r="F738" s="1038"/>
      <c r="G738" s="1394"/>
      <c r="H738" s="1395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16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17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環境と健康</v>
      </c>
      <c r="D740" s="1105"/>
      <c r="E740" s="1104" t="str">
        <f>VLOOKUP($C727,'2025年度(2年前期)'!$B$5:$N$208,COLUMN('2025年度(2年前期)'!$G$5),0)&amp;""</f>
        <v>疾病・病態論Ⅱ
(三輪先生)</v>
      </c>
      <c r="F740" s="1105"/>
      <c r="G740" s="1062" t="str">
        <f>VLOOKUP($C727,'2025年度(3年前期)'!$B$5:$N$208,COLUMN('2025年度(3年前期)'!$G$5),0)&amp;""</f>
        <v>看護教育論</v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61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15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113" t="str">
        <f>IFERROR(VLOOKUP(C740,科目・教員!$A$1:$B$357,2,0),"")</f>
        <v>夏原　和美</v>
      </c>
      <c r="D741" s="1112"/>
      <c r="E741" s="1111" t="str">
        <f>IFERROR(VLOOKUP(E740,科目・教員!$A$1:$B$357,2,0),"")</f>
        <v/>
      </c>
      <c r="F741" s="1112"/>
      <c r="G741" s="1045" t="str">
        <f>IFERROR(VLOOKUP(G740,科目・教員!$A$1:$B$357,2,0),"")</f>
        <v>亀岡　智美</v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日置　智華子</v>
      </c>
      <c r="L741" s="1046"/>
      <c r="M741" s="1073" t="str">
        <f>IFERROR(VLOOKUP(M740,科目・教員!$A$1:$B$357,2,0),"")</f>
        <v>萱間　真美</v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16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101</v>
      </c>
      <c r="D742" s="1112"/>
      <c r="E742" s="1111" t="str">
        <f>VLOOKUP($C727,'2025年度(2年前期)'!$B$5:$N$208,COLUMN('2025年度(2年前期)'!$G$5)+1,0)&amp;""</f>
        <v>201</v>
      </c>
      <c r="F742" s="1112"/>
      <c r="G742" s="1045" t="str">
        <f>VLOOKUP($C727,'2025年度(3年前期)'!$B$5:$N$208,COLUMN('2025年度(3年前期)'!$G$5)+1,0)&amp;""</f>
        <v>301</v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>304</v>
      </c>
      <c r="L742" s="1046"/>
      <c r="M742" s="1073" t="str">
        <f>VLOOKUP($C727,'2025年度(M1前期)'!$B$5:$N$208,COLUMN('2025年度(M1前期)'!$G$5)+1,0)&amp;""</f>
        <v>臨床講義室1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16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72"/>
      <c r="B743" s="16" t="s">
        <v>56</v>
      </c>
      <c r="C743" s="1092" t="s">
        <v>172</v>
      </c>
      <c r="D743" s="1110"/>
      <c r="E743" s="1109" t="s">
        <v>265</v>
      </c>
      <c r="F743" s="1110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17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文学</v>
      </c>
      <c r="D744" s="1105"/>
      <c r="E744" s="1104" t="str">
        <f>VLOOKUP($C727,'2025年度(2年前期)'!$B$5:$N$208,COLUMN('2025年度(2年前期)'!$I$5),0)&amp;""</f>
        <v>疾病･病態論Ⅱ
(髙野先生)</v>
      </c>
      <c r="F744" s="1105"/>
      <c r="G744" s="1062" t="str">
        <f>VLOOKUP($C727,'2025年度(3年前期)'!$B$5:$N$208,COLUMN('2025年度(3年前期)'!$I$5),0)&amp;""</f>
        <v>看護倫理</v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61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15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113" t="str">
        <f>IFERROR(VLOOKUP(C744,科目・教員!$A$1:$B$357,2,0),"")</f>
        <v>佐藤　ゆかり</v>
      </c>
      <c r="D745" s="1112"/>
      <c r="E745" s="1111" t="str">
        <f>IFERROR(VLOOKUP(E744,科目・教員!$A$1:$B$357,2,0),"")</f>
        <v/>
      </c>
      <c r="F745" s="1112"/>
      <c r="G745" s="1045" t="str">
        <f>IFERROR(VLOOKUP(G744,科目・教員!$A$1:$B$357,2,0),"")</f>
        <v>清水　陽一</v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>萱間　真美</v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16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101</v>
      </c>
      <c r="D746" s="1112"/>
      <c r="E746" s="1111" t="str">
        <f>VLOOKUP($C727,'2025年度(2年前期)'!$B$5:$N$208,COLUMN('2025年度(2年前期)'!$I$5)+1,0)&amp;""</f>
        <v>201</v>
      </c>
      <c r="F746" s="1112"/>
      <c r="G746" s="1045" t="str">
        <f>VLOOKUP($C727,'2025年度(3年前期)'!$B$5:$N$208,COLUMN('2025年度(3年前期)'!$I$5)+1,0)&amp;""</f>
        <v>301･302･303</v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>304</v>
      </c>
      <c r="L746" s="1046"/>
      <c r="M746" s="1073" t="str">
        <f>VLOOKUP($C727,'2025年度(M1前期)'!$B$5:$N$208,COLUMN('2025年度(M1前期)'!$I$5)+1,0)&amp;""</f>
        <v>臨床講義室1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16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92" t="s">
        <v>229</v>
      </c>
      <c r="D747" s="1110"/>
      <c r="E747" s="1109" t="s">
        <v>265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17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33"/>
      <c r="D751" s="1047"/>
      <c r="E751" s="1088"/>
      <c r="F751" s="1089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085">
        <f>C727+1</f>
        <v>45808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45808</v>
      </c>
      <c r="V752" s="1025"/>
      <c r="W752" s="1025"/>
      <c r="X752" s="1025"/>
      <c r="Y752" s="1025"/>
      <c r="Z752" s="102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13"/>
      <c r="Z753" s="1067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15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16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16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21"/>
      <c r="D756" s="1117"/>
      <c r="E756" s="1122"/>
      <c r="F756" s="1116"/>
      <c r="G756" s="1035"/>
      <c r="H756" s="1034"/>
      <c r="I756" s="1160"/>
      <c r="J756" s="1161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17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Z757" s="1067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15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16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16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72"/>
      <c r="B760" s="16" t="s">
        <v>56</v>
      </c>
      <c r="C760" s="1033"/>
      <c r="D760" s="1047"/>
      <c r="E760" s="1035"/>
      <c r="F760" s="1047"/>
      <c r="G760" s="1088"/>
      <c r="H760" s="1089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17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396"/>
      <c r="D763" s="1395"/>
      <c r="E763" s="1039"/>
      <c r="F763" s="1038"/>
      <c r="G763" s="1394"/>
      <c r="H763" s="1395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67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121"/>
      <c r="N768" s="1089"/>
      <c r="O768" s="1036"/>
      <c r="P768" s="1047"/>
      <c r="Q768" s="1036"/>
      <c r="R768" s="1047"/>
      <c r="S768" s="1036"/>
      <c r="T768" s="1047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67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33"/>
      <c r="D772" s="1047"/>
      <c r="E772" s="1088"/>
      <c r="F772" s="1089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9">
        <v>45809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45809</v>
      </c>
      <c r="V1" s="1059" t="s">
        <v>535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55" t="s">
        <v>13</v>
      </c>
      <c r="BJ1" s="1312"/>
      <c r="BK1" s="1312"/>
      <c r="BL1" s="1312"/>
      <c r="BM1" s="1313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18.75">
      <c r="A2" s="22"/>
      <c r="B2" s="23"/>
      <c r="C2" s="1086">
        <f>A1</f>
        <v>45809</v>
      </c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30">
        <f>C2</f>
        <v>45809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/>
      </c>
      <c r="N3" s="1068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13"/>
      <c r="Y3" s="38"/>
      <c r="Z3" s="1067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15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16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16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21"/>
      <c r="D6" s="1117"/>
      <c r="E6" s="1088"/>
      <c r="F6" s="1117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17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68"/>
      <c r="AG7" s="1123"/>
      <c r="AH7" s="1123"/>
      <c r="AI7" s="1123"/>
      <c r="AJ7" s="1123"/>
      <c r="AK7" s="1123"/>
      <c r="AL7" s="1123"/>
      <c r="AM7" s="1123"/>
      <c r="AN7" s="1015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V8" s="17"/>
      <c r="Y8" s="38"/>
      <c r="Z8" s="1063"/>
      <c r="AA8" s="1124"/>
      <c r="AB8" s="1124"/>
      <c r="AC8" s="1124"/>
      <c r="AD8" s="1124"/>
      <c r="AE8" s="1124"/>
      <c r="AF8" s="1268"/>
      <c r="AG8" s="1124"/>
      <c r="AH8" s="1124"/>
      <c r="AI8" s="1124"/>
      <c r="AJ8" s="1124"/>
      <c r="AK8" s="1124"/>
      <c r="AL8" s="1124"/>
      <c r="AM8" s="1124"/>
      <c r="AN8" s="1016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V9" s="17"/>
      <c r="Z9" s="1063"/>
      <c r="AA9" s="1124"/>
      <c r="AB9" s="1124"/>
      <c r="AC9" s="1124"/>
      <c r="AD9" s="1124"/>
      <c r="AE9" s="1124"/>
      <c r="AF9" s="1268"/>
      <c r="AG9" s="1124"/>
      <c r="AH9" s="1124"/>
      <c r="AI9" s="1124"/>
      <c r="AJ9" s="1124"/>
      <c r="AK9" s="1124"/>
      <c r="AL9" s="1124"/>
      <c r="AM9" s="1124"/>
      <c r="AN9" s="1016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121"/>
      <c r="D10" s="1117"/>
      <c r="E10" s="1088"/>
      <c r="F10" s="111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V10" s="17"/>
      <c r="Z10" s="1064"/>
      <c r="AA10" s="1125"/>
      <c r="AB10" s="1125"/>
      <c r="AC10" s="1125"/>
      <c r="AD10" s="1125"/>
      <c r="AE10" s="1125"/>
      <c r="AF10" s="1268"/>
      <c r="AG10" s="1125"/>
      <c r="AH10" s="1125"/>
      <c r="AI10" s="1125"/>
      <c r="AJ10" s="1125"/>
      <c r="AK10" s="1125"/>
      <c r="AL10" s="1125"/>
      <c r="AM10" s="1125"/>
      <c r="AN10" s="1017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68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68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68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21"/>
      <c r="D26" s="1089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68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049">
        <f>C2+1</f>
        <v>45810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45810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生活援助論Ⅰ
(ABCD:環境整備、1･2年生合同)</v>
      </c>
      <c r="D28" s="1052"/>
      <c r="E28" s="1053" t="str">
        <f>VLOOKUP($C27,'2025年度(2年前期)'!$B$5:$N$208,COLUMN('2025年度(2年前期)'!$C$5),0)&amp;""</f>
        <v>生活援助論Ⅲ
(ABCD:環境整備、1･2年生合同)</v>
      </c>
      <c r="F28" s="1052"/>
      <c r="G28" s="1053" t="str">
        <f>VLOOKUP($C27,'2025年度(3年前期)'!$B$5:$N$208,COLUMN('2025年度(3年前期)'!$C$5),0)&amp;""</f>
        <v>看護実践と研究成果の活用</v>
      </c>
      <c r="H28" s="1052"/>
      <c r="I28" s="1053" t="str">
        <f>VLOOKUP($C27,'2025年度(4年前期)'!$B$5:$N$208,COLUMN('2025年度(4年前期)'!$C$5),0)&amp;""</f>
        <v>看護学統合　演習・実習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看護情報・管理学特論Ａ－Ⅰ
看護管理学</v>
      </c>
      <c r="N28" s="106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541</v>
      </c>
      <c r="V28" s="853" t="s">
        <v>455</v>
      </c>
      <c r="W28" s="778" t="s">
        <v>503</v>
      </c>
      <c r="Y28" s="506" t="s">
        <v>541</v>
      </c>
      <c r="Z28" s="1067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15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>西岡　みどり</v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16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>201･202･基礎実･成人実</v>
      </c>
      <c r="D30" s="1038"/>
      <c r="E30" s="1039" t="str">
        <f>VLOOKUP($C27,'2025年度(2年前期)'!$B$5:$N$208,COLUMN('2025年度(2年前期)'!$C$5)+1,0)&amp;""</f>
        <v>201･202･基礎実･成人実</v>
      </c>
      <c r="F30" s="1038"/>
      <c r="G30" s="1039" t="str">
        <f>VLOOKUP($C27,'2025年度(3年前期)'!$B$5:$N$208,COLUMN('2025年度(3年前期)'!$C$5)+1,0)&amp;""</f>
        <v>大講義室</v>
      </c>
      <c r="H30" s="1038"/>
      <c r="I30" s="1039" t="str">
        <f>VLOOKUP($C27,'2025年度(4年前期)'!$B$5:$N$208,COLUMN('2025年度(4年前期)'!$C$5)+1,0)&amp;""</f>
        <v>成育：302　長寿:臨床2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臨床講義室1(合同)</v>
      </c>
      <c r="N30" s="1038"/>
      <c r="O30" s="1039" t="str">
        <f>VLOOKUP($C27,'2025年度(M2前期)'!$B$5:$N$208,COLUMN('2025年度(M2前期)'!$C$5)+1,0)&amp;""</f>
        <v>成育:別途指定
成人:別途指定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16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17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>生活援助論Ⅰ
(ABCD)</v>
      </c>
      <c r="D32" s="1052"/>
      <c r="E32" s="1120" t="str">
        <f>VLOOKUP($C27,'2025年度(2年前期)'!$B$5:$N$208,COLUMN('2025年度(2年前期)'!$E$5),0)&amp;""</f>
        <v>疾病･病態論Ⅱ
(加藤先生)</v>
      </c>
      <c r="F32" s="1095"/>
      <c r="G32" s="1053" t="str">
        <f>VLOOKUP($C27,'2025年度(3年前期)'!$B$5:$N$208,COLUMN('2025年度(3年前期)'!$E$5),0)&amp;""</f>
        <v>看護実践と研究成果の活用</v>
      </c>
      <c r="H32" s="1052"/>
      <c r="I32" s="1053" t="str">
        <f>VLOOKUP($C27,'2025年度(4年前期)'!$B$5:$N$208,COLUMN('2025年度(4年前期)'!$E$5),0)&amp;""</f>
        <v>看護学統合　演習・実習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看護情報・管理学特論Ａ－Ⅰ
看護管理学</v>
      </c>
      <c r="N32" s="1052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68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15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119" t="str">
        <f>IFERROR(VLOOKUP(E32,科目・教員!$A$1:$B$357,2,0),"")</f>
        <v/>
      </c>
      <c r="F33" s="1091"/>
      <c r="G33" s="1039" t="str">
        <f>IFERROR(VLOOKUP(G32,科目・教員!$A$1:$B$357,2,0),"")</f>
        <v>西岡　みどり</v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V33" s="17"/>
      <c r="Y33" s="506"/>
      <c r="Z33" s="1063"/>
      <c r="AA33" s="1124"/>
      <c r="AB33" s="1124"/>
      <c r="AC33" s="1124"/>
      <c r="AD33" s="1124"/>
      <c r="AE33" s="1124"/>
      <c r="AF33" s="1268"/>
      <c r="AG33" s="1124"/>
      <c r="AH33" s="1124"/>
      <c r="AI33" s="1124"/>
      <c r="AJ33" s="1124"/>
      <c r="AK33" s="1124"/>
      <c r="AL33" s="1124"/>
      <c r="AM33" s="1124"/>
      <c r="AN33" s="1016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>201･202･基礎実･成人実</v>
      </c>
      <c r="D34" s="1038"/>
      <c r="E34" s="1119" t="str">
        <f>VLOOKUP($C27,'2025年度(2年前期)'!$B$5:$N$208,COLUMN('2025年度(2年前期)'!$E$5)+1,0)&amp;""</f>
        <v>リアルタイム
(101)</v>
      </c>
      <c r="F34" s="1091"/>
      <c r="G34" s="1039" t="str">
        <f>VLOOKUP($C27,'2025年度(3年前期)'!$B$5:$N$208,COLUMN('2025年度(3年前期)'!$E$5)+1,0)&amp;""</f>
        <v>大講義室</v>
      </c>
      <c r="H34" s="1038"/>
      <c r="I34" s="1039" t="str">
        <f>VLOOKUP($C27,'2025年度(4年前期)'!$B$5:$N$208,COLUMN('2025年度(4年前期)'!$E$5)+1,0)&amp;""</f>
        <v>成育：302　長寿:臨床2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臨床講義室1(合同)</v>
      </c>
      <c r="N34" s="1038"/>
      <c r="O34" s="1040" t="str">
        <f>VLOOKUP($C27,'2025年度(M2前期)'!$B$5:$N$208,COLUMN('2025年度(M2前期)'!$E$5)+1,0)&amp;""</f>
        <v>成育:別途指定
成人:別途指定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V34" s="17"/>
      <c r="Y34" s="506"/>
      <c r="Z34" s="1063"/>
      <c r="AA34" s="1124"/>
      <c r="AB34" s="1124"/>
      <c r="AC34" s="1124"/>
      <c r="AD34" s="1124"/>
      <c r="AE34" s="1124"/>
      <c r="AF34" s="1268"/>
      <c r="AG34" s="1124"/>
      <c r="AH34" s="1124"/>
      <c r="AI34" s="1124"/>
      <c r="AJ34" s="1124"/>
      <c r="AK34" s="1124"/>
      <c r="AL34" s="1124"/>
      <c r="AM34" s="1124"/>
      <c r="AN34" s="1016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252"/>
      <c r="F35" s="1253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V35" s="17"/>
      <c r="Y35" s="506"/>
      <c r="Z35" s="1064"/>
      <c r="AA35" s="1125"/>
      <c r="AB35" s="1125"/>
      <c r="AC35" s="1125"/>
      <c r="AD35" s="1125"/>
      <c r="AE35" s="1125"/>
      <c r="AF35" s="1268"/>
      <c r="AG35" s="1125"/>
      <c r="AH35" s="1125"/>
      <c r="AI35" s="1125"/>
      <c r="AJ35" s="1125"/>
      <c r="AK35" s="1125"/>
      <c r="AL35" s="1125"/>
      <c r="AM35" s="1125"/>
      <c r="AN35" s="1017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15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16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16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17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B型肝炎①
14:00～15:00
(Bグループは早めに受ける)</v>
      </c>
      <c r="D40" s="1044"/>
      <c r="E40" s="1062" t="str">
        <f>VLOOKUP($C27,'2025年度(2年前期)'!$B$5:$N$208,COLUMN('2025年度(2年前期)'!$G$5),0)&amp;""</f>
        <v>フィジカルアセスメント</v>
      </c>
      <c r="F40" s="1044"/>
      <c r="G40" s="1062" t="str">
        <f>VLOOKUP($C27,'2025年度(3年前期)'!$B$5:$N$208,COLUMN('2025年度(3年前期)'!$G$5),0)&amp;""</f>
        <v>地域･在宅看護学実践論</v>
      </c>
      <c r="H40" s="1044"/>
      <c r="I40" s="1062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15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>梅田　亜矢</v>
      </c>
      <c r="F41" s="1040"/>
      <c r="G41" s="1045" t="str">
        <f>IFERROR(VLOOKUP(G40,科目・教員!$A$1:$B$357,2,0),"")</f>
        <v>藤田　淳子</v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16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202･203･基礎実</v>
      </c>
      <c r="F42" s="1040"/>
      <c r="G42" s="1045" t="str">
        <f>VLOOKUP($C27,'2025年度(3年前期)'!$B$5:$N$208,COLUMN('2025年度(3年前期)'!$G$5)+1,0)&amp;""</f>
        <v>大講義室</v>
      </c>
      <c r="H42" s="1040"/>
      <c r="I42" s="1045" t="str">
        <f>VLOOKUP($C27,'2025年度(4年前期)'!$B$5:$N$208,COLUMN('2025年度(4年前期)'!$G$5)+1,0)&amp;""</f>
        <v>N95:101･成人実、成育：302　長寿:臨床2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16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121"/>
      <c r="D43" s="1089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17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>フィジカルアセスメント</v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15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>梅田　亜矢</v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16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>202･203･基礎実</v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N95:101･成人実、成育：302　長寿:臨床2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16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21"/>
      <c r="D47" s="1089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17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15"/>
      <c r="AO48" s="1123"/>
      <c r="AP48" s="1123"/>
      <c r="AQ48" s="1123"/>
      <c r="AR48" s="1123"/>
      <c r="AS48" s="1123"/>
      <c r="AT48" s="1123"/>
      <c r="AU48" s="1123"/>
      <c r="AV48" s="1123"/>
      <c r="AW48" s="1268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16"/>
      <c r="AO49" s="1124"/>
      <c r="AP49" s="1124"/>
      <c r="AQ49" s="1124"/>
      <c r="AR49" s="1124"/>
      <c r="AS49" s="1124"/>
      <c r="AT49" s="1124"/>
      <c r="AU49" s="1124"/>
      <c r="AV49" s="1124"/>
      <c r="AW49" s="1268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>臨床2・成人実･在宅実</v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16"/>
      <c r="AO50" s="1124"/>
      <c r="AP50" s="1124"/>
      <c r="AQ50" s="1124"/>
      <c r="AR50" s="1124"/>
      <c r="AS50" s="1124"/>
      <c r="AT50" s="1124"/>
      <c r="AU50" s="1124"/>
      <c r="AV50" s="1124"/>
      <c r="AW50" s="1268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17"/>
      <c r="AO51" s="1125"/>
      <c r="AP51" s="1125"/>
      <c r="AQ51" s="1125"/>
      <c r="AR51" s="1125"/>
      <c r="AS51" s="1125"/>
      <c r="AT51" s="1125"/>
      <c r="AU51" s="1125"/>
      <c r="AV51" s="1125"/>
      <c r="AW51" s="1268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45811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45811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生活援助論Ⅰ(ABCD)</v>
      </c>
      <c r="D53" s="1052"/>
      <c r="E53" s="1305" t="str">
        <f>VLOOKUP($C52,'2025年度(2年前期)'!$B$5:$N$208,COLUMN('2025年度(2年前期)'!$C$5),0)&amp;""</f>
        <v>母性看護学概論</v>
      </c>
      <c r="F53" s="1306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>看護学統合　演習・実習</v>
      </c>
      <c r="J53" s="1052"/>
      <c r="K53" s="1044" t="str">
        <f>VLOOKUP($C52,'2025年度(助産前期)'!$B$5:$N$208,COLUMN('2025年度(助産前期)'!$C$5),0)&amp;""</f>
        <v/>
      </c>
      <c r="L53" s="1068"/>
      <c r="M53" s="130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4"/>
      <c r="O53" s="1053" t="str">
        <f>VLOOKUP($C52,'2025年度(M2前期)'!$B$5:$N$208,COLUMN('2025年度(M2前期)'!$C$5),0)&amp;""</f>
        <v>精神看護学演習Ａ－Ⅲ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7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15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>森下　純子</v>
      </c>
      <c r="D54" s="1038"/>
      <c r="E54" s="1199" t="str">
        <f>IFERROR(VLOOKUP(E53,科目・教員!$A$1:$B$357,2,0),"")</f>
        <v>日置　智華子</v>
      </c>
      <c r="F54" s="1200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>201･202･基礎実</v>
      </c>
      <c r="D55" s="1038"/>
      <c r="E55" s="1199" t="str">
        <f>VLOOKUP($C52,'2025年度(2年前期)'!$B$5:$N$208,COLUMN('2025年度(2年前期)'!$C$5)+1,0)&amp;""</f>
        <v>101</v>
      </c>
      <c r="F55" s="1200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>成育：302　長寿:102･成人実･在宅実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39" t="str">
        <f>VLOOKUP($C52,'2025年度(M2前期)'!$B$5:$N$208,COLUMN('2025年度(M2前期)'!$C$5)+1,0)&amp;""</f>
        <v>臨床講義室1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301"/>
      <c r="F56" s="1302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生活援助論Ⅰ
(ABCD)</v>
      </c>
      <c r="D57" s="1052"/>
      <c r="E57" s="1053" t="str">
        <f>VLOOKUP($C52,'2025年度(2年前期)'!$B$5:$N$208,COLUMN('2025年度(2年前期)'!$E$5),0)&amp;""</f>
        <v>家族看護学</v>
      </c>
      <c r="F57" s="1052"/>
      <c r="G57" s="1053" t="str">
        <f>VLOOKUP($C52,'2025年度(3年前期)'!$B$5:$N$208,COLUMN('2025年度(3年前期)'!$E$5),0)&amp;""</f>
        <v>周産期看護</v>
      </c>
      <c r="H57" s="1052"/>
      <c r="I57" s="1053" t="str">
        <f>VLOOKUP($C52,'2025年度(4年前期)'!$B$5:$N$208,COLUMN('2025年度(4年前期)'!$E$5),0)&amp;""</f>
        <v>看護学統合　演習・実習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2"/>
      <c r="O57" s="1044" t="str">
        <f>VLOOKUP($C52,'2025年度(M2前期)'!$B$5:$N$208,COLUMN('2025年度(M2前期)'!$E$5),0)&amp;""</f>
        <v>精神看護学演習Ａ－Ⅲ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68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15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>藤田　淳子</v>
      </c>
      <c r="F58" s="1038"/>
      <c r="G58" s="1039" t="str">
        <f>IFERROR(VLOOKUP(G57,科目・教員!$A$1:$B$357,2,0),"")</f>
        <v>日置　智華子</v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68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>201･202･基礎実</v>
      </c>
      <c r="D59" s="1038"/>
      <c r="E59" s="1039" t="str">
        <f>VLOOKUP($C52,'2025年度(2年前期)'!$B$5:$N$208,COLUMN('2025年度(2年前期)'!$E$5)+1,0)&amp;""</f>
        <v>101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成育：302　長寿:102･成人実･在宅実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40" t="str">
        <f>VLOOKUP($C52,'2025年度(M2前期)'!$B$5:$N$208,COLUMN('2025年度(M2前期)'!$E$5)+1,0)&amp;""</f>
        <v>臨床講義室1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68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68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15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16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16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17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人体の構造と機能Ⅰ</v>
      </c>
      <c r="D65" s="1044"/>
      <c r="E65" s="1062" t="str">
        <f>VLOOKUP($C52,'2025年度(2年前期)'!$B$5:$N$208,COLUMN('2025年度(2年前期)'!$G$5),0)&amp;""</f>
        <v>保健･医療･福祉システム</v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15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>本間　典子</v>
      </c>
      <c r="D66" s="1040"/>
      <c r="E66" s="1045" t="str">
        <f>IFERROR(VLOOKUP(E65,科目・教員!$A$1:$B$357,2,0),"")</f>
        <v>渡辺　幹司</v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16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>201</v>
      </c>
      <c r="D67" s="1040"/>
      <c r="E67" s="1045" t="str">
        <f>VLOOKUP($C52,'2025年度(2年前期)'!$B$5:$N$208,COLUMN('2025年度(2年前期)'!$G$5)+1,0)&amp;""</f>
        <v>101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成育：302　長寿:102･成人実･在宅実</v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精神:臨床講義室1
微生物:別途指定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>長寿:別途指定
感染:別途指定
成人:セミナールーム2</v>
      </c>
      <c r="R67" s="1040"/>
      <c r="S67" s="1046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16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107"/>
      <c r="D68" s="1108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17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106" t="str">
        <f>VLOOKUP($C52,'2025年度(1年前期)'!$B$5:$N$208,COLUMN('2025年度(1年前期)'!$I$5),0)&amp;""</f>
        <v>スペイン語</v>
      </c>
      <c r="D69" s="1105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15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55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113" t="str">
        <f>IFERROR(VLOOKUP(C69,科目・教員!$A$1:$B$357,2,0),"")</f>
        <v>上村　淳志</v>
      </c>
      <c r="D70" s="1112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16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56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113" t="str">
        <f>VLOOKUP($C52,'2025年度(1年前期)'!$B$5:$N$208,COLUMN('2025年度(1年前期)'!$I$5)+1,0)&amp;""</f>
        <v>201</v>
      </c>
      <c r="D71" s="1112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>成育：302　長寿:102･成人実･在宅実</v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精神:臨床講義室1
微生物:別途指定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>長寿:別途指定
感染:別途指定
成人:セミナールーム2</v>
      </c>
      <c r="R71" s="1040"/>
      <c r="S71" s="1046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16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56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14" t="s">
        <v>172</v>
      </c>
      <c r="D72" s="1115"/>
      <c r="E72" s="1122"/>
      <c r="F72" s="1108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17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57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スペイン語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7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68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113" t="str">
        <f>IFERROR(VLOOKUP(C73,科目・教員!$A$1:$B$357,2,0),"")</f>
        <v>上村　淳志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68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113" t="str">
        <f>VLOOKUP($C52,'2025年度(1年前期)'!$B$5:$N$208,COLUMN('2025年度(1年前期)'!$K$5)+1,0)&amp;""</f>
        <v>201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>102･成人実･在宅実</v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68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14" t="s">
        <v>172</v>
      </c>
      <c r="D76" s="1115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68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45812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45812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120" t="str">
        <f>VLOOKUP($C77,'2025年度(2年前期)'!$B$5:$N$208,COLUMN('2025年度(2年前期)'!$C$5),0)&amp;""</f>
        <v>コミュニケーション論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看護学統合　演習・実習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>国際看護学演習Ａ－Ⅱ
看護教育学演習Ａ－Ⅱ</v>
      </c>
      <c r="P78" s="1052"/>
      <c r="Q78" s="1053" t="str">
        <f>VLOOKUP($C77,'2025年度(D1前期)'!$B$5:$N$208,COLUMN('2025年度(D1前期)'!$C$5),0)&amp;""</f>
        <v>看護教育学特論Ｂ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V78" s="17"/>
      <c r="W78" s="778" t="s">
        <v>503</v>
      </c>
      <c r="Y78" s="38"/>
      <c r="Z78" s="1067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15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119" t="str">
        <f>IFERROR(VLOOKUP(E78,科目・教員!$A$1:$B$357,2,0),"")</f>
        <v>高山　昇</v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16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19" t="str">
        <f>VLOOKUP($C77,'2025年度(2年前期)'!$B$5:$N$208,COLUMN('2025年度(2年前期)'!$C$5)+1,0)&amp;""</f>
        <v>大講義室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>国際:別途指定
教育:別途指定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16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107"/>
      <c r="D81" s="1116"/>
      <c r="E81" s="1109" t="s">
        <v>515</v>
      </c>
      <c r="F81" s="1093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41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17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生命科学</v>
      </c>
      <c r="D82" s="1052"/>
      <c r="E82" s="1053" t="str">
        <f>VLOOKUP($C77,'2025年度(2年前期)'!$B$5:$N$208,COLUMN('2025年度(2年前期)'!$E$5),0)&amp;""</f>
        <v>成人看護援助論Ⅰ</v>
      </c>
      <c r="F82" s="1052"/>
      <c r="G82" s="1053" t="str">
        <f>VLOOKUP($C77,'2025年度(3年前期)'!$B$5:$N$208,COLUMN('2025年度(3年前期)'!$E$5),0)&amp;""</f>
        <v>看護倫理</v>
      </c>
      <c r="H82" s="1052"/>
      <c r="I82" s="1053" t="str">
        <f>VLOOKUP($C77,'2025年度(4年前期)'!$B$5:$N$208,COLUMN('2025年度(4年前期)'!$E$5),0)&amp;""</f>
        <v>看護学統合　演習・実習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>国際看護学演習Ａ－Ⅱ
看護教育学演習Ａ－Ⅱ</v>
      </c>
      <c r="P82" s="1052"/>
      <c r="Q82" s="1044" t="str">
        <f>VLOOKUP($C77,'2025年度(D1前期)'!$B$5:$N$208,COLUMN('2025年度(D1前期)'!$E$5),0)&amp;""</f>
        <v>看護教育学特論Ｂ</v>
      </c>
      <c r="R82" s="1052"/>
      <c r="S82" s="1044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68"/>
      <c r="AG82" s="1123" t="s">
        <v>198</v>
      </c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15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37" t="str">
        <f>IFERROR(VLOOKUP(C82,科目・教員!$A$1:$B$357,2,0),"")</f>
        <v>本間　典子</v>
      </c>
      <c r="D83" s="1038"/>
      <c r="E83" s="1039" t="str">
        <f>IFERROR(VLOOKUP(E82,科目・教員!$A$1:$B$357,2,0),"")</f>
        <v>飯野　京子</v>
      </c>
      <c r="F83" s="1038"/>
      <c r="G83" s="1039" t="str">
        <f>IFERROR(VLOOKUP(G82,科目・教員!$A$1:$B$357,2,0),"")</f>
        <v>清水　陽一</v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V83" s="17"/>
      <c r="Y83" s="38"/>
      <c r="Z83" s="1063"/>
      <c r="AA83" s="1124"/>
      <c r="AB83" s="1124"/>
      <c r="AC83" s="1124"/>
      <c r="AD83" s="1124"/>
      <c r="AE83" s="1124"/>
      <c r="AF83" s="1268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16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>201</v>
      </c>
      <c r="D84" s="1038"/>
      <c r="E84" s="1039" t="str">
        <f>VLOOKUP($C77,'2025年度(2年前期)'!$B$5:$N$208,COLUMN('2025年度(2年前期)'!$E$5)+1,0)&amp;""</f>
        <v>大講義室</v>
      </c>
      <c r="F84" s="1038"/>
      <c r="G84" s="1039" t="str">
        <f>VLOOKUP($C77,'2025年度(3年前期)'!$B$5:$N$208,COLUMN('2025年度(3年前期)'!$E$5)+1,0)&amp;""</f>
        <v>301･302･303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>国際:別途指定
教育:別途指定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V84" s="17"/>
      <c r="Z84" s="1063"/>
      <c r="AA84" s="1124"/>
      <c r="AB84" s="1124"/>
      <c r="AC84" s="1124"/>
      <c r="AD84" s="1124"/>
      <c r="AE84" s="1124"/>
      <c r="AF84" s="1268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16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V85" s="17"/>
      <c r="Y85" s="38"/>
      <c r="Z85" s="1064"/>
      <c r="AA85" s="1125"/>
      <c r="AB85" s="1125"/>
      <c r="AC85" s="1125"/>
      <c r="AD85" s="1125"/>
      <c r="AE85" s="1125"/>
      <c r="AF85" s="1268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17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7" t="s">
        <v>60</v>
      </c>
      <c r="B86" s="18" t="s">
        <v>61</v>
      </c>
      <c r="C86" s="1051"/>
      <c r="D86" s="1052"/>
      <c r="E86" s="1299"/>
      <c r="F86" s="1251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220"/>
      <c r="F87" s="1221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220"/>
      <c r="F88" s="1221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4"/>
      <c r="D89" s="1066"/>
      <c r="E89" s="1297"/>
      <c r="F89" s="1298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食の科学</v>
      </c>
      <c r="D90" s="1044"/>
      <c r="E90" s="1104" t="str">
        <f>VLOOKUP($C77,'2025年度(2年前期)'!$B$5:$N$208,COLUMN('2025年度(2年前期)'!$G$5),0)&amp;""</f>
        <v>疾病･病態論Ⅱ
(西村先生)</v>
      </c>
      <c r="F90" s="1105"/>
      <c r="G90" s="1104" t="str">
        <f>VLOOKUP($C77,'2025年度(3年前期)'!$B$5:$N$208,COLUMN('2025年度(3年前期)'!$G$5),0)&amp;""</f>
        <v>国際関係論</v>
      </c>
      <c r="H90" s="1105"/>
      <c r="I90" s="1062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55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111" t="str">
        <f>IFERROR(VLOOKUP(G90,科目・教員!$A$1:$B$357,2,0),"")</f>
        <v>上杉　妙子</v>
      </c>
      <c r="H91" s="1112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56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>201</v>
      </c>
      <c r="D92" s="1040"/>
      <c r="E92" s="1111" t="str">
        <f>VLOOKUP($C77,'2025年度(2年前期)'!$B$5:$N$208,COLUMN('2025年度(2年前期)'!$G$5)+1,0)&amp;""</f>
        <v>101</v>
      </c>
      <c r="F92" s="1112"/>
      <c r="G92" s="1111" t="str">
        <f>VLOOKUP($C77,'2025年度(3年前期)'!$B$5:$N$208,COLUMN('2025年度(3年前期)'!$G$5)+1,0)&amp;""</f>
        <v>301</v>
      </c>
      <c r="H92" s="1112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56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72"/>
      <c r="B93" s="16" t="s">
        <v>56</v>
      </c>
      <c r="C93" s="1033"/>
      <c r="D93" s="1047"/>
      <c r="E93" s="1109" t="s">
        <v>172</v>
      </c>
      <c r="F93" s="1110"/>
      <c r="G93" s="1109" t="s">
        <v>265</v>
      </c>
      <c r="H93" s="1110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57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人間存在の哲学</v>
      </c>
      <c r="D94" s="1044"/>
      <c r="E94" s="1104" t="str">
        <f>VLOOKUP($C77,'2025年度(2年前期)'!$B$5:$N$208,COLUMN('2025年度(2年前期)'!$I$5),0)&amp;""</f>
        <v>日本の伝統芸術</v>
      </c>
      <c r="F94" s="1105"/>
      <c r="G94" s="1104" t="str">
        <f>VLOOKUP($C77,'2025年度(3年前期)'!$B$5:$N$208,COLUMN('2025年度(3年前期)'!$I$5),0)&amp;""</f>
        <v>国際関係論</v>
      </c>
      <c r="H94" s="1105"/>
      <c r="I94" s="1062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73" t="str">
        <f>IFERROR(VLOOKUP(C94,科目・教員!$A$1:$B$357,2,0),"")</f>
        <v>小島　優子</v>
      </c>
      <c r="D95" s="1040"/>
      <c r="E95" s="1111" t="str">
        <f>IFERROR(VLOOKUP(E94,科目・教員!$A$1:$B$357,2,0),"")</f>
        <v>土田　　みめ</v>
      </c>
      <c r="F95" s="1112"/>
      <c r="G95" s="1111" t="str">
        <f>IFERROR(VLOOKUP(G94,科目・教員!$A$1:$B$357,2,0),"")</f>
        <v>上杉　妙子</v>
      </c>
      <c r="H95" s="1112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>202</v>
      </c>
      <c r="D96" s="1040"/>
      <c r="E96" s="1111" t="str">
        <f>VLOOKUP($C77,'2025年度(2年前期)'!$B$5:$N$208,COLUMN('2025年度(2年前期)'!$I$5)+1,0)&amp;""</f>
        <v>101</v>
      </c>
      <c r="F96" s="1112"/>
      <c r="G96" s="1111" t="str">
        <f>VLOOKUP($C77,'2025年度(3年前期)'!$B$5:$N$208,COLUMN('2025年度(3年前期)'!$I$5)+1,0)&amp;""</f>
        <v>301</v>
      </c>
      <c r="H96" s="1112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33"/>
      <c r="D97" s="1047"/>
      <c r="E97" s="1109" t="s">
        <v>229</v>
      </c>
      <c r="F97" s="1110"/>
      <c r="G97" s="1109" t="s">
        <v>265</v>
      </c>
      <c r="H97" s="1110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67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68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68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68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107"/>
      <c r="D101" s="1108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68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45813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45813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94" t="str">
        <f>VLOOKUP($C102,'2025年度(1年前期)'!$B$5:$N$208,COLUMN('2025年度(1年前期)'!$C$5),0)&amp;""</f>
        <v>英語Ⅱ(A)
情報リテラシー(CD)</v>
      </c>
      <c r="D103" s="1095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>国際看護論</v>
      </c>
      <c r="H103" s="1052"/>
      <c r="I103" s="1053" t="str">
        <f>VLOOKUP($C102,'2025年度(4年前期)'!$B$5:$N$208,COLUMN('2025年度(4年前期)'!$C$5),0)&amp;""</f>
        <v>看護学統合　演習・実習(N95マスクフィットテスト)</v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精神看護学特論Ａ－Ⅱ</v>
      </c>
      <c r="N103" s="1068"/>
      <c r="O103" s="1053" t="str">
        <f>VLOOKUP($C102,'2025年度(M2前期)'!$B$5:$N$208,COLUMN('2025年度(M2前期)'!$C$5),0)&amp;""</f>
        <v>長寿看護学演習Ａ－Ⅱ</v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74" t="s">
        <v>555</v>
      </c>
      <c r="W103" s="778" t="s">
        <v>503</v>
      </c>
      <c r="Y103" s="38"/>
      <c r="Z103" s="1067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090" t="str">
        <f>IFERROR(VLOOKUP(C103,科目・教員!$A$1:$B$357,2,0),"")</f>
        <v/>
      </c>
      <c r="D104" s="1091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>須藤　恭子</v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090" t="str">
        <f>VLOOKUP($C102,'2025年度(1年前期)'!$B$5:$N$208,COLUMN('2025年度(1年前期)'!$C$5)+1,0)&amp;""</f>
        <v>英A:202  情報:201</v>
      </c>
      <c r="D105" s="1091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>101</v>
      </c>
      <c r="H105" s="1038"/>
      <c r="I105" s="1039" t="str">
        <f>VLOOKUP($C102,'2025年度(4年前期)'!$B$5:$N$208,COLUMN('2025年度(4年前期)'!$C$5)+1,0)&amp;""</f>
        <v>N95:大講義室</v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臨床講義室1</v>
      </c>
      <c r="N105" s="1038"/>
      <c r="O105" s="1039" t="str">
        <f>VLOOKUP($C102,'2025年度(M2前期)'!$B$5:$N$208,COLUMN('2025年度(M2前期)'!$C$5)+1,0)&amp;""</f>
        <v>別途指定</v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14" t="s">
        <v>172</v>
      </c>
      <c r="D106" s="1170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094" t="str">
        <f>VLOOKUP($C102,'2025年度(1年前期)'!$B$5:$N$208,COLUMN('2025年度(1年前期)'!$E$5),0)&amp;""</f>
        <v>英語Ⅱ(C)
情報リテラシー(AB)</v>
      </c>
      <c r="D107" s="1095"/>
      <c r="E107" s="1120" t="str">
        <f>VLOOKUP($C102,'2025年度(2年前期)'!$B$5:$N$208,COLUMN('2025年度(2年前期)'!$E$5),0)&amp;""</f>
        <v>疾病･病態論Ⅱ
(大石先生)</v>
      </c>
      <c r="F107" s="1095"/>
      <c r="G107" s="1053" t="str">
        <f>VLOOKUP($C102,'2025年度(3年前期)'!$B$5:$N$208,COLUMN('2025年度(3年前期)'!$E$5),0)&amp;""</f>
        <v>成人看護援助論Ⅲ</v>
      </c>
      <c r="H107" s="1052"/>
      <c r="I107" s="1053" t="str">
        <f>VLOOKUP($C102,'2025年度(4年前期)'!$B$5:$N$208,COLUMN('2025年度(4年前期)'!$E$5),0)&amp;""</f>
        <v>看護学統合　演習・実習(N95マスクフィットテスト)</v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精神看護学特論Ａ－Ⅱ</v>
      </c>
      <c r="N107" s="1052"/>
      <c r="O107" s="1044" t="str">
        <f>VLOOKUP($C102,'2025年度(M2前期)'!$B$5:$N$208,COLUMN('2025年度(M2前期)'!$E$5),0)&amp;""</f>
        <v>長寿看護学演習Ａ－Ⅱ</v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>特別研究</v>
      </c>
      <c r="T107" s="1052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68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090" t="str">
        <f>IFERROR(VLOOKUP(C107,科目・教員!$A$1:$B$357,2,0),"")</f>
        <v/>
      </c>
      <c r="D108" s="1091"/>
      <c r="E108" s="1119" t="str">
        <f>IFERROR(VLOOKUP(E107,科目・教員!$A$1:$B$357,2,0),"")</f>
        <v/>
      </c>
      <c r="F108" s="1091"/>
      <c r="G108" s="1039" t="str">
        <f>IFERROR(VLOOKUP(G107,科目・教員!$A$1:$B$357,2,0),"")</f>
        <v>杉山　文乃</v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68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090" t="str">
        <f>VLOOKUP($C102,'2025年度(1年前期)'!$B$5:$N$208,COLUMN('2025年度(1年前期)'!$E$5)+1,0)&amp;""</f>
        <v>英C:202  情報:201</v>
      </c>
      <c r="D109" s="1091"/>
      <c r="E109" s="1119" t="str">
        <f>VLOOKUP($C102,'2025年度(2年前期)'!$B$5:$N$208,COLUMN('2025年度(2年前期)'!$E$5)+1,0)&amp;""</f>
        <v>リアルタイム
(301)</v>
      </c>
      <c r="F109" s="1091"/>
      <c r="G109" s="1039" t="str">
        <f>VLOOKUP($C102,'2025年度(3年前期)'!$B$5:$N$208,COLUMN('2025年度(3年前期)'!$E$5)+1,0)&amp;""</f>
        <v>101･成人実･基礎実</v>
      </c>
      <c r="H109" s="1038"/>
      <c r="I109" s="1039" t="str">
        <f>VLOOKUP($C102,'2025年度(4年前期)'!$B$5:$N$208,COLUMN('2025年度(4年前期)'!$E$5)+1,0)&amp;""</f>
        <v>N95:大講義室</v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臨床講義室1</v>
      </c>
      <c r="N109" s="1038"/>
      <c r="O109" s="1040" t="str">
        <f>VLOOKUP($C102,'2025年度(M2前期)'!$B$5:$N$208,COLUMN('2025年度(M2前期)'!$E$5)+1,0)&amp;""</f>
        <v>別途指定</v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68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72"/>
      <c r="B110" s="26" t="s">
        <v>56</v>
      </c>
      <c r="C110" s="1114" t="s">
        <v>172</v>
      </c>
      <c r="D110" s="1170"/>
      <c r="E110" s="1252"/>
      <c r="F110" s="1253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68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疫学･保健統計学Ⅰ</v>
      </c>
      <c r="D115" s="1044"/>
      <c r="E115" s="1062" t="str">
        <f>VLOOKUP($C102,'2025年度(2年前期)'!$B$5:$N$208,COLUMN('2025年度(2年前期)'!$G$5),0)&amp;""</f>
        <v>看護過程原論</v>
      </c>
      <c r="F115" s="1044"/>
      <c r="G115" s="1062" t="str">
        <f>VLOOKUP($C102,'2025年度(3年前期)'!$B$5:$N$208,COLUMN('2025年度(3年前期)'!$G$5),0)&amp;""</f>
        <v>成人看護援助論Ⅲ</v>
      </c>
      <c r="H115" s="1044"/>
      <c r="I115" s="1062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73" t="str">
        <f>IFERROR(VLOOKUP(C115,科目・教員!$A$1:$B$357,2,0),"")</f>
        <v>柏木　公一</v>
      </c>
      <c r="D116" s="1040"/>
      <c r="E116" s="1045" t="str">
        <f>IFERROR(VLOOKUP(E115,科目・教員!$A$1:$B$357,2,0),"")</f>
        <v>亀岡　智美</v>
      </c>
      <c r="F116" s="1040"/>
      <c r="G116" s="1045" t="str">
        <f>IFERROR(VLOOKUP(G115,科目・教員!$A$1:$B$357,2,0),"")</f>
        <v>杉山　文乃</v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73" t="str">
        <f>VLOOKUP($C102,'2025年度(1年前期)'!$B$5:$N$208,COLUMN('2025年度(1年前期)'!$G$5)+1,0)&amp;""</f>
        <v>201</v>
      </c>
      <c r="D117" s="1040"/>
      <c r="E117" s="1045" t="str">
        <f>VLOOKUP($C102,'2025年度(2年前期)'!$B$5:$N$208,COLUMN('2025年度(2年前期)'!$G$5)+1,0)&amp;""</f>
        <v>301･302･303</v>
      </c>
      <c r="F117" s="1040"/>
      <c r="G117" s="1045" t="str">
        <f>VLOOKUP($C102,'2025年度(3年前期)'!$B$5:$N$208,COLUMN('2025年度(3年前期)'!$G$5)+1,0)&amp;""</f>
        <v>101･成人実･基礎実</v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精神:臨床講義室1
国際:JIHS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生命科学</v>
      </c>
      <c r="D119" s="1044"/>
      <c r="E119" s="1062" t="str">
        <f>VLOOKUP($C102,'2025年度(2年前期)'!$B$5:$N$208,COLUMN('2025年度(2年前期)'!$I$5),0)&amp;""</f>
        <v>看護過程原論</v>
      </c>
      <c r="F119" s="1044"/>
      <c r="G119" s="1062" t="str">
        <f>VLOOKUP($C102,'2025年度(3年前期)'!$B$5:$N$208,COLUMN('2025年度(3年前期)'!$I$5),0)&amp;""</f>
        <v>成人看護援助論Ⅲ</v>
      </c>
      <c r="H119" s="1044"/>
      <c r="I119" s="1062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73" t="str">
        <f>IFERROR(VLOOKUP(C119,科目・教員!$A$1:$B$357,2,0),"")</f>
        <v>本間　典子</v>
      </c>
      <c r="D120" s="1040"/>
      <c r="E120" s="1045" t="str">
        <f>IFERROR(VLOOKUP(E119,科目・教員!$A$1:$B$357,2,0),"")</f>
        <v>亀岡　智美</v>
      </c>
      <c r="F120" s="1040"/>
      <c r="G120" s="1045" t="str">
        <f>IFERROR(VLOOKUP(G119,科目・教員!$A$1:$B$357,2,0),"")</f>
        <v>杉山　文乃</v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73" t="str">
        <f>VLOOKUP($C102,'2025年度(1年前期)'!$B$5:$N$208,COLUMN('2025年度(1年前期)'!$I$5)+1,0)&amp;""</f>
        <v>201</v>
      </c>
      <c r="D121" s="1040"/>
      <c r="E121" s="1045" t="str">
        <f>VLOOKUP($C102,'2025年度(2年前期)'!$B$5:$N$208,COLUMN('2025年度(2年前期)'!$I$5)+1,0)&amp;""</f>
        <v>301･302･303</v>
      </c>
      <c r="F121" s="1040"/>
      <c r="G121" s="1045" t="str">
        <f>VLOOKUP($C102,'2025年度(3年前期)'!$B$5:$N$208,COLUMN('2025年度(3年前期)'!$I$5)+1,0)&amp;""</f>
        <v>101･成人実･基礎実</v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精神:臨床講義室1
国際:JIHS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21"/>
      <c r="D122" s="1089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106" t="str">
        <f>VLOOKUP($C102,'2025年度(1年前期)'!$B$5:$N$208,COLUMN('2025年度(1年前期)'!$K$5),0)&amp;""</f>
        <v>フランス語</v>
      </c>
      <c r="D123" s="1105"/>
      <c r="E123" s="1104" t="str">
        <f>VLOOKUP($C102,'2025年度(2年前期)'!$B$5:$N$208,COLUMN('2025年度(2年前期)'!$K$5),0)&amp;""</f>
        <v>疾病･病態論Ⅱ
(新井先生②)</v>
      </c>
      <c r="F123" s="1105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113" t="str">
        <f>IFERROR(VLOOKUP(C123,科目・教員!$A$1:$B$357,2,0),"")</f>
        <v>小西　英則</v>
      </c>
      <c r="D124" s="1112"/>
      <c r="E124" s="1111" t="str">
        <f>IFERROR(VLOOKUP(E123,科目・教員!$A$1:$B$357,2,0),"")</f>
        <v/>
      </c>
      <c r="F124" s="1112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113" t="str">
        <f>VLOOKUP($C102,'2025年度(1年前期)'!$B$5:$N$208,COLUMN('2025年度(1年前期)'!$K$5)+1,0)&amp;""</f>
        <v>201</v>
      </c>
      <c r="D125" s="1112"/>
      <c r="E125" s="1111" t="str">
        <f>VLOOKUP($C102,'2025年度(2年前期)'!$B$5:$N$208,COLUMN('2025年度(2年前期)'!$K$5)+1,0)&amp;""</f>
        <v>リアルタイム
(301)</v>
      </c>
      <c r="F125" s="1112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92" t="s">
        <v>229</v>
      </c>
      <c r="D126" s="1110"/>
      <c r="E126" s="1252"/>
      <c r="F126" s="1253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049">
        <f>C102+1</f>
        <v>45814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45814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>看護学概論</v>
      </c>
      <c r="D128" s="1052"/>
      <c r="E128" s="1120" t="str">
        <f>VLOOKUP($C127,'2025年度(2年前期)'!$B$5:$N$208,COLUMN('2025年度(2年前期)'!$C$5),0)&amp;""</f>
        <v>マスコミュニケーション論</v>
      </c>
      <c r="F128" s="1095"/>
      <c r="G128" s="1053" t="str">
        <f>VLOOKUP($C127,'2025年度(3年前期)'!$B$5:$N$208,COLUMN('2025年度(3年前期)'!$C$5),0)&amp;""</f>
        <v>政策医療看護論Ⅰ(がん中　森副看護師長)</v>
      </c>
      <c r="H128" s="1052"/>
      <c r="I128" s="1053" t="str">
        <f>VLOOKUP($C127,'2025年度(4年前期)'!$B$5:$N$208,COLUMN('2025年度(4年前期)'!$C$5),0)&amp;""</f>
        <v>看護学統合　演習・実習</v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>政策医療看護学特論Ⅰ</v>
      </c>
      <c r="N128" s="1068"/>
      <c r="O128" s="1053" t="str">
        <f>VLOOKUP($C127,'2025年度(M2前期)'!$B$5:$N$208,COLUMN('2025年度(M2前期)'!$C$5),0)&amp;""</f>
        <v>看護情報・管理学演習Ａ－Ⅱ
感染管理看護学演習Ａ－Ⅱ</v>
      </c>
      <c r="P128" s="1052"/>
      <c r="Q128" s="1053" t="str">
        <f>VLOOKUP($C127,'2025年度(D1前期)'!$B$5:$N$208,COLUMN('2025年度(D1前期)'!$C$5),0)&amp;""</f>
        <v>精神看護学特論Ｂ</v>
      </c>
      <c r="R128" s="1052"/>
      <c r="S128" s="1044" t="str">
        <f>VLOOKUP($C127,'2025年度(D23前期)'!$B$5:$N$208,COLUMN('2025年度(D23前期)'!$C$5),0)&amp;""</f>
        <v>特別研究</v>
      </c>
      <c r="T128" s="1052"/>
      <c r="U128" s="739" t="s">
        <v>455</v>
      </c>
      <c r="W128" s="778" t="s">
        <v>503</v>
      </c>
      <c r="Y128" s="919" t="s">
        <v>541</v>
      </c>
      <c r="Z128" s="1067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>矢富　有見子</v>
      </c>
      <c r="D129" s="1038"/>
      <c r="E129" s="1119" t="str">
        <f>IFERROR(VLOOKUP(E128,科目・教員!$A$1:$B$357,2,0),"")</f>
        <v>飯野　勝己</v>
      </c>
      <c r="F129" s="1091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>綿貫　成明</v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>101</v>
      </c>
      <c r="D130" s="1038"/>
      <c r="E130" s="1119" t="str">
        <f>VLOOKUP($C127,'2025年度(2年前期)'!$B$5:$N$208,COLUMN('2025年度(2年前期)'!$C$5)+1,0)&amp;""</f>
        <v>201</v>
      </c>
      <c r="F130" s="1091"/>
      <c r="G130" s="1039" t="str">
        <f>VLOOKUP($C127,'2025年度(3年前期)'!$B$5:$N$208,COLUMN('2025年度(3年前期)'!$C$5)+1,0)&amp;""</f>
        <v>大講義室</v>
      </c>
      <c r="H130" s="1038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>臨床講義室1</v>
      </c>
      <c r="N130" s="1038"/>
      <c r="O130" s="1039" t="str">
        <f>VLOOKUP($C127,'2025年度(M2前期)'!$B$5:$N$208,COLUMN('2025年度(M2前期)'!$C$5)+1,0)&amp;""</f>
        <v>情報:別途指定
感染:別途指定</v>
      </c>
      <c r="P130" s="1038"/>
      <c r="Q130" s="1039" t="str">
        <f>VLOOKUP($C127,'2025年度(D1前期)'!$B$5:$N$208,COLUMN('2025年度(D1前期)'!$C$5)+1,0)&amp;""</f>
        <v>別途指定</v>
      </c>
      <c r="R130" s="1038"/>
      <c r="S130" s="1040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07"/>
      <c r="D131" s="1296"/>
      <c r="E131" s="1169" t="s">
        <v>265</v>
      </c>
      <c r="F131" s="1170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94" t="str">
        <f>VLOOKUP($C127,'2025年度(1年前期)'!$B$5:$N$208,COLUMN('2025年度(1年前期)'!$E$5),0)&amp;""</f>
        <v>アジアの中の日本</v>
      </c>
      <c r="D132" s="1095"/>
      <c r="E132" s="1053" t="str">
        <f>VLOOKUP($C127,'2025年度(2年前期)'!$B$5:$N$208,COLUMN('2025年度(2年前期)'!$E$5),0)&amp;""</f>
        <v>看護過程原論</v>
      </c>
      <c r="F132" s="1052"/>
      <c r="G132" s="1053" t="str">
        <f>VLOOKUP($C127,'2025年度(3年前期)'!$B$5:$N$208,COLUMN('2025年度(3年前期)'!$E$5),0)&amp;""</f>
        <v>看護実践と研究成果の活用</v>
      </c>
      <c r="H132" s="1052"/>
      <c r="I132" s="1053" t="str">
        <f>VLOOKUP($C127,'2025年度(4年前期)'!$B$5:$N$208,COLUMN('2025年度(4年前期)'!$E$5),0)&amp;""</f>
        <v>看護学統合　演習・実習</v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>政策医療看護学特論Ⅰ</v>
      </c>
      <c r="N132" s="1052"/>
      <c r="O132" s="1044" t="str">
        <f>VLOOKUP($C127,'2025年度(M2前期)'!$B$5:$N$208,COLUMN('2025年度(M2前期)'!$E$5),0)&amp;""</f>
        <v>看護情報・管理学演習Ａ－Ⅱ
感染管理看護学演習Ａ－Ⅱ</v>
      </c>
      <c r="P132" s="1052"/>
      <c r="Q132" s="1044" t="str">
        <f>VLOOKUP($C127,'2025年度(D1前期)'!$B$5:$N$208,COLUMN('2025年度(D1前期)'!$E$5),0)&amp;""</f>
        <v>精神看護学特論Ｂ</v>
      </c>
      <c r="R132" s="1052"/>
      <c r="S132" s="1044" t="str">
        <f>VLOOKUP($C127,'2025年度(D23前期)'!$B$5:$N$208,COLUMN('2025年度(D23前期)'!$E$5),0)&amp;""</f>
        <v>特別研究</v>
      </c>
      <c r="T132" s="1052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55" t="s">
        <v>558</v>
      </c>
      <c r="AD132" s="1123"/>
      <c r="AE132" s="1123" t="s">
        <v>504</v>
      </c>
      <c r="AF132" s="1268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55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90" t="str">
        <f>IFERROR(VLOOKUP(C132,科目・教員!$A$1:$B$357,2,0),"")</f>
        <v>加藤　優子</v>
      </c>
      <c r="D133" s="1091"/>
      <c r="E133" s="1039" t="str">
        <f>IFERROR(VLOOKUP(E132,科目・教員!$A$1:$B$357,2,0),"")</f>
        <v>亀岡　智美</v>
      </c>
      <c r="F133" s="1038"/>
      <c r="G133" s="1039" t="str">
        <f>IFERROR(VLOOKUP(G132,科目・教員!$A$1:$B$357,2,0),"")</f>
        <v>西岡　みどり</v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>綿貫　成明</v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63"/>
      <c r="AA133" s="1124"/>
      <c r="AB133" s="1124"/>
      <c r="AC133" s="1156"/>
      <c r="AD133" s="1124"/>
      <c r="AE133" s="1124"/>
      <c r="AF133" s="1268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56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90" t="str">
        <f>VLOOKUP($C127,'2025年度(1年前期)'!$B$5:$N$208,COLUMN('2025年度(1年前期)'!$E$5)+1,0)&amp;""</f>
        <v>101</v>
      </c>
      <c r="D134" s="1091"/>
      <c r="E134" s="1039" t="str">
        <f>VLOOKUP($C127,'2025年度(2年前期)'!$B$5:$N$208,COLUMN('2025年度(2年前期)'!$E$5)+1,0)&amp;""</f>
        <v>201･202</v>
      </c>
      <c r="F134" s="1038"/>
      <c r="G134" s="1039" t="str">
        <f>VLOOKUP($C127,'2025年度(3年前期)'!$B$5:$N$208,COLUMN('2025年度(3年前期)'!$E$5)+1,0)&amp;""</f>
        <v>大講義室</v>
      </c>
      <c r="H134" s="1038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>臨床講義室1</v>
      </c>
      <c r="N134" s="1038"/>
      <c r="O134" s="1040" t="str">
        <f>VLOOKUP($C127,'2025年度(M2前期)'!$B$5:$N$208,COLUMN('2025年度(M2前期)'!$E$5)+1,0)&amp;""</f>
        <v>情報:別途指定
感染:別途指定</v>
      </c>
      <c r="P134" s="1038"/>
      <c r="Q134" s="1040" t="str">
        <f>VLOOKUP($C127,'2025年度(D1前期)'!$B$5:$N$208,COLUMN('2025年度(D1前期)'!$E$5)+1,0)&amp;""</f>
        <v>別途指定</v>
      </c>
      <c r="R134" s="1038"/>
      <c r="S134" s="1040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63"/>
      <c r="AA134" s="1124"/>
      <c r="AB134" s="1124"/>
      <c r="AC134" s="1156"/>
      <c r="AD134" s="1124"/>
      <c r="AE134" s="1124"/>
      <c r="AF134" s="1268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56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92" t="s">
        <v>172</v>
      </c>
      <c r="D135" s="1110"/>
      <c r="E135" s="1035"/>
      <c r="F135" s="1047"/>
      <c r="G135" s="1088"/>
      <c r="H135" s="1089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9"/>
      <c r="V135" s="853" t="s">
        <v>82</v>
      </c>
      <c r="Y135" s="506"/>
      <c r="Z135" s="1064"/>
      <c r="AA135" s="1125"/>
      <c r="AB135" s="1125"/>
      <c r="AC135" s="1157"/>
      <c r="AD135" s="1125"/>
      <c r="AE135" s="1125"/>
      <c r="AF135" s="1268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57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>人体の構造と機能Ⅱ</v>
      </c>
      <c r="D140" s="1044"/>
      <c r="E140" s="1062" t="str">
        <f>VLOOKUP($C127,'2025年度(2年前期)'!$B$5:$N$208,COLUMN('2025年度(2年前期)'!$G$5),0)&amp;""</f>
        <v>成人看護学概論</v>
      </c>
      <c r="F140" s="1044"/>
      <c r="G140" s="1062" t="str">
        <f>VLOOKUP($C127,'2025年度(3年前期)'!$B$5:$N$208,COLUMN('2025年度(3年前期)'!$G$5),0)&amp;""</f>
        <v>看護実践と研究成果の活用</v>
      </c>
      <c r="H140" s="1044"/>
      <c r="I140" s="1062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55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>本間　典子</v>
      </c>
      <c r="D141" s="1040"/>
      <c r="E141" s="1045" t="str">
        <f>IFERROR(VLOOKUP(E140,科目・教員!$A$1:$B$357,2,0),"")</f>
        <v>飯野　京子</v>
      </c>
      <c r="F141" s="1040"/>
      <c r="G141" s="1045" t="str">
        <f>IFERROR(VLOOKUP(G140,科目・教員!$A$1:$B$357,2,0),"")</f>
        <v>西岡　みどり</v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>萱間　真美</v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01"/>
      <c r="Y141" s="506"/>
      <c r="Z141" s="1063"/>
      <c r="AA141" s="1124"/>
      <c r="AB141" s="1124"/>
      <c r="AC141" s="1156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>101</v>
      </c>
      <c r="D142" s="1040"/>
      <c r="E142" s="1045" t="str">
        <f>VLOOKUP($C127,'2025年度(2年前期)'!$B$5:$N$208,COLUMN('2025年度(2年前期)'!$G$5)+1,0)&amp;""</f>
        <v>201</v>
      </c>
      <c r="F142" s="1040"/>
      <c r="G142" s="1045" t="str">
        <f>VLOOKUP($C127,'2025年度(3年前期)'!$B$5:$N$208,COLUMN('2025年度(3年前期)'!$G$5)+1,0)&amp;""</f>
        <v>大講義室</v>
      </c>
      <c r="H142" s="1040"/>
      <c r="I142" s="1045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>臨床講義室1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701"/>
      <c r="Y142" s="506"/>
      <c r="Z142" s="1063"/>
      <c r="AA142" s="1124"/>
      <c r="AB142" s="1124"/>
      <c r="AC142" s="1156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701"/>
      <c r="Y143" s="506"/>
      <c r="Z143" s="1064"/>
      <c r="AA143" s="1125"/>
      <c r="AB143" s="1125"/>
      <c r="AC143" s="1157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106" t="str">
        <f>VLOOKUP($C127,'2025年度(1年前期)'!$B$5:$N$208,COLUMN('2025年度(1年前期)'!$I$5),0)&amp;""</f>
        <v>文学</v>
      </c>
      <c r="D144" s="1105"/>
      <c r="E144" s="1062" t="str">
        <f>VLOOKUP($C127,'2025年度(2年前期)'!$B$5:$N$208,COLUMN('2025年度(2年前期)'!$I$5),0)&amp;""</f>
        <v/>
      </c>
      <c r="F144" s="1044"/>
      <c r="G144" s="1294" t="str">
        <f>VLOOKUP($C127,'2025年度(3年前期)'!$B$5:$N$208,COLUMN('2025年度(3年前期)'!$I$5),0)&amp;""</f>
        <v>地域･在宅看護学実践論</v>
      </c>
      <c r="H144" s="1295"/>
      <c r="I144" s="1062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55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113" t="str">
        <f>IFERROR(VLOOKUP(C144,科目・教員!$A$1:$B$357,2,0),"")</f>
        <v>佐藤　ゆかり</v>
      </c>
      <c r="D145" s="1112"/>
      <c r="E145" s="1045" t="str">
        <f>IFERROR(VLOOKUP(E144,科目・教員!$A$1:$B$357,2,0),"")</f>
        <v/>
      </c>
      <c r="F145" s="1040"/>
      <c r="G145" s="1292" t="str">
        <f>IFERROR(VLOOKUP(G144,科目・教員!$A$1:$B$357,2,0),"")</f>
        <v>藤田　淳子</v>
      </c>
      <c r="H145" s="1293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>萱間　真美</v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9"/>
      <c r="V145" s="780" t="s">
        <v>146</v>
      </c>
      <c r="Y145" s="506"/>
      <c r="Z145" s="1063"/>
      <c r="AA145" s="1124"/>
      <c r="AB145" s="1124"/>
      <c r="AC145" s="1156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113" t="str">
        <f>VLOOKUP($C127,'2025年度(1年前期)'!$B$5:$N$208,COLUMN('2025年度(1年前期)'!$I$5)+1,0)&amp;""</f>
        <v>101</v>
      </c>
      <c r="D146" s="1112"/>
      <c r="E146" s="1045" t="str">
        <f>VLOOKUP($C127,'2025年度(2年前期)'!$B$5:$N$208,COLUMN('2025年度(2年前期)'!$I$5)+1,0)&amp;""</f>
        <v/>
      </c>
      <c r="F146" s="1040"/>
      <c r="G146" s="1292" t="str">
        <f>VLOOKUP($C127,'2025年度(3年前期)'!$B$5:$N$208,COLUMN('2025年度(3年前期)'!$I$5)+1,0)&amp;""</f>
        <v>大講義室</v>
      </c>
      <c r="H146" s="1293"/>
      <c r="I146" s="1045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臨床講義室1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63"/>
      <c r="AA146" s="1124"/>
      <c r="AB146" s="1124"/>
      <c r="AC146" s="1156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92" t="s">
        <v>229</v>
      </c>
      <c r="D147" s="1110"/>
      <c r="E147" s="1035"/>
      <c r="F147" s="1047"/>
      <c r="G147" s="1290" t="s">
        <v>298</v>
      </c>
      <c r="H147" s="1291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9"/>
      <c r="V147" s="780" t="s">
        <v>566</v>
      </c>
      <c r="Y147" s="506"/>
      <c r="Z147" s="1064"/>
      <c r="AA147" s="1125"/>
      <c r="AB147" s="1125"/>
      <c r="AC147" s="1157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55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56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>NCGM:301･302･303･304
がん中：103</v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56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107"/>
      <c r="D151" s="1108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57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085">
        <f>C127+1</f>
        <v>45815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45815</v>
      </c>
      <c r="V152" s="1311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13"/>
      <c r="Y153" s="38"/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15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16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16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171"/>
      <c r="F156" s="1108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17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68"/>
      <c r="AG157" s="1123"/>
      <c r="AH157" s="1123"/>
      <c r="AI157" s="1123"/>
      <c r="AJ157" s="1123"/>
      <c r="AK157" s="1123"/>
      <c r="AL157" s="1123"/>
      <c r="AM157" s="1123"/>
      <c r="AN157" s="1015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Y158" s="38"/>
      <c r="Z158" s="1063"/>
      <c r="AA158" s="1124"/>
      <c r="AB158" s="1124"/>
      <c r="AC158" s="1124"/>
      <c r="AD158" s="1124"/>
      <c r="AE158" s="1124"/>
      <c r="AF158" s="1268"/>
      <c r="AG158" s="1124"/>
      <c r="AH158" s="1124"/>
      <c r="AI158" s="1124"/>
      <c r="AJ158" s="1124"/>
      <c r="AK158" s="1124"/>
      <c r="AL158" s="1124"/>
      <c r="AM158" s="1124"/>
      <c r="AN158" s="1016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Z159" s="1063"/>
      <c r="AA159" s="1124"/>
      <c r="AB159" s="1124"/>
      <c r="AC159" s="1124"/>
      <c r="AD159" s="1124"/>
      <c r="AE159" s="1124"/>
      <c r="AF159" s="1268"/>
      <c r="AG159" s="1124"/>
      <c r="AH159" s="1124"/>
      <c r="AI159" s="1124"/>
      <c r="AJ159" s="1124"/>
      <c r="AK159" s="1124"/>
      <c r="AL159" s="1124"/>
      <c r="AM159" s="1124"/>
      <c r="AN159" s="1016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107"/>
      <c r="D160" s="1108"/>
      <c r="E160" s="1035"/>
      <c r="F160" s="1036"/>
      <c r="G160" s="1088"/>
      <c r="H160" s="111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V160" s="17"/>
      <c r="Z160" s="1064"/>
      <c r="AA160" s="1125"/>
      <c r="AB160" s="1125"/>
      <c r="AC160" s="1125"/>
      <c r="AD160" s="1125"/>
      <c r="AE160" s="1125"/>
      <c r="AF160" s="1268"/>
      <c r="AG160" s="1125"/>
      <c r="AH160" s="1125"/>
      <c r="AI160" s="1125"/>
      <c r="AJ160" s="1125"/>
      <c r="AK160" s="1125"/>
      <c r="AL160" s="1125"/>
      <c r="AM160" s="1125"/>
      <c r="AN160" s="1017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88"/>
      <c r="F172" s="1089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085">
        <f>C152+1</f>
        <v>45816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024">
        <f>C177</f>
        <v>45816</v>
      </c>
      <c r="V177" s="1025"/>
      <c r="W177" s="1025"/>
      <c r="X177" s="1025"/>
      <c r="Y177" s="1025"/>
      <c r="Z177" s="102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13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15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206"/>
      <c r="BI178" s="1158"/>
      <c r="BJ178" s="1158"/>
      <c r="BK178" s="1123"/>
      <c r="BL178" s="1123"/>
      <c r="BM178" s="1123"/>
      <c r="BN178" s="1158"/>
      <c r="BO178" s="1158"/>
      <c r="BP178" s="1158"/>
      <c r="BQ178" s="1158"/>
      <c r="BR178" s="1158"/>
      <c r="BS178" s="1158"/>
      <c r="BT178" s="1260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16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207"/>
      <c r="BI179" s="1158"/>
      <c r="BJ179" s="1158"/>
      <c r="BK179" s="1124"/>
      <c r="BL179" s="1124"/>
      <c r="BM179" s="1124"/>
      <c r="BN179" s="1158"/>
      <c r="BO179" s="1158"/>
      <c r="BP179" s="1158"/>
      <c r="BQ179" s="1158"/>
      <c r="BR179" s="1158"/>
      <c r="BS179" s="1158"/>
      <c r="BT179" s="1261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16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207"/>
      <c r="BI180" s="1158"/>
      <c r="BJ180" s="1158"/>
      <c r="BK180" s="1124"/>
      <c r="BL180" s="1124"/>
      <c r="BM180" s="1124"/>
      <c r="BN180" s="1158"/>
      <c r="BO180" s="1158"/>
      <c r="BP180" s="1158"/>
      <c r="BQ180" s="1158"/>
      <c r="BR180" s="1158"/>
      <c r="BS180" s="1158"/>
      <c r="BT180" s="1261"/>
      <c r="BU180" s="1124"/>
      <c r="BV180" s="1124"/>
      <c r="BW180" s="1124"/>
    </row>
    <row r="181" spans="1:75" ht="13.5" customHeight="1">
      <c r="A181" s="1064"/>
      <c r="B181" s="16" t="s">
        <v>56</v>
      </c>
      <c r="C181" s="1121"/>
      <c r="D181" s="1117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17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208"/>
      <c r="BI181" s="1158"/>
      <c r="BJ181" s="1158"/>
      <c r="BK181" s="1125"/>
      <c r="BL181" s="1125"/>
      <c r="BM181" s="1125"/>
      <c r="BN181" s="1158"/>
      <c r="BO181" s="1158"/>
      <c r="BP181" s="1158"/>
      <c r="BQ181" s="1158"/>
      <c r="BR181" s="1158"/>
      <c r="BS181" s="1158"/>
      <c r="BT181" s="1262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68"/>
      <c r="AG182" s="1123"/>
      <c r="AH182" s="1123"/>
      <c r="AI182" s="1123"/>
      <c r="AJ182" s="1123"/>
      <c r="AK182" s="1123"/>
      <c r="AL182" s="1123"/>
      <c r="AM182" s="1123"/>
      <c r="AN182" s="1015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206"/>
      <c r="BI182" s="1158"/>
      <c r="BJ182" s="1158"/>
      <c r="BK182" s="1123"/>
      <c r="BL182" s="1123"/>
      <c r="BM182" s="1123"/>
      <c r="BN182" s="1158"/>
      <c r="BO182" s="1158"/>
      <c r="BP182" s="1158"/>
      <c r="BQ182" s="1158"/>
      <c r="BR182" s="1158"/>
      <c r="BS182" s="1158"/>
      <c r="BT182" s="1260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V183" s="17"/>
      <c r="Y183" s="38"/>
      <c r="Z183" s="1063"/>
      <c r="AA183" s="1124"/>
      <c r="AB183" s="1124"/>
      <c r="AC183" s="1124"/>
      <c r="AD183" s="1124"/>
      <c r="AE183" s="1124"/>
      <c r="AF183" s="1268"/>
      <c r="AG183" s="1124"/>
      <c r="AH183" s="1124"/>
      <c r="AI183" s="1124"/>
      <c r="AJ183" s="1124"/>
      <c r="AK183" s="1124"/>
      <c r="AL183" s="1124"/>
      <c r="AM183" s="1124"/>
      <c r="AN183" s="1016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207"/>
      <c r="BI183" s="1158"/>
      <c r="BJ183" s="1158"/>
      <c r="BK183" s="1124"/>
      <c r="BL183" s="1124"/>
      <c r="BM183" s="1124"/>
      <c r="BN183" s="1158"/>
      <c r="BO183" s="1158"/>
      <c r="BP183" s="1158"/>
      <c r="BQ183" s="1158"/>
      <c r="BR183" s="1158"/>
      <c r="BS183" s="1158"/>
      <c r="BT183" s="1261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V184" s="17"/>
      <c r="Z184" s="1063"/>
      <c r="AA184" s="1124"/>
      <c r="AB184" s="1124"/>
      <c r="AC184" s="1124"/>
      <c r="AD184" s="1124"/>
      <c r="AE184" s="1124"/>
      <c r="AF184" s="1268"/>
      <c r="AG184" s="1124"/>
      <c r="AH184" s="1124"/>
      <c r="AI184" s="1124"/>
      <c r="AJ184" s="1124"/>
      <c r="AK184" s="1124"/>
      <c r="AL184" s="1124"/>
      <c r="AM184" s="1124"/>
      <c r="AN184" s="1016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207"/>
      <c r="BI184" s="1158"/>
      <c r="BJ184" s="1158"/>
      <c r="BK184" s="1124"/>
      <c r="BL184" s="1124"/>
      <c r="BM184" s="1124"/>
      <c r="BN184" s="1158"/>
      <c r="BO184" s="1158"/>
      <c r="BP184" s="1158"/>
      <c r="BQ184" s="1158"/>
      <c r="BR184" s="1158"/>
      <c r="BS184" s="1158"/>
      <c r="BT184" s="1261"/>
      <c r="BU184" s="1124"/>
      <c r="BV184" s="1124"/>
      <c r="BW184" s="1124"/>
    </row>
    <row r="185" spans="1:75" ht="13.5" customHeight="1">
      <c r="A185" s="1072"/>
      <c r="B185" s="16" t="s">
        <v>56</v>
      </c>
      <c r="C185" s="1121"/>
      <c r="D185" s="1117"/>
      <c r="E185" s="1088"/>
      <c r="F185" s="1089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V185" s="17"/>
      <c r="Z185" s="1064"/>
      <c r="AA185" s="1125"/>
      <c r="AB185" s="1125"/>
      <c r="AC185" s="1125"/>
      <c r="AD185" s="1125"/>
      <c r="AE185" s="1125"/>
      <c r="AF185" s="1268"/>
      <c r="AG185" s="1125"/>
      <c r="AH185" s="1125"/>
      <c r="AI185" s="1125"/>
      <c r="AJ185" s="1125"/>
      <c r="AK185" s="1125"/>
      <c r="AL185" s="1125"/>
      <c r="AM185" s="1125"/>
      <c r="AN185" s="1017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208"/>
      <c r="BI185" s="1158"/>
      <c r="BJ185" s="1158"/>
      <c r="BK185" s="1125"/>
      <c r="BL185" s="1125"/>
      <c r="BM185" s="1125"/>
      <c r="BN185" s="1158"/>
      <c r="BO185" s="1158"/>
      <c r="BP185" s="1158"/>
      <c r="BQ185" s="1158"/>
      <c r="BR185" s="1158"/>
      <c r="BS185" s="1158"/>
      <c r="BT185" s="1262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206"/>
      <c r="BI186" s="1158"/>
      <c r="BJ186" s="1158"/>
      <c r="BK186" s="1123"/>
      <c r="BL186" s="1123"/>
      <c r="BM186" s="1123"/>
      <c r="BN186" s="1158"/>
      <c r="BO186" s="1158"/>
      <c r="BP186" s="1158"/>
      <c r="BQ186" s="1158"/>
      <c r="BR186" s="1158"/>
      <c r="BS186" s="1158"/>
      <c r="BT186" s="1260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207"/>
      <c r="BI187" s="1158"/>
      <c r="BJ187" s="1158"/>
      <c r="BK187" s="1124"/>
      <c r="BL187" s="1124"/>
      <c r="BM187" s="1124"/>
      <c r="BN187" s="1158"/>
      <c r="BO187" s="1158"/>
      <c r="BP187" s="1158"/>
      <c r="BQ187" s="1158"/>
      <c r="BR187" s="1158"/>
      <c r="BS187" s="1158"/>
      <c r="BT187" s="1261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207"/>
      <c r="BI188" s="1158"/>
      <c r="BJ188" s="1158"/>
      <c r="BK188" s="1124"/>
      <c r="BL188" s="1124"/>
      <c r="BM188" s="1124"/>
      <c r="BN188" s="1158"/>
      <c r="BO188" s="1158"/>
      <c r="BP188" s="1158"/>
      <c r="BQ188" s="1158"/>
      <c r="BR188" s="1158"/>
      <c r="BS188" s="1158"/>
      <c r="BT188" s="1261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208"/>
      <c r="BI189" s="1158"/>
      <c r="BJ189" s="1158"/>
      <c r="BK189" s="1125"/>
      <c r="BL189" s="1125"/>
      <c r="BM189" s="1125"/>
      <c r="BN189" s="1158"/>
      <c r="BO189" s="1158"/>
      <c r="BP189" s="1158"/>
      <c r="BQ189" s="1158"/>
      <c r="BR189" s="1158"/>
      <c r="BS189" s="1158"/>
      <c r="BT189" s="1262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206"/>
      <c r="BI190" s="1158"/>
      <c r="BJ190" s="1158"/>
      <c r="BK190" s="1123"/>
      <c r="BL190" s="1123"/>
      <c r="BM190" s="1123"/>
      <c r="BN190" s="1158"/>
      <c r="BO190" s="1158"/>
      <c r="BP190" s="1158"/>
      <c r="BQ190" s="1158"/>
      <c r="BR190" s="1158"/>
      <c r="BS190" s="1158"/>
      <c r="BT190" s="1260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207"/>
      <c r="BI191" s="1158"/>
      <c r="BJ191" s="1158"/>
      <c r="BK191" s="1124"/>
      <c r="BL191" s="1124"/>
      <c r="BM191" s="1124"/>
      <c r="BN191" s="1158"/>
      <c r="BO191" s="1158"/>
      <c r="BP191" s="1158"/>
      <c r="BQ191" s="1158"/>
      <c r="BR191" s="1158"/>
      <c r="BS191" s="1158"/>
      <c r="BT191" s="1261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207"/>
      <c r="BI192" s="1158"/>
      <c r="BJ192" s="1158"/>
      <c r="BK192" s="1124"/>
      <c r="BL192" s="1124"/>
      <c r="BM192" s="1124"/>
      <c r="BN192" s="1158"/>
      <c r="BO192" s="1158"/>
      <c r="BP192" s="1158"/>
      <c r="BQ192" s="1158"/>
      <c r="BR192" s="1158"/>
      <c r="BS192" s="1158"/>
      <c r="BT192" s="1261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208"/>
      <c r="BI193" s="1158"/>
      <c r="BJ193" s="1158"/>
      <c r="BK193" s="1125"/>
      <c r="BL193" s="1125"/>
      <c r="BM193" s="1125"/>
      <c r="BN193" s="1158"/>
      <c r="BO193" s="1158"/>
      <c r="BP193" s="1158"/>
      <c r="BQ193" s="1158"/>
      <c r="BR193" s="1158"/>
      <c r="BS193" s="1158"/>
      <c r="BT193" s="1262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206"/>
      <c r="BI194" s="1158"/>
      <c r="BJ194" s="1158"/>
      <c r="BK194" s="1123"/>
      <c r="BL194" s="1123"/>
      <c r="BM194" s="1123"/>
      <c r="BN194" s="1158"/>
      <c r="BO194" s="1158"/>
      <c r="BP194" s="1158"/>
      <c r="BQ194" s="1158"/>
      <c r="BR194" s="1158"/>
      <c r="BS194" s="1158"/>
      <c r="BT194" s="1260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207"/>
      <c r="BI195" s="1158"/>
      <c r="BJ195" s="1158"/>
      <c r="BK195" s="1124"/>
      <c r="BL195" s="1124"/>
      <c r="BM195" s="1124"/>
      <c r="BN195" s="1158"/>
      <c r="BO195" s="1158"/>
      <c r="BP195" s="1158"/>
      <c r="BQ195" s="1158"/>
      <c r="BR195" s="1158"/>
      <c r="BS195" s="1158"/>
      <c r="BT195" s="1261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207"/>
      <c r="BI196" s="1158"/>
      <c r="BJ196" s="1158"/>
      <c r="BK196" s="1124"/>
      <c r="BL196" s="1124"/>
      <c r="BM196" s="1124"/>
      <c r="BN196" s="1158"/>
      <c r="BO196" s="1158"/>
      <c r="BP196" s="1158"/>
      <c r="BQ196" s="1158"/>
      <c r="BR196" s="1158"/>
      <c r="BS196" s="1158"/>
      <c r="BT196" s="1261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208"/>
      <c r="BI197" s="1158"/>
      <c r="BJ197" s="1158"/>
      <c r="BK197" s="1125"/>
      <c r="BL197" s="1125"/>
      <c r="BM197" s="1125"/>
      <c r="BN197" s="1158"/>
      <c r="BO197" s="1158"/>
      <c r="BP197" s="1158"/>
      <c r="BQ197" s="1158"/>
      <c r="BR197" s="1158"/>
      <c r="BS197" s="1158"/>
      <c r="BT197" s="1262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68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206"/>
      <c r="BI198" s="1158"/>
      <c r="BJ198" s="1158"/>
      <c r="BK198" s="1123"/>
      <c r="BL198" s="1123"/>
      <c r="BM198" s="1123"/>
      <c r="BN198" s="1158"/>
      <c r="BO198" s="1158"/>
      <c r="BP198" s="1158"/>
      <c r="BQ198" s="1158"/>
      <c r="BR198" s="1158"/>
      <c r="BS198" s="1158"/>
      <c r="BT198" s="1260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68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207"/>
      <c r="BI199" s="1158"/>
      <c r="BJ199" s="1158"/>
      <c r="BK199" s="1124"/>
      <c r="BL199" s="1124"/>
      <c r="BM199" s="1124"/>
      <c r="BN199" s="1158"/>
      <c r="BO199" s="1158"/>
      <c r="BP199" s="1158"/>
      <c r="BQ199" s="1158"/>
      <c r="BR199" s="1158"/>
      <c r="BS199" s="1158"/>
      <c r="BT199" s="1261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68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207"/>
      <c r="BI200" s="1158"/>
      <c r="BJ200" s="1158"/>
      <c r="BK200" s="1124"/>
      <c r="BL200" s="1124"/>
      <c r="BM200" s="1124"/>
      <c r="BN200" s="1158"/>
      <c r="BO200" s="1158"/>
      <c r="BP200" s="1158"/>
      <c r="BQ200" s="1158"/>
      <c r="BR200" s="1158"/>
      <c r="BS200" s="1158"/>
      <c r="BT200" s="1261"/>
      <c r="BU200" s="1124"/>
      <c r="BV200" s="1124"/>
      <c r="BW200" s="1124"/>
    </row>
    <row r="201" spans="1:75" ht="13.5" customHeight="1">
      <c r="A201" s="1064"/>
      <c r="B201" s="16" t="s">
        <v>56</v>
      </c>
      <c r="C201" s="1121"/>
      <c r="D201" s="1089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68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208"/>
      <c r="BI201" s="1158"/>
      <c r="BJ201" s="1158"/>
      <c r="BK201" s="1125"/>
      <c r="BL201" s="1125"/>
      <c r="BM201" s="1125"/>
      <c r="BN201" s="1158"/>
      <c r="BO201" s="1158"/>
      <c r="BP201" s="1158"/>
      <c r="BQ201" s="1158"/>
      <c r="BR201" s="1158"/>
      <c r="BS201" s="1158"/>
      <c r="BT201" s="1262"/>
      <c r="BU201" s="1125"/>
      <c r="BV201" s="1125"/>
      <c r="BW201" s="1125"/>
    </row>
    <row r="202" spans="1:75" ht="21.75">
      <c r="A202" s="5"/>
      <c r="B202" s="6"/>
      <c r="C202" s="1049">
        <f>C177+1</f>
        <v>45817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45817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英語Ⅱ(C)
情報リテラシー(AB)</v>
      </c>
      <c r="D203" s="1095"/>
      <c r="E203" s="1053" t="str">
        <f>VLOOKUP($C202,'2025年度(2年前期)'!$B$5:$N$208,COLUMN('2025年度(2年前期)'!$C$5),0)&amp;""</f>
        <v>看護過程原論</v>
      </c>
      <c r="F203" s="1052"/>
      <c r="G203" s="1053" t="str">
        <f>VLOOKUP($C202,'2025年度(3年前期)'!$B$5:$N$208,COLUMN('2025年度(3年前期)'!$C$5),0)&amp;""</f>
        <v>N95マスクフィットテスト</v>
      </c>
      <c r="H203" s="1052"/>
      <c r="I203" s="1053" t="str">
        <f>VLOOKUP($C202,'2025年度(4年前期)'!$B$5:$N$208,COLUMN('2025年度(4年前期)'!$C$5),0)&amp;""</f>
        <v>看護学統合　演習・実習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看護情報・管理学特論Ａ－Ⅰ
看護管理学</v>
      </c>
      <c r="N203" s="106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7" t="str">
        <f>A203</f>
        <v xml:space="preserve">１時限（09：20～10：50） </v>
      </c>
      <c r="AA203" s="1155" t="s">
        <v>169</v>
      </c>
      <c r="AB203" s="1123" t="s">
        <v>557</v>
      </c>
      <c r="AC203" s="1155" t="s">
        <v>558</v>
      </c>
      <c r="AD203" s="1123"/>
      <c r="AE203" s="1123" t="s">
        <v>569</v>
      </c>
      <c r="AF203" s="1123"/>
      <c r="AG203" s="1155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55" t="s">
        <v>545</v>
      </c>
      <c r="AM203" s="1123"/>
      <c r="AN203" s="1015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58"/>
      <c r="BJ203" s="1158"/>
      <c r="BK203" s="1123" t="s">
        <v>570</v>
      </c>
      <c r="BL203" s="1123"/>
      <c r="BM203" s="1123"/>
      <c r="BN203" s="1158" t="s">
        <v>150</v>
      </c>
      <c r="BO203" s="1158"/>
      <c r="BP203" s="1158"/>
      <c r="BQ203" s="1158" t="s">
        <v>561</v>
      </c>
      <c r="BR203" s="1158"/>
      <c r="BS203" s="1158"/>
      <c r="BT203" s="1260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039" t="str">
        <f>IFERROR(VLOOKUP(E203,科目・教員!$A$1:$B$357,2,0),"")</f>
        <v>亀岡　智美</v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56"/>
      <c r="AB204" s="1124"/>
      <c r="AC204" s="1156"/>
      <c r="AD204" s="1124"/>
      <c r="AE204" s="1124"/>
      <c r="AF204" s="1124"/>
      <c r="AG204" s="1156"/>
      <c r="AH204" s="1124"/>
      <c r="AI204" s="1124"/>
      <c r="AJ204" s="1124"/>
      <c r="AK204" s="1124"/>
      <c r="AL204" s="1156"/>
      <c r="AM204" s="1124"/>
      <c r="AN204" s="1016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58"/>
      <c r="BJ204" s="1158"/>
      <c r="BK204" s="1124"/>
      <c r="BL204" s="1124"/>
      <c r="BM204" s="1124"/>
      <c r="BN204" s="1158"/>
      <c r="BO204" s="1158"/>
      <c r="BP204" s="1158"/>
      <c r="BQ204" s="1158"/>
      <c r="BR204" s="1158"/>
      <c r="BS204" s="1158"/>
      <c r="BT204" s="1261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英C:202  情報:101</v>
      </c>
      <c r="D205" s="1091"/>
      <c r="E205" s="1039" t="str">
        <f>VLOOKUP($C202,'2025年度(2年前期)'!$B$5:$N$208,COLUMN('2025年度(2年前期)'!$C$5)+1,0)&amp;""</f>
        <v>大講義室</v>
      </c>
      <c r="F205" s="1038"/>
      <c r="G205" s="1039" t="str">
        <f>VLOOKUP($C202,'2025年度(3年前期)'!$B$5:$N$208,COLUMN('2025年度(3年前期)'!$C$5)+1,0)&amp;""</f>
        <v>201･基礎実</v>
      </c>
      <c r="H205" s="1038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臨床講義室1(合同)</v>
      </c>
      <c r="N205" s="1038"/>
      <c r="O205" s="1039" t="str">
        <f>VLOOKUP($C202,'2025年度(M2前期)'!$B$5:$N$208,COLUMN('2025年度(M2前期)'!$C$5)+1,0)&amp;""</f>
        <v>成育:別途指定
成人:別途指定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56"/>
      <c r="AB205" s="1124"/>
      <c r="AC205" s="1156"/>
      <c r="AD205" s="1124"/>
      <c r="AE205" s="1124"/>
      <c r="AF205" s="1124"/>
      <c r="AG205" s="1156"/>
      <c r="AH205" s="1124"/>
      <c r="AI205" s="1124"/>
      <c r="AJ205" s="1124"/>
      <c r="AK205" s="1124"/>
      <c r="AL205" s="1156"/>
      <c r="AM205" s="1124"/>
      <c r="AN205" s="1016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58"/>
      <c r="BJ205" s="1158"/>
      <c r="BK205" s="1124"/>
      <c r="BL205" s="1124"/>
      <c r="BM205" s="1124"/>
      <c r="BN205" s="1158"/>
      <c r="BO205" s="1158"/>
      <c r="BP205" s="1158"/>
      <c r="BQ205" s="1158"/>
      <c r="BR205" s="1158"/>
      <c r="BS205" s="1158"/>
      <c r="BT205" s="1261"/>
      <c r="BU205" s="1124"/>
      <c r="BV205" s="1124"/>
      <c r="BW205" s="1124"/>
    </row>
    <row r="206" spans="1:75" ht="13.5" customHeight="1">
      <c r="A206" s="1064"/>
      <c r="B206" s="16" t="s">
        <v>56</v>
      </c>
      <c r="C206" s="1092" t="s">
        <v>172</v>
      </c>
      <c r="D206" s="1093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57"/>
      <c r="AB206" s="1125"/>
      <c r="AC206" s="1157"/>
      <c r="AD206" s="1125"/>
      <c r="AE206" s="1125"/>
      <c r="AF206" s="1125"/>
      <c r="AG206" s="1157"/>
      <c r="AH206" s="1125"/>
      <c r="AI206" s="1125"/>
      <c r="AJ206" s="1125"/>
      <c r="AK206" s="1125"/>
      <c r="AL206" s="1157"/>
      <c r="AM206" s="1125"/>
      <c r="AN206" s="1017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58"/>
      <c r="BJ206" s="1158"/>
      <c r="BK206" s="1125"/>
      <c r="BL206" s="1125"/>
      <c r="BM206" s="1125"/>
      <c r="BN206" s="1158"/>
      <c r="BO206" s="1158"/>
      <c r="BP206" s="1158"/>
      <c r="BQ206" s="1158"/>
      <c r="BR206" s="1158"/>
      <c r="BS206" s="1158"/>
      <c r="BT206" s="1262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英語Ⅱ(A)
情報リテラシー(CD)</v>
      </c>
      <c r="D207" s="1095"/>
      <c r="E207" s="1053" t="str">
        <f>VLOOKUP($C202,'2025年度(2年前期)'!$B$5:$N$208,COLUMN('2025年度(2年前期)'!$E$5),0)&amp;""</f>
        <v>看護過程原論</v>
      </c>
      <c r="F207" s="1052"/>
      <c r="G207" s="1053" t="str">
        <f>VLOOKUP($C202,'2025年度(3年前期)'!$B$5:$N$208,COLUMN('2025年度(3年前期)'!$E$5),0)&amp;""</f>
        <v>N95マスクフィットテスト</v>
      </c>
      <c r="H207" s="1052"/>
      <c r="I207" s="1053" t="str">
        <f>VLOOKUP($C202,'2025年度(4年前期)'!$B$5:$N$208,COLUMN('2025年度(4年前期)'!$E$5),0)&amp;""</f>
        <v>看護学統合　演習・実習</v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看護情報・管理学特論Ａ－Ⅰ
看護管理学</v>
      </c>
      <c r="N207" s="1052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55" t="s">
        <v>169</v>
      </c>
      <c r="AB207" s="1123" t="s">
        <v>557</v>
      </c>
      <c r="AC207" s="1155" t="s">
        <v>558</v>
      </c>
      <c r="AD207" s="1123"/>
      <c r="AE207" s="1155" t="s">
        <v>569</v>
      </c>
      <c r="AF207" s="1268"/>
      <c r="AG207" s="1155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55" t="s">
        <v>545</v>
      </c>
      <c r="AM207" s="1123"/>
      <c r="AN207" s="1015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58"/>
      <c r="BJ207" s="1158"/>
      <c r="BK207" s="1123"/>
      <c r="BL207" s="1123"/>
      <c r="BM207" s="1123"/>
      <c r="BN207" s="1158" t="s">
        <v>150</v>
      </c>
      <c r="BO207" s="1158"/>
      <c r="BP207" s="1158"/>
      <c r="BQ207" s="1158" t="s">
        <v>561</v>
      </c>
      <c r="BR207" s="1158"/>
      <c r="BS207" s="1158"/>
      <c r="BT207" s="1260"/>
      <c r="BU207" s="1123"/>
      <c r="BV207" s="1123"/>
      <c r="BW207" s="1123"/>
    </row>
    <row r="208" spans="1:75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>亀岡　智美</v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509" t="s">
        <v>135</v>
      </c>
      <c r="V208" s="17"/>
      <c r="Y208" s="921"/>
      <c r="Z208" s="1063"/>
      <c r="AA208" s="1156"/>
      <c r="AB208" s="1124"/>
      <c r="AC208" s="1156"/>
      <c r="AD208" s="1124"/>
      <c r="AE208" s="1156"/>
      <c r="AF208" s="1268"/>
      <c r="AG208" s="1156"/>
      <c r="AH208" s="1124"/>
      <c r="AI208" s="1124"/>
      <c r="AJ208" s="1124"/>
      <c r="AK208" s="1124"/>
      <c r="AL208" s="1156"/>
      <c r="AM208" s="1124"/>
      <c r="AN208" s="1016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58"/>
      <c r="BJ208" s="1158"/>
      <c r="BK208" s="1124"/>
      <c r="BL208" s="1124"/>
      <c r="BM208" s="1124"/>
      <c r="BN208" s="1158"/>
      <c r="BO208" s="1158"/>
      <c r="BP208" s="1158"/>
      <c r="BQ208" s="1158"/>
      <c r="BR208" s="1158"/>
      <c r="BS208" s="1158"/>
      <c r="BT208" s="1261"/>
      <c r="BU208" s="1124"/>
      <c r="BV208" s="1124"/>
      <c r="BW208" s="1124"/>
    </row>
    <row r="209" spans="1:75">
      <c r="A209" s="1063"/>
      <c r="B209" s="15" t="s">
        <v>59</v>
      </c>
      <c r="C209" s="1090" t="str">
        <f>VLOOKUP($C202,'2025年度(1年前期)'!$B$5:$N$208,COLUMN('2025年度(1年前期)'!$E$5)+1,0)&amp;""</f>
        <v>英A:202  情報:101</v>
      </c>
      <c r="D209" s="1091"/>
      <c r="E209" s="1039" t="str">
        <f>VLOOKUP($C202,'2025年度(2年前期)'!$B$5:$N$208,COLUMN('2025年度(2年前期)'!$E$5)+1,0)&amp;""</f>
        <v>大講義室</v>
      </c>
      <c r="F209" s="1038"/>
      <c r="G209" s="1039" t="str">
        <f>VLOOKUP($C202,'2025年度(3年前期)'!$B$5:$N$208,COLUMN('2025年度(3年前期)'!$E$5)+1,0)&amp;""</f>
        <v>201･基礎実</v>
      </c>
      <c r="H209" s="1038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臨床講義室1(合同)</v>
      </c>
      <c r="N209" s="1038"/>
      <c r="O209" s="1040" t="str">
        <f>VLOOKUP($C202,'2025年度(M2前期)'!$B$5:$N$208,COLUMN('2025年度(M2前期)'!$E$5)+1,0)&amp;""</f>
        <v>成育:別途指定
成人:別途指定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63"/>
      <c r="AA209" s="1156"/>
      <c r="AB209" s="1124"/>
      <c r="AC209" s="1156"/>
      <c r="AD209" s="1124"/>
      <c r="AE209" s="1156"/>
      <c r="AF209" s="1268"/>
      <c r="AG209" s="1156"/>
      <c r="AH209" s="1124"/>
      <c r="AI209" s="1124"/>
      <c r="AJ209" s="1124"/>
      <c r="AK209" s="1124"/>
      <c r="AL209" s="1156"/>
      <c r="AM209" s="1124"/>
      <c r="AN209" s="1016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58"/>
      <c r="BJ209" s="1158"/>
      <c r="BK209" s="1124"/>
      <c r="BL209" s="1124"/>
      <c r="BM209" s="1124"/>
      <c r="BN209" s="1158"/>
      <c r="BO209" s="1158"/>
      <c r="BP209" s="1158"/>
      <c r="BQ209" s="1158"/>
      <c r="BR209" s="1158"/>
      <c r="BS209" s="1158"/>
      <c r="BT209" s="1261"/>
      <c r="BU209" s="1124"/>
      <c r="BV209" s="1124"/>
      <c r="BW209" s="1124"/>
    </row>
    <row r="210" spans="1:75">
      <c r="A210" s="1072"/>
      <c r="B210" s="16" t="s">
        <v>56</v>
      </c>
      <c r="C210" s="1092" t="s">
        <v>172</v>
      </c>
      <c r="D210" s="1093"/>
      <c r="E210" s="1035"/>
      <c r="F210" s="1047"/>
      <c r="G210" s="1088"/>
      <c r="H210" s="1089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509"/>
      <c r="V210" s="17"/>
      <c r="Y210" s="853"/>
      <c r="Z210" s="1064"/>
      <c r="AA210" s="1157"/>
      <c r="AB210" s="1125"/>
      <c r="AC210" s="1157"/>
      <c r="AD210" s="1125"/>
      <c r="AE210" s="1157"/>
      <c r="AF210" s="1268"/>
      <c r="AG210" s="1157"/>
      <c r="AH210" s="1125"/>
      <c r="AI210" s="1125"/>
      <c r="AJ210" s="1125"/>
      <c r="AK210" s="1125"/>
      <c r="AL210" s="1157"/>
      <c r="AM210" s="1125"/>
      <c r="AN210" s="1017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58"/>
      <c r="BJ210" s="1158"/>
      <c r="BK210" s="1125"/>
      <c r="BL210" s="1125"/>
      <c r="BM210" s="1125"/>
      <c r="BN210" s="1158"/>
      <c r="BO210" s="1158"/>
      <c r="BP210" s="1158"/>
      <c r="BQ210" s="1158"/>
      <c r="BR210" s="1158"/>
      <c r="BS210" s="1158"/>
      <c r="BT210" s="1262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55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206"/>
      <c r="BH211" s="1158"/>
      <c r="BI211" s="1158"/>
      <c r="BJ211" s="1158"/>
      <c r="BK211" s="1123"/>
      <c r="BL211" s="1123"/>
      <c r="BM211" s="1123"/>
      <c r="BN211" s="1158"/>
      <c r="BO211" s="1158"/>
      <c r="BP211" s="1158"/>
      <c r="BQ211" s="1158"/>
      <c r="BR211" s="1158"/>
      <c r="BS211" s="1158"/>
      <c r="BT211" s="1260"/>
      <c r="BU211" s="1123"/>
      <c r="BV211" s="1123"/>
      <c r="BW211" s="1123"/>
    </row>
    <row r="212" spans="1:75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701"/>
      <c r="V212" s="17"/>
      <c r="Y212" s="853"/>
      <c r="Z212" s="1063"/>
      <c r="AA212" s="1124"/>
      <c r="AB212" s="1124"/>
      <c r="AC212" s="1156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207"/>
      <c r="BH212" s="1158"/>
      <c r="BI212" s="1158"/>
      <c r="BJ212" s="1158"/>
      <c r="BK212" s="1124"/>
      <c r="BL212" s="1124"/>
      <c r="BM212" s="1124"/>
      <c r="BN212" s="1158"/>
      <c r="BO212" s="1158"/>
      <c r="BP212" s="1158"/>
      <c r="BQ212" s="1158"/>
      <c r="BR212" s="1158"/>
      <c r="BS212" s="1158"/>
      <c r="BT212" s="1261"/>
      <c r="BU212" s="1124"/>
      <c r="BV212" s="1124"/>
      <c r="BW212" s="1124"/>
    </row>
    <row r="213" spans="1:75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701"/>
      <c r="V213" s="17"/>
      <c r="Y213" s="853"/>
      <c r="Z213" s="1063"/>
      <c r="AA213" s="1124"/>
      <c r="AB213" s="1124"/>
      <c r="AC213" s="1156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207"/>
      <c r="BH213" s="1158"/>
      <c r="BI213" s="1158"/>
      <c r="BJ213" s="1158"/>
      <c r="BK213" s="1124"/>
      <c r="BL213" s="1124"/>
      <c r="BM213" s="1124"/>
      <c r="BN213" s="1158"/>
      <c r="BO213" s="1158"/>
      <c r="BP213" s="1158"/>
      <c r="BQ213" s="1158"/>
      <c r="BR213" s="1158"/>
      <c r="BS213" s="1158"/>
      <c r="BT213" s="1261"/>
      <c r="BU213" s="1124"/>
      <c r="BV213" s="1124"/>
      <c r="BW213" s="1124"/>
    </row>
    <row r="214" spans="1:75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64"/>
      <c r="AA214" s="1125"/>
      <c r="AB214" s="1125"/>
      <c r="AC214" s="1157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208"/>
      <c r="BH214" s="1158"/>
      <c r="BI214" s="1158"/>
      <c r="BJ214" s="1158"/>
      <c r="BK214" s="1125"/>
      <c r="BL214" s="1125"/>
      <c r="BM214" s="1125"/>
      <c r="BN214" s="1158"/>
      <c r="BO214" s="1158"/>
      <c r="BP214" s="1158"/>
      <c r="BQ214" s="1158"/>
      <c r="BR214" s="1158"/>
      <c r="BS214" s="1158"/>
      <c r="BT214" s="1262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看護学概論</v>
      </c>
      <c r="D215" s="1044"/>
      <c r="E215" s="1062" t="str">
        <f>VLOOKUP($C202,'2025年度(2年前期)'!$B$5:$N$208,COLUMN('2025年度(2年前期)'!$G$5),0)&amp;""</f>
        <v>保健･医療･福祉システム</v>
      </c>
      <c r="F215" s="1044"/>
      <c r="G215" s="1062" t="str">
        <f>VLOOKUP($C202,'2025年度(3年前期)'!$B$5:$N$208,COLUMN('2025年度(3年前期)'!$G$5),0)&amp;""</f>
        <v>地域･在宅看護学実践論</v>
      </c>
      <c r="H215" s="1044"/>
      <c r="I215" s="1062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55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58"/>
      <c r="BJ215" s="1158"/>
      <c r="BK215" s="1123"/>
      <c r="BL215" s="1123" t="s">
        <v>118</v>
      </c>
      <c r="BM215" s="1123"/>
      <c r="BN215" s="1158" t="s">
        <v>203</v>
      </c>
      <c r="BO215" s="1158"/>
      <c r="BP215" s="1158"/>
      <c r="BQ215" s="1158" t="s">
        <v>561</v>
      </c>
      <c r="BR215" s="1158"/>
      <c r="BS215" s="1158"/>
      <c r="BT215" s="1260"/>
      <c r="BU215" s="1123"/>
      <c r="BV215" s="1123"/>
      <c r="BW215" s="1123"/>
    </row>
    <row r="216" spans="1:75">
      <c r="A216" s="1063"/>
      <c r="B216" s="15" t="s">
        <v>53</v>
      </c>
      <c r="C216" s="1073" t="str">
        <f>IFERROR(VLOOKUP(C215,科目・教員!$A$1:$B$357,2,0),"")</f>
        <v>矢富　有見子</v>
      </c>
      <c r="D216" s="1040"/>
      <c r="E216" s="1045" t="str">
        <f>IFERROR(VLOOKUP(E215,科目・教員!$A$1:$B$357,2,0),"")</f>
        <v>渡辺　幹司</v>
      </c>
      <c r="F216" s="1040"/>
      <c r="G216" s="1045" t="str">
        <f>IFERROR(VLOOKUP(G215,科目・教員!$A$1:$B$357,2,0),"")</f>
        <v>藤田　淳子</v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63"/>
      <c r="AA216" s="1124"/>
      <c r="AB216" s="1124"/>
      <c r="AC216" s="1156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58"/>
      <c r="BJ216" s="1158"/>
      <c r="BK216" s="1124"/>
      <c r="BL216" s="1124"/>
      <c r="BM216" s="1124"/>
      <c r="BN216" s="1158"/>
      <c r="BO216" s="1158"/>
      <c r="BP216" s="1158"/>
      <c r="BQ216" s="1158"/>
      <c r="BR216" s="1158"/>
      <c r="BS216" s="1158"/>
      <c r="BT216" s="1261"/>
      <c r="BU216" s="1124"/>
      <c r="BV216" s="1124"/>
      <c r="BW216" s="1124"/>
    </row>
    <row r="217" spans="1:75">
      <c r="A217" s="1063"/>
      <c r="B217" s="15" t="s">
        <v>59</v>
      </c>
      <c r="C217" s="1073" t="str">
        <f>VLOOKUP($C202,'2025年度(1年前期)'!$B$5:$N$208,COLUMN('2025年度(1年前期)'!$G$5)+1,0)&amp;""</f>
        <v>201</v>
      </c>
      <c r="D217" s="1040"/>
      <c r="E217" s="1045" t="str">
        <f>VLOOKUP($C202,'2025年度(2年前期)'!$B$5:$N$208,COLUMN('2025年度(2年前期)'!$G$5)+1,0)&amp;""</f>
        <v>101</v>
      </c>
      <c r="F217" s="1040"/>
      <c r="G217" s="1045" t="str">
        <f>VLOOKUP($C202,'2025年度(3年前期)'!$B$5:$N$208,COLUMN('2025年度(3年前期)'!$G$5)+1,0)&amp;""</f>
        <v>大講義室</v>
      </c>
      <c r="H217" s="1040"/>
      <c r="I217" s="1045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63"/>
      <c r="AA217" s="1124"/>
      <c r="AB217" s="1124"/>
      <c r="AC217" s="1156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58"/>
      <c r="BJ217" s="1158"/>
      <c r="BK217" s="1124"/>
      <c r="BL217" s="1124"/>
      <c r="BM217" s="1124"/>
      <c r="BN217" s="1158"/>
      <c r="BO217" s="1158"/>
      <c r="BP217" s="1158"/>
      <c r="BQ217" s="1158"/>
      <c r="BR217" s="1158"/>
      <c r="BS217" s="1158"/>
      <c r="BT217" s="1261"/>
      <c r="BU217" s="1124"/>
      <c r="BV217" s="1124"/>
      <c r="BW217" s="1124"/>
    </row>
    <row r="218" spans="1:75">
      <c r="A218" s="1072"/>
      <c r="B218" s="16" t="s">
        <v>56</v>
      </c>
      <c r="C218" s="1088"/>
      <c r="D218" s="111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/>
      <c r="V218" s="882"/>
      <c r="W218" s="911" t="s">
        <v>548</v>
      </c>
      <c r="Y218" s="853"/>
      <c r="Z218" s="1064"/>
      <c r="AA218" s="1125"/>
      <c r="AB218" s="1125"/>
      <c r="AC218" s="1157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58"/>
      <c r="BJ218" s="1158"/>
      <c r="BK218" s="1125"/>
      <c r="BL218" s="1125"/>
      <c r="BM218" s="1125"/>
      <c r="BN218" s="1158"/>
      <c r="BO218" s="1158"/>
      <c r="BP218" s="1158"/>
      <c r="BQ218" s="1158"/>
      <c r="BR218" s="1158"/>
      <c r="BS218" s="1158"/>
      <c r="BT218" s="1262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人体の構造と機能Ⅱ</v>
      </c>
      <c r="D219" s="1044"/>
      <c r="E219" s="1062" t="str">
        <f>VLOOKUP($C202,'2025年度(2年前期)'!$B$5:$N$208,COLUMN('2025年度(2年前期)'!$I$5),0)&amp;""</f>
        <v/>
      </c>
      <c r="F219" s="1044"/>
      <c r="G219" s="1104" t="str">
        <f>VLOOKUP($C202,'2025年度(3年前期)'!$B$5:$N$208,COLUMN('2025年度(3年前期)'!$I$5),0)&amp;""</f>
        <v>政策医療看護論Ⅰ(国府台　看護部長)</v>
      </c>
      <c r="H219" s="1105"/>
      <c r="I219" s="1062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55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55" t="s">
        <v>304</v>
      </c>
      <c r="BJ219" s="1158"/>
      <c r="BK219" s="1123"/>
      <c r="BL219" s="1123"/>
      <c r="BM219" s="1123"/>
      <c r="BN219" s="1158" t="s">
        <v>323</v>
      </c>
      <c r="BO219" s="1158"/>
      <c r="BP219" s="1158"/>
      <c r="BQ219" s="1158" t="s">
        <v>561</v>
      </c>
      <c r="BR219" s="1158"/>
      <c r="BS219" s="1158"/>
      <c r="BT219" s="1260"/>
      <c r="BU219" s="1123"/>
      <c r="BV219" s="1123"/>
      <c r="BW219" s="1123"/>
    </row>
    <row r="220" spans="1:75">
      <c r="A220" s="1063"/>
      <c r="B220" s="15" t="s">
        <v>53</v>
      </c>
      <c r="C220" s="1073" t="str">
        <f>IFERROR(VLOOKUP(C219,科目・教員!$A$1:$B$357,2,0),"")</f>
        <v>本間　典子</v>
      </c>
      <c r="D220" s="1040"/>
      <c r="E220" s="1045" t="str">
        <f>IFERROR(VLOOKUP(E219,科目・教員!$A$1:$B$357,2,0),"")</f>
        <v/>
      </c>
      <c r="F220" s="1040"/>
      <c r="G220" s="1111" t="str">
        <f>IFERROR(VLOOKUP(G219,科目・教員!$A$1:$B$357,2,0),"")</f>
        <v/>
      </c>
      <c r="H220" s="1112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509"/>
      <c r="V220" s="853" t="s">
        <v>546</v>
      </c>
      <c r="Y220" s="853"/>
      <c r="Z220" s="1063"/>
      <c r="AA220" s="1124"/>
      <c r="AB220" s="1124"/>
      <c r="AC220" s="1156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56"/>
      <c r="BJ220" s="1158"/>
      <c r="BK220" s="1124"/>
      <c r="BL220" s="1124"/>
      <c r="BM220" s="1124"/>
      <c r="BN220" s="1158"/>
      <c r="BO220" s="1158"/>
      <c r="BP220" s="1158"/>
      <c r="BQ220" s="1158"/>
      <c r="BR220" s="1158"/>
      <c r="BS220" s="1158"/>
      <c r="BT220" s="1261"/>
      <c r="BU220" s="1124"/>
      <c r="BV220" s="1124"/>
      <c r="BW220" s="1124"/>
    </row>
    <row r="221" spans="1:75">
      <c r="A221" s="1063"/>
      <c r="B221" s="15" t="s">
        <v>59</v>
      </c>
      <c r="C221" s="1073" t="str">
        <f>VLOOKUP($C202,'2025年度(1年前期)'!$B$5:$N$208,COLUMN('2025年度(1年前期)'!$I$5)+1,0)&amp;""</f>
        <v>201</v>
      </c>
      <c r="D221" s="1040"/>
      <c r="E221" s="1045" t="str">
        <f>VLOOKUP($C202,'2025年度(2年前期)'!$B$5:$N$208,COLUMN('2025年度(2年前期)'!$I$5)+1,0)&amp;""</f>
        <v/>
      </c>
      <c r="F221" s="1040"/>
      <c r="G221" s="1111" t="str">
        <f>VLOOKUP($C202,'2025年度(3年前期)'!$B$5:$N$208,COLUMN('2025年度(3年前期)'!$I$5)+1,0)&amp;""</f>
        <v>大講義室</v>
      </c>
      <c r="H221" s="1112"/>
      <c r="I221" s="1045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63"/>
      <c r="AA221" s="1124"/>
      <c r="AB221" s="1124"/>
      <c r="AC221" s="1156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56"/>
      <c r="BJ221" s="1158"/>
      <c r="BK221" s="1124"/>
      <c r="BL221" s="1124"/>
      <c r="BM221" s="1124"/>
      <c r="BN221" s="1158"/>
      <c r="BO221" s="1158"/>
      <c r="BP221" s="1158"/>
      <c r="BQ221" s="1158"/>
      <c r="BR221" s="1158"/>
      <c r="BS221" s="1158"/>
      <c r="BT221" s="1261"/>
      <c r="BU221" s="1124"/>
      <c r="BV221" s="1124"/>
      <c r="BW221" s="1124"/>
    </row>
    <row r="222" spans="1:75">
      <c r="A222" s="1064"/>
      <c r="B222" s="16" t="s">
        <v>56</v>
      </c>
      <c r="C222" s="1121"/>
      <c r="D222" s="1089"/>
      <c r="E222" s="1035"/>
      <c r="F222" s="1047"/>
      <c r="G222" s="1252"/>
      <c r="H222" s="1253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509"/>
      <c r="V222" s="853" t="s">
        <v>82</v>
      </c>
      <c r="Y222" s="853"/>
      <c r="Z222" s="1064"/>
      <c r="AA222" s="1125"/>
      <c r="AB222" s="1125"/>
      <c r="AC222" s="1157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57"/>
      <c r="BJ222" s="1158"/>
      <c r="BK222" s="1125"/>
      <c r="BL222" s="1125"/>
      <c r="BM222" s="1125"/>
      <c r="BN222" s="1158"/>
      <c r="BO222" s="1158"/>
      <c r="BP222" s="1158"/>
      <c r="BQ222" s="1158"/>
      <c r="BR222" s="1158"/>
      <c r="BS222" s="1158"/>
      <c r="BT222" s="1262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63" t="str">
        <f>A223</f>
        <v>５時限（16：50～18：20）</v>
      </c>
      <c r="AA223" s="1206"/>
      <c r="AB223" s="1287"/>
      <c r="AC223" s="1155" t="s">
        <v>558</v>
      </c>
      <c r="AD223" s="1123"/>
      <c r="AE223" s="1123" t="s">
        <v>504</v>
      </c>
      <c r="AF223" s="1287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58"/>
      <c r="BJ223" s="1158"/>
      <c r="BK223" s="1123"/>
      <c r="BL223" s="1123"/>
      <c r="BM223" s="1123"/>
      <c r="BN223" s="1158"/>
      <c r="BO223" s="1158"/>
      <c r="BP223" s="1158"/>
      <c r="BQ223" s="1158"/>
      <c r="BR223" s="1158"/>
      <c r="BS223" s="1158"/>
      <c r="BT223" s="1260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01"/>
      <c r="V224" s="17"/>
      <c r="Z224" s="1063"/>
      <c r="AA224" s="1207"/>
      <c r="AB224" s="1288"/>
      <c r="AC224" s="1156"/>
      <c r="AD224" s="1124"/>
      <c r="AE224" s="1124"/>
      <c r="AF224" s="1288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58"/>
      <c r="BJ224" s="1158"/>
      <c r="BK224" s="1124"/>
      <c r="BL224" s="1124"/>
      <c r="BM224" s="1124"/>
      <c r="BN224" s="1158"/>
      <c r="BO224" s="1158"/>
      <c r="BP224" s="1158"/>
      <c r="BQ224" s="1158"/>
      <c r="BR224" s="1158"/>
      <c r="BS224" s="1158"/>
      <c r="BT224" s="1261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>NCGM:301･302･303･304
がん中：103</v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01"/>
      <c r="V225" s="17"/>
      <c r="Z225" s="1063"/>
      <c r="AA225" s="1207"/>
      <c r="AB225" s="1288"/>
      <c r="AC225" s="1156"/>
      <c r="AD225" s="1124"/>
      <c r="AE225" s="1124"/>
      <c r="AF225" s="1288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58"/>
      <c r="BJ225" s="1158"/>
      <c r="BK225" s="1124"/>
      <c r="BL225" s="1124"/>
      <c r="BM225" s="1124"/>
      <c r="BN225" s="1158"/>
      <c r="BO225" s="1158"/>
      <c r="BP225" s="1158"/>
      <c r="BQ225" s="1158"/>
      <c r="BR225" s="1158"/>
      <c r="BS225" s="1158"/>
      <c r="BT225" s="1261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1"/>
      <c r="V226" s="28"/>
      <c r="W226" s="20"/>
      <c r="X226" s="20"/>
      <c r="Y226" s="20"/>
      <c r="Z226" s="1064"/>
      <c r="AA226" s="1208"/>
      <c r="AB226" s="1289"/>
      <c r="AC226" s="1157"/>
      <c r="AD226" s="1125"/>
      <c r="AE226" s="1125"/>
      <c r="AF226" s="1289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58"/>
      <c r="BJ226" s="1158"/>
      <c r="BK226" s="1125"/>
      <c r="BL226" s="1125"/>
      <c r="BM226" s="1125"/>
      <c r="BN226" s="1158"/>
      <c r="BO226" s="1158"/>
      <c r="BP226" s="1158"/>
      <c r="BQ226" s="1158"/>
      <c r="BR226" s="1158"/>
      <c r="BS226" s="1158"/>
      <c r="BT226" s="1262"/>
      <c r="BU226" s="1125"/>
      <c r="BV226" s="1125"/>
      <c r="BW226" s="1125"/>
    </row>
    <row r="227" spans="1:75" ht="17.25" customHeight="1">
      <c r="A227" s="5"/>
      <c r="B227" s="6"/>
      <c r="C227" s="1049">
        <f>C202+1</f>
        <v>45818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45818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生活援助論Ⅰ(ABCD)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国際看護論</v>
      </c>
      <c r="H228" s="1052"/>
      <c r="I228" s="1053" t="str">
        <f>VLOOKUP($C227,'2025年度(4年前期)'!$B$5:$N$208,COLUMN('2025年度(4年前期)'!$C$5),0)&amp;""</f>
        <v>看護学統合　演習・実習</v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8"/>
      <c r="O228" s="1053" t="str">
        <f>VLOOKUP($C227,'2025年度(M2前期)'!$B$5:$N$208,COLUMN('2025年度(M2前期)'!$C$5),0)&amp;""</f>
        <v>精神看護学演習Ａ－Ⅲ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7" t="str">
        <f>A228</f>
        <v xml:space="preserve">１時限（09：20～10：50） </v>
      </c>
      <c r="AA228" s="1123"/>
      <c r="AB228" s="1155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15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森下　純子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>須藤　恭子</v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56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16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>201･202･基礎実</v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大講義室</v>
      </c>
      <c r="H230" s="1038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39" t="str">
        <f>VLOOKUP($C227,'2025年度(M2前期)'!$B$5:$N$208,COLUMN('2025年度(M2前期)'!$C$5)+1,0)&amp;""</f>
        <v>臨床講義室1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56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16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57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17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生活援助論Ⅰ(ABCD)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周産期看護</v>
      </c>
      <c r="H232" s="1052"/>
      <c r="I232" s="1053" t="str">
        <f>VLOOKUP($C227,'2025年度(4年前期)'!$B$5:$N$208,COLUMN('2025年度(4年前期)'!$E$5),0)&amp;""</f>
        <v>看護学統合　演習・実習</v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2"/>
      <c r="O232" s="1044" t="str">
        <f>VLOOKUP($C227,'2025年度(M2前期)'!$B$5:$N$208,COLUMN('2025年度(M2前期)'!$E$5),0)&amp;""</f>
        <v>精神看護学演習Ａ－Ⅲ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55" t="s">
        <v>558</v>
      </c>
      <c r="AC232" s="1123"/>
      <c r="AD232" s="1123" t="s">
        <v>85</v>
      </c>
      <c r="AE232" s="1123" t="s">
        <v>557</v>
      </c>
      <c r="AF232" s="1268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15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森下　純子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>日置　智華子</v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509" t="s">
        <v>135</v>
      </c>
      <c r="V233" s="17"/>
      <c r="Z233" s="1063"/>
      <c r="AA233" s="1124"/>
      <c r="AB233" s="1156"/>
      <c r="AC233" s="1124"/>
      <c r="AD233" s="1124"/>
      <c r="AE233" s="1124"/>
      <c r="AF233" s="1268"/>
      <c r="AG233" s="1124"/>
      <c r="AH233" s="1124"/>
      <c r="AI233" s="1124"/>
      <c r="AJ233" s="1124"/>
      <c r="AK233" s="1124"/>
      <c r="AL233" s="1124"/>
      <c r="AM233" s="1124"/>
      <c r="AN233" s="1016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>201･202･基礎実</v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大講義室</v>
      </c>
      <c r="H234" s="1038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40" t="str">
        <f>VLOOKUP($C227,'2025年度(M2前期)'!$B$5:$N$208,COLUMN('2025年度(M2前期)'!$E$5)+1,0)&amp;""</f>
        <v>臨床講義室1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509"/>
      <c r="V234" s="17"/>
      <c r="Z234" s="1063"/>
      <c r="AA234" s="1124"/>
      <c r="AB234" s="1156"/>
      <c r="AC234" s="1124"/>
      <c r="AD234" s="1124"/>
      <c r="AE234" s="1124"/>
      <c r="AF234" s="1268"/>
      <c r="AG234" s="1124"/>
      <c r="AH234" s="1124"/>
      <c r="AI234" s="1124"/>
      <c r="AJ234" s="1124"/>
      <c r="AK234" s="1124"/>
      <c r="AL234" s="1124"/>
      <c r="AM234" s="1124"/>
      <c r="AN234" s="1016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122"/>
      <c r="F235" s="1108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509"/>
      <c r="V235" s="17"/>
      <c r="Z235" s="1064"/>
      <c r="AA235" s="1125"/>
      <c r="AB235" s="1157"/>
      <c r="AC235" s="1125"/>
      <c r="AD235" s="1125"/>
      <c r="AE235" s="1125"/>
      <c r="AF235" s="1268"/>
      <c r="AG235" s="1125"/>
      <c r="AH235" s="1125"/>
      <c r="AI235" s="1125"/>
      <c r="AJ235" s="1125"/>
      <c r="AK235" s="1125"/>
      <c r="AL235" s="1125"/>
      <c r="AM235" s="1125"/>
      <c r="AN235" s="1017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701"/>
      <c r="V236" s="17"/>
      <c r="Z236" s="1063" t="str">
        <f>A236</f>
        <v>昼休み（12：30～13：30）</v>
      </c>
      <c r="AA236" s="1123"/>
      <c r="AB236" s="1155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15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701"/>
      <c r="V237" s="17"/>
      <c r="Z237" s="1063"/>
      <c r="AA237" s="1124"/>
      <c r="AB237" s="1156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16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701"/>
      <c r="V238" s="17"/>
      <c r="Z238" s="1063"/>
      <c r="AA238" s="1124"/>
      <c r="AB238" s="1156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16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64"/>
      <c r="AA239" s="1125"/>
      <c r="AB239" s="1157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17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人体の構造と機能Ⅰ</v>
      </c>
      <c r="D240" s="1044"/>
      <c r="E240" s="1104" t="str">
        <f>VLOOKUP($C227,'2025年度(2年前期)'!$B$5:$N$208,COLUMN('2025年度(2年前期)'!$G$5),0)&amp;""</f>
        <v>遺伝と健康</v>
      </c>
      <c r="F240" s="1105"/>
      <c r="G240" s="1062" t="str">
        <f>VLOOKUP($C227,'2025年度(3年前期)'!$B$5:$N$208,COLUMN('2025年度(3年前期)'!$G$5),0)&amp;""</f>
        <v>看護教育論</v>
      </c>
      <c r="H240" s="1044"/>
      <c r="I240" s="1062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55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15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本間　典子</v>
      </c>
      <c r="D241" s="1040"/>
      <c r="E241" s="1111" t="str">
        <f>IFERROR(VLOOKUP(E240,科目・教員!$A$1:$B$357,2,0),"")</f>
        <v>井上　　健</v>
      </c>
      <c r="F241" s="1112"/>
      <c r="G241" s="1045" t="str">
        <f>IFERROR(VLOOKUP(G240,科目・教員!$A$1:$B$357,2,0),"")</f>
        <v>亀岡　智美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56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16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>201</v>
      </c>
      <c r="D242" s="1040"/>
      <c r="E242" s="1111" t="str">
        <f>VLOOKUP($C227,'2025年度(2年前期)'!$B$5:$N$208,COLUMN('2025年度(2年前期)'!$G$5)+1,0)&amp;""</f>
        <v>101</v>
      </c>
      <c r="F242" s="1112"/>
      <c r="G242" s="1045" t="str">
        <f>VLOOKUP($C227,'2025年度(3年前期)'!$B$5:$N$208,COLUMN('2025年度(3年前期)'!$G$5)+1,0)&amp;""</f>
        <v>大講義室</v>
      </c>
      <c r="H242" s="1040"/>
      <c r="I242" s="1045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国際:セミナールーム1
精神:臨床講義室1
微生物:別途指定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>長寿:別途指定
感染:別途指定
成人:セミナールーム2</v>
      </c>
      <c r="R242" s="1040"/>
      <c r="S242" s="1046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56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16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107"/>
      <c r="D243" s="1108"/>
      <c r="E243" s="1169" t="s">
        <v>265</v>
      </c>
      <c r="F243" s="1115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57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17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106" t="str">
        <f>VLOOKUP($C227,'2025年度(1年前期)'!$B$5:$N$208,COLUMN('2025年度(1年前期)'!$I$5),0)&amp;""</f>
        <v>人体の構造と機能Ⅱ
(桑名先生③)</v>
      </c>
      <c r="D244" s="1105"/>
      <c r="E244" s="1062" t="str">
        <f>VLOOKUP($C227,'2025年度(2年前期)'!$B$5:$N$208,COLUMN('2025年度(2年前期)'!$I$5),0)&amp;""</f>
        <v>保健･医療･福祉システム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63" t="str">
        <f>A244</f>
        <v>４時限（15：10～16：40）</v>
      </c>
      <c r="AA244" s="1123" t="s">
        <v>249</v>
      </c>
      <c r="AB244" s="1155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15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55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113" t="str">
        <f>IFERROR(VLOOKUP(C244,科目・教員!$A$1:$B$357,2,0),"")</f>
        <v/>
      </c>
      <c r="D245" s="1112"/>
      <c r="E245" s="1045" t="str">
        <f>IFERROR(VLOOKUP(E244,科目・教員!$A$1:$B$357,2,0),"")</f>
        <v>渡辺　幹司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509"/>
      <c r="V245" s="892"/>
      <c r="Z245" s="1063"/>
      <c r="AA245" s="1124"/>
      <c r="AB245" s="1156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16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56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113" t="str">
        <f>VLOOKUP($C227,'2025年度(1年前期)'!$B$5:$N$208,COLUMN('2025年度(1年前期)'!$I$5)+1,0)&amp;""</f>
        <v>201</v>
      </c>
      <c r="D246" s="1112"/>
      <c r="E246" s="1045" t="str">
        <f>VLOOKUP($C227,'2025年度(2年前期)'!$B$5:$N$208,COLUMN('2025年度(2年前期)'!$I$5)+1,0)&amp;""</f>
        <v>101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国際:セミナールーム1
精神:臨床講義室1
微生物:別途指定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>長寿:別途指定
感染:別途指定
成人:セミナールーム2</v>
      </c>
      <c r="R246" s="1040"/>
      <c r="S246" s="1046" t="str">
        <f>VLOOKUP($C227,'2025年度(D23前期)'!$B$5:$N$208,COLUMN('2025年度(D23前期)'!$I$5)+1,0)&amp;""</f>
        <v/>
      </c>
      <c r="T246" s="1040"/>
      <c r="U246" s="509"/>
      <c r="V246" s="892"/>
      <c r="Z246" s="1063"/>
      <c r="AA246" s="1124"/>
      <c r="AB246" s="1156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16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56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14" t="s">
        <v>172</v>
      </c>
      <c r="D247" s="1115"/>
      <c r="E247" s="1122"/>
      <c r="F247" s="1108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509"/>
      <c r="V247" s="892"/>
      <c r="Z247" s="1064"/>
      <c r="AA247" s="1125"/>
      <c r="AB247" s="1157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17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57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スペイン語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63" t="str">
        <f>A248</f>
        <v>５時限（16：50～18：20）</v>
      </c>
      <c r="AA248" s="1123"/>
      <c r="AB248" s="1155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55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113" t="str">
        <f>IFERROR(VLOOKUP(C248,科目・教員!$A$1:$B$357,2,0),"")</f>
        <v>上村　淳志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701"/>
      <c r="V249" s="505"/>
      <c r="Z249" s="1063"/>
      <c r="AA249" s="1124"/>
      <c r="AB249" s="1156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56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>がん中:102</v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701"/>
      <c r="V250" s="505"/>
      <c r="Z250" s="1063"/>
      <c r="AA250" s="1124"/>
      <c r="AB250" s="1156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56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92" t="s">
        <v>229</v>
      </c>
      <c r="D251" s="1110"/>
      <c r="E251" s="1088"/>
      <c r="F251" s="1089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701"/>
      <c r="V251" s="831"/>
      <c r="W251" s="20"/>
      <c r="X251" s="20"/>
      <c r="Y251" s="20"/>
      <c r="Z251" s="1064"/>
      <c r="AA251" s="1125"/>
      <c r="AB251" s="1157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57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45819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45819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人間存在の哲学</v>
      </c>
      <c r="D253" s="1052"/>
      <c r="E253" s="1120" t="str">
        <f>VLOOKUP($C252,'2025年度(2年前期)'!$B$5:$N$208,COLUMN('2025年度(2年前期)'!$C$5),0)&amp;""</f>
        <v>コミュニケーション論</v>
      </c>
      <c r="F253" s="1095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>看護学統合　演習・実習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>国際看護学演習Ａ－Ⅱ
看護教育学演習Ａ－Ⅱ</v>
      </c>
      <c r="P253" s="1052"/>
      <c r="Q253" s="1053" t="str">
        <f>VLOOKUP($C252,'2025年度(D1前期)'!$B$5:$N$208,COLUMN('2025年度(D1前期)'!$C$5),0)&amp;""</f>
        <v>看護教育学特論Ｂ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W253" s="778" t="s">
        <v>503</v>
      </c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206"/>
      <c r="BB253" s="1123"/>
      <c r="BC253" s="1206"/>
      <c r="BD253" s="1287"/>
      <c r="BE253" s="1206"/>
      <c r="BF253" s="1287"/>
      <c r="BG253" s="1123"/>
      <c r="BH253" s="1123"/>
      <c r="BI253" s="1123"/>
      <c r="BJ253" s="1015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>小島　優子</v>
      </c>
      <c r="D254" s="1038"/>
      <c r="E254" s="1119" t="str">
        <f>IFERROR(VLOOKUP(E253,科目・教員!$A$1:$B$357,2,0),"")</f>
        <v>高山　昇</v>
      </c>
      <c r="F254" s="1091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207"/>
      <c r="BB254" s="1124"/>
      <c r="BC254" s="1207"/>
      <c r="BD254" s="1288"/>
      <c r="BE254" s="1207"/>
      <c r="BF254" s="1288"/>
      <c r="BG254" s="1124"/>
      <c r="BH254" s="1124"/>
      <c r="BI254" s="1124"/>
      <c r="BJ254" s="1016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>301</v>
      </c>
      <c r="D255" s="1038"/>
      <c r="E255" s="1119" t="str">
        <f>VLOOKUP($C252,'2025年度(2年前期)'!$B$5:$N$208,COLUMN('2025年度(2年前期)'!$C$5)+1,0)&amp;""</f>
        <v>202</v>
      </c>
      <c r="F255" s="1091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>国際:別途指定
教育:別途指定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207"/>
      <c r="BB255" s="1124"/>
      <c r="BC255" s="1207"/>
      <c r="BD255" s="1288"/>
      <c r="BE255" s="1207"/>
      <c r="BF255" s="1288"/>
      <c r="BG255" s="1124"/>
      <c r="BH255" s="1124"/>
      <c r="BI255" s="1124"/>
      <c r="BJ255" s="1016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107"/>
      <c r="D256" s="1116"/>
      <c r="E256" s="1109" t="s">
        <v>172</v>
      </c>
      <c r="F256" s="1093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208"/>
      <c r="BB256" s="1125"/>
      <c r="BC256" s="1208"/>
      <c r="BD256" s="1289"/>
      <c r="BE256" s="1208"/>
      <c r="BF256" s="1289"/>
      <c r="BG256" s="1125"/>
      <c r="BH256" s="1125"/>
      <c r="BI256" s="1125"/>
      <c r="BJ256" s="1017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疫学･保健統計学Ⅰ</v>
      </c>
      <c r="D257" s="1052"/>
      <c r="E257" s="1053" t="str">
        <f>VLOOKUP($C252,'2025年度(2年前期)'!$B$5:$N$208,COLUMN('2025年度(2年前期)'!$E$5),0)&amp;""</f>
        <v>看護過程原論</v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>看護学統合　演習・実習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国際看護学演習Ａ－Ⅱ
看護教育学演習Ａ－Ⅱ</v>
      </c>
      <c r="P257" s="1052"/>
      <c r="Q257" s="1044" t="str">
        <f>VLOOKUP($C252,'2025年度(D1前期)'!$B$5:$N$208,COLUMN('2025年度(D1前期)'!$E$5),0)&amp;""</f>
        <v>看護教育学特論Ｂ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68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15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>柏木　公一</v>
      </c>
      <c r="D258" s="1038"/>
      <c r="E258" s="1039" t="str">
        <f>IFERROR(VLOOKUP(E257,科目・教員!$A$1:$B$357,2,0),"")</f>
        <v>亀岡　智美</v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Y258" s="38"/>
      <c r="Z258" s="1063"/>
      <c r="AA258" s="1124"/>
      <c r="AB258" s="1124"/>
      <c r="AC258" s="1124"/>
      <c r="AD258" s="1124"/>
      <c r="AE258" s="1124"/>
      <c r="AF258" s="1268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16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>301</v>
      </c>
      <c r="D259" s="1038"/>
      <c r="E259" s="1039" t="str">
        <f>VLOOKUP($C252,'2025年度(2年前期)'!$B$5:$N$208,COLUMN('2025年度(2年前期)'!$E$5)+1,0)&amp;""</f>
        <v>201･202</v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国際:別途指定
教育:別途指定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Z259" s="1063"/>
      <c r="AA259" s="1124"/>
      <c r="AB259" s="1124"/>
      <c r="AC259" s="1124"/>
      <c r="AD259" s="1124"/>
      <c r="AE259" s="1124"/>
      <c r="AF259" s="1268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16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V260" s="17"/>
      <c r="Z260" s="1064"/>
      <c r="AA260" s="1125"/>
      <c r="AB260" s="1125"/>
      <c r="AC260" s="1125"/>
      <c r="AD260" s="1125"/>
      <c r="AE260" s="1125"/>
      <c r="AF260" s="1268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17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104" t="str">
        <f>VLOOKUP($C252,'2025年度(2年前期)'!$B$5:$N$208,COLUMN('2025年度(2年前期)'!$G$5),0)&amp;""</f>
        <v>疾病･病態論Ⅱ
(渡谷先生)</v>
      </c>
      <c r="F265" s="1105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111" t="str">
        <f>IFERROR(VLOOKUP(E265,科目・教員!$A$1:$B$357,2,0),"")</f>
        <v/>
      </c>
      <c r="F266" s="1112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111" t="str">
        <f>VLOOKUP($C252,'2025年度(2年前期)'!$B$5:$N$208,COLUMN('2025年度(2年前期)'!$G$5)+1,0)&amp;""</f>
        <v>201</v>
      </c>
      <c r="F267" s="1112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109" t="s">
        <v>229</v>
      </c>
      <c r="F268" s="1110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104" t="str">
        <f>VLOOKUP($C252,'2025年度(2年前期)'!$B$5:$N$208,COLUMN('2025年度(2年前期)'!$I$5),0)&amp;""</f>
        <v>疾病・病態論Ⅱ
(秋山先生①)</v>
      </c>
      <c r="F269" s="1105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111" t="str">
        <f>IFERROR(VLOOKUP(E269,科目・教員!$A$1:$B$357,2,0),"")</f>
        <v/>
      </c>
      <c r="F270" s="1112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111" t="str">
        <f>VLOOKUP($C252,'2025年度(2年前期)'!$B$5:$N$208,COLUMN('2025年度(2年前期)'!$I$5)+1,0)&amp;""</f>
        <v>201</v>
      </c>
      <c r="F271" s="1112"/>
      <c r="G271" s="1045" t="str">
        <f>VLOOKUP($C252,'2025年度(3年前期)'!$B$5:$N$208,COLUMN('2025年度(3年前期)'!$I$5)+1,0)&amp;""</f>
        <v xml:space="preserve">                    　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107"/>
      <c r="D272" s="1108"/>
      <c r="E272" s="1109" t="s">
        <v>265</v>
      </c>
      <c r="F272" s="1110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104" t="str">
        <f>VLOOKUP($C252,'2025年度(2年前期)'!$B$5:$N$208,COLUMN('2025年度(2年前期)'!$K$5),0)&amp;""</f>
        <v>疾病・病態論Ⅱ
(秋山先生②)</v>
      </c>
      <c r="F273" s="1105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111" t="str">
        <f>IFERROR(VLOOKUP(E273,科目・教員!$A$1:$B$357,2,0),"")</f>
        <v/>
      </c>
      <c r="F274" s="1112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111" t="str">
        <f>VLOOKUP($C252,'2025年度(2年前期)'!$B$5:$N$208,COLUMN('2025年度(2年前期)'!$K$5)+1,0)&amp;""</f>
        <v>201</v>
      </c>
      <c r="F275" s="1112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107"/>
      <c r="D276" s="1116"/>
      <c r="E276" s="1109" t="s">
        <v>265</v>
      </c>
      <c r="F276" s="1110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45820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45820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>看護学統合　演習・実習</v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精神看護学特論Ａ－Ⅲ</v>
      </c>
      <c r="N278" s="1068"/>
      <c r="O278" s="1053" t="str">
        <f>VLOOKUP($C277,'2025年度(M2前期)'!$B$5:$N$208,COLUMN('2025年度(M2前期)'!$C$5),0)&amp;""</f>
        <v>長寿看護学演習Ａ－Ⅱ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W278" s="778" t="s">
        <v>503</v>
      </c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臨床講義室1</v>
      </c>
      <c r="N280" s="1038"/>
      <c r="O280" s="1039" t="str">
        <f>VLOOKUP($C277,'2025年度(M2前期)'!$B$5:$N$208,COLUMN('2025年度(M2前期)'!$C$5)+1,0)&amp;""</f>
        <v>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33"/>
      <c r="D281" s="1034"/>
      <c r="E281" s="1035"/>
      <c r="F281" s="1034"/>
      <c r="G281" s="1122"/>
      <c r="H281" s="1116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>看護学統合　演習・実習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精神看護学特論Ａ－Ⅲ</v>
      </c>
      <c r="N282" s="1052"/>
      <c r="O282" s="1044" t="str">
        <f>VLOOKUP($C277,'2025年度(M2前期)'!$B$5:$N$208,COLUMN('2025年度(M2前期)'!$E$5),0)&amp;""</f>
        <v>長寿看護学演習Ａ－Ⅱ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68"/>
      <c r="AG282" s="1123"/>
      <c r="AH282" s="1123" t="s">
        <v>579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282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V283" s="17"/>
      <c r="Y283" s="38"/>
      <c r="Z283" s="1063"/>
      <c r="AA283" s="1124"/>
      <c r="AB283" s="1124"/>
      <c r="AC283" s="1124"/>
      <c r="AD283" s="1124"/>
      <c r="AE283" s="1124"/>
      <c r="AF283" s="1268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臨床講義室1</v>
      </c>
      <c r="N284" s="1038"/>
      <c r="O284" s="1040" t="str">
        <f>VLOOKUP($C277,'2025年度(M2前期)'!$B$5:$N$208,COLUMN('2025年度(M2前期)'!$E$5)+1,0)&amp;""</f>
        <v>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V284" s="17"/>
      <c r="Z284" s="1063"/>
      <c r="AA284" s="1124"/>
      <c r="AB284" s="1124"/>
      <c r="AC284" s="1124"/>
      <c r="AD284" s="1124"/>
      <c r="AE284" s="1124"/>
      <c r="AF284" s="1268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72"/>
      <c r="B285" s="16" t="s">
        <v>56</v>
      </c>
      <c r="C285" s="1271"/>
      <c r="D285" s="1272"/>
      <c r="E285" s="1184"/>
      <c r="F285" s="1185"/>
      <c r="G285" s="1088"/>
      <c r="H285" s="1089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V285" s="17"/>
      <c r="Z285" s="1064"/>
      <c r="AA285" s="1125"/>
      <c r="AB285" s="1125"/>
      <c r="AC285" s="1125"/>
      <c r="AD285" s="1125"/>
      <c r="AE285" s="1125"/>
      <c r="AF285" s="1268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270" t="str">
        <f>VLOOKUP($C277,'2025年度(1年前期)'!$B$5:$N$208,COLUMN('2025年度(1年前期)'!$G$5),0)&amp;""</f>
        <v>生命科学　中間試験</v>
      </c>
      <c r="D290" s="1189"/>
      <c r="E290" s="1062" t="str">
        <f>VLOOKUP($C277,'2025年度(2年前期)'!$B$5:$N$208,COLUMN('2025年度(2年前期)'!$G$5),0)&amp;""</f>
        <v/>
      </c>
      <c r="F290" s="1044"/>
      <c r="G290" s="1188" t="str">
        <f>VLOOKUP($C277,'2025年度(3年前期)'!$B$5:$N$208,COLUMN('2025年度(3年前期)'!$G$5),0)&amp;""</f>
        <v>看護倫理　本試験</v>
      </c>
      <c r="H290" s="1189"/>
      <c r="I290" s="1062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269" t="str">
        <f>IFERROR(VLOOKUP(C290,科目・教員!$A$1:$B$357,2,0),"")</f>
        <v/>
      </c>
      <c r="D291" s="1187"/>
      <c r="E291" s="1045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269" t="str">
        <f>VLOOKUP($C277,'2025年度(1年前期)'!$B$5:$N$208,COLUMN('2025年度(1年前期)'!$G$5)+1,0)&amp;""</f>
        <v>大講義室</v>
      </c>
      <c r="D292" s="1187"/>
      <c r="E292" s="1045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臨床講義室1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72"/>
      <c r="B293" s="16" t="s">
        <v>56</v>
      </c>
      <c r="C293" s="1284"/>
      <c r="D293" s="1285"/>
      <c r="E293" s="1122"/>
      <c r="F293" s="1108"/>
      <c r="G293" s="1184"/>
      <c r="H293" s="1185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270" t="str">
        <f>VLOOKUP($C277,'2025年度(1年前期)'!$B$5:$N$208,COLUMN('2025年度(1年前期)'!$I$5),0)&amp;""</f>
        <v>環境と健康　本試験</v>
      </c>
      <c r="D294" s="1189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269" t="str">
        <f>IFERROR(VLOOKUP(C294,科目・教員!$A$1:$B$357,2,0),"")</f>
        <v/>
      </c>
      <c r="D295" s="1187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269" t="str">
        <f>VLOOKUP($C277,'2025年度(1年前期)'!$B$5:$N$208,COLUMN('2025年度(1年前期)'!$I$5)+1,0)&amp;""</f>
        <v>大講義室･102</v>
      </c>
      <c r="D296" s="1187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>臨床講義室1</v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271"/>
      <c r="D297" s="1272"/>
      <c r="E297" s="1035"/>
      <c r="F297" s="1047"/>
      <c r="G297" s="1088"/>
      <c r="H297" s="108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68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68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68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107"/>
      <c r="D301" s="1108"/>
      <c r="E301" s="1088"/>
      <c r="F301" s="1089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68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049">
        <f>C277+1</f>
        <v>45821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50"/>
      <c r="U302" s="1021">
        <f>C302</f>
        <v>45821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53" t="str">
        <f>VLOOKUP($C302,'2025年度(4年前期)'!$B$5:$N$208,COLUMN('2025年度(4年前期)'!$C$5),0)&amp;""</f>
        <v>看護学統合　演習・実習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>看護情報・管理学演習Ａ－Ⅱ
感染管理看護学演習Ａ－Ⅱ</v>
      </c>
      <c r="P303" s="1052"/>
      <c r="Q303" s="1053" t="str">
        <f>VLOOKUP($C302,'2025年度(D1前期)'!$B$5:$N$208,COLUMN('2025年度(D1前期)'!$C$5),0)&amp;""</f>
        <v>精神看護学特論Ｂ</v>
      </c>
      <c r="R303" s="1052"/>
      <c r="S303" s="1044" t="str">
        <f>VLOOKUP($C302,'2025年度(D23前期)'!$B$5:$N$208,COLUMN('2025年度(D23前期)'!$C$5),0)&amp;""</f>
        <v>特別研究</v>
      </c>
      <c r="T303" s="1052"/>
      <c r="U303" s="13"/>
      <c r="W303" s="778" t="s">
        <v>503</v>
      </c>
      <c r="Y303" s="38"/>
      <c r="Z303" s="1067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282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282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>情報:別途指定
感染:別途指定</v>
      </c>
      <c r="P305" s="1038"/>
      <c r="Q305" s="1039" t="str">
        <f>VLOOKUP($C302,'2025年度(D1前期)'!$B$5:$N$208,COLUMN('2025年度(D1前期)'!$C$5)+1,0)&amp;""</f>
        <v>別途指定</v>
      </c>
      <c r="R305" s="1038"/>
      <c r="S305" s="1040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271" t="s">
        <v>172</v>
      </c>
      <c r="D306" s="1286"/>
      <c r="E306" s="1271" t="s">
        <v>265</v>
      </c>
      <c r="F306" s="1286"/>
      <c r="G306" s="1273" t="s">
        <v>591</v>
      </c>
      <c r="H306" s="127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202" t="str">
        <f>VLOOKUP($C302,'2025年度(3年前期)'!$B$5:$N$208,COLUMN('2025年度(3年前期)'!$E$5),0)&amp;""</f>
        <v>国際関係論　本試験</v>
      </c>
      <c r="H307" s="1203"/>
      <c r="I307" s="1053" t="str">
        <f>VLOOKUP($C302,'2025年度(4年前期)'!$B$5:$N$208,COLUMN('2025年度(4年前期)'!$E$5),0)&amp;""</f>
        <v>看護学統合　演習・実習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>看護情報・管理学演習Ａ－Ⅱ
感染管理看護学演習Ａ－Ⅱ</v>
      </c>
      <c r="P307" s="1052"/>
      <c r="Q307" s="1044" t="str">
        <f>VLOOKUP($C302,'2025年度(D1前期)'!$B$5:$N$208,COLUMN('2025年度(D1前期)'!$E$5),0)&amp;""</f>
        <v>精神看護学特論Ｂ</v>
      </c>
      <c r="R307" s="1052"/>
      <c r="S307" s="1044" t="str">
        <f>VLOOKUP($C302,'2025年度(D23前期)'!$B$5:$N$208,COLUMN('2025年度(D23前期)'!$E$5),0)&amp;""</f>
        <v>特別研究</v>
      </c>
      <c r="T307" s="1052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68"/>
      <c r="AG307" s="1123"/>
      <c r="AH307" s="1123" t="s">
        <v>592</v>
      </c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196" t="str">
        <f>IFERROR(VLOOKUP(G307,科目・教員!$A$1:$B$357,2,0),"")</f>
        <v/>
      </c>
      <c r="H308" s="1197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Y308" s="38"/>
      <c r="Z308" s="1063"/>
      <c r="AA308" s="1124"/>
      <c r="AB308" s="1124"/>
      <c r="AC308" s="1124"/>
      <c r="AD308" s="1124"/>
      <c r="AE308" s="1124"/>
      <c r="AF308" s="1268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196" t="str">
        <f>VLOOKUP($C302,'2025年度(3年前期)'!$B$5:$N$208,COLUMN('2025年度(3年前期)'!$E$5)+1,0)&amp;""</f>
        <v>202</v>
      </c>
      <c r="H309" s="1197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>情報:別途指定
感染:別途指定</v>
      </c>
      <c r="P309" s="1038"/>
      <c r="Q309" s="1040" t="str">
        <f>VLOOKUP($C302,'2025年度(D1前期)'!$B$5:$N$208,COLUMN('2025年度(D1前期)'!$E$5)+1,0)&amp;""</f>
        <v>別途指定</v>
      </c>
      <c r="R309" s="1038"/>
      <c r="S309" s="1040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68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273" t="s">
        <v>172</v>
      </c>
      <c r="H310" s="1285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68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55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56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56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57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270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68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55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269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>萱間　真美</v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68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56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269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>成育：30１</v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臨床講義室1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68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56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281"/>
      <c r="D318" s="1185"/>
      <c r="E318" s="1184"/>
      <c r="F318" s="1185"/>
      <c r="G318" s="1122"/>
      <c r="H318" s="1108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68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57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270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269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>萱間　真美</v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269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>成育：30１</v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臨床講義室1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284" t="s">
        <v>450</v>
      </c>
      <c r="D322" s="1285"/>
      <c r="E322" s="1271" t="s">
        <v>265</v>
      </c>
      <c r="F322" s="1286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68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68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68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07"/>
      <c r="D326" s="1108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68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085">
        <f>C302+1</f>
        <v>45822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310"/>
      <c r="U327" s="1024">
        <f>C327</f>
        <v>45822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2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21"/>
      <c r="D331" s="1117"/>
      <c r="E331" s="1122"/>
      <c r="F331" s="1116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68"/>
      <c r="AG332" s="1123"/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Y333" s="38"/>
      <c r="Z333" s="1063"/>
      <c r="AA333" s="1124"/>
      <c r="AB333" s="1124"/>
      <c r="AC333" s="1124"/>
      <c r="AD333" s="1124"/>
      <c r="AE333" s="1124"/>
      <c r="AF333" s="1268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Z334" s="1063"/>
      <c r="AA334" s="1124"/>
      <c r="AB334" s="1124"/>
      <c r="AC334" s="1124"/>
      <c r="AD334" s="1124"/>
      <c r="AE334" s="1124"/>
      <c r="AF334" s="1268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121"/>
      <c r="H335" s="111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V335" s="17"/>
      <c r="Z335" s="1064"/>
      <c r="AA335" s="1125"/>
      <c r="AB335" s="1125"/>
      <c r="AC335" s="1125"/>
      <c r="AD335" s="1125"/>
      <c r="AE335" s="1125"/>
      <c r="AF335" s="1268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15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16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16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17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15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16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16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107"/>
      <c r="D347" s="1108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17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68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68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68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68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085">
        <f>C327+1</f>
        <v>45823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024">
        <f>C352</f>
        <v>45823</v>
      </c>
      <c r="V352" s="1025"/>
      <c r="W352" s="1025"/>
      <c r="X352" s="1025"/>
      <c r="Y352" s="1025"/>
      <c r="Z352" s="10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2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15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21"/>
      <c r="D356" s="1117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68"/>
      <c r="AG357" s="1123"/>
      <c r="AH357" s="1123"/>
      <c r="AI357" s="1123"/>
      <c r="AJ357" s="1123"/>
      <c r="AK357" s="1123"/>
      <c r="AL357" s="1123"/>
      <c r="AM357" s="1123"/>
      <c r="AN357" s="1015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68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Z359" s="1063"/>
      <c r="AA359" s="1124"/>
      <c r="AB359" s="1124"/>
      <c r="AC359" s="1124"/>
      <c r="AD359" s="1124"/>
      <c r="AE359" s="1124"/>
      <c r="AF359" s="1268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121"/>
      <c r="D360" s="111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V360" s="17"/>
      <c r="Z360" s="1064"/>
      <c r="AA360" s="1125"/>
      <c r="AB360" s="1125"/>
      <c r="AC360" s="1125"/>
      <c r="AD360" s="1125"/>
      <c r="AE360" s="1125"/>
      <c r="AF360" s="1268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68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68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68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21"/>
      <c r="D376" s="111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68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45824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45824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203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看護実践と研究成果の活用</v>
      </c>
      <c r="H378" s="1052"/>
      <c r="I378" s="1053" t="str">
        <f>VLOOKUP($C377,'2025年度(4年前期)'!$B$5:$N$208,COLUMN('2025年度(4年前期)'!$C$5),0)&amp;""</f>
        <v>看護学統合　演習・実習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6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1" t="s">
        <v>541</v>
      </c>
      <c r="V378" s="918" t="s">
        <v>111</v>
      </c>
      <c r="W378" s="778" t="s">
        <v>503</v>
      </c>
      <c r="Y378" s="38"/>
      <c r="Z378" s="1067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282" t="str">
        <f>IFERROR(VLOOKUP(C378,科目・教員!$A$1:$B$357,2,0),"")</f>
        <v/>
      </c>
      <c r="D379" s="1197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西岡　みどり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282" t="str">
        <f>VLOOKUP($C377,'2025年度(1年前期)'!$B$5:$N$208,COLUMN('2025年度(1年前期)'!$C$5)+1,0)&amp;""</f>
        <v>101</v>
      </c>
      <c r="D380" s="1197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>成育：302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臨床講義室1(合同)</v>
      </c>
      <c r="N380" s="1038"/>
      <c r="O380" s="1039" t="str">
        <f>VLOOKUP($C377,'2025年度(M2前期)'!$B$5:$N$208,COLUMN('2025年度(M2前期)'!$C$5)+1,0)&amp;""</f>
        <v>成育:別途指定
成人:別途指定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281"/>
      <c r="D381" s="1205"/>
      <c r="E381" s="1088"/>
      <c r="F381" s="1117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疫学･保健統計学Ⅰ</v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老年看護援助論</v>
      </c>
      <c r="H382" s="1052"/>
      <c r="I382" s="1053" t="str">
        <f>VLOOKUP($C377,'2025年度(4年前期)'!$B$5:$N$208,COLUMN('2025年度(4年前期)'!$E$5),0)&amp;""</f>
        <v>看護学統合　演習・実習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看護情報・管理学特論Ａ－Ⅰ（予備日）
看護管理学（予備日）</v>
      </c>
      <c r="N382" s="1052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68"/>
      <c r="AG382" s="1123" t="s">
        <v>209</v>
      </c>
      <c r="AH382" s="1123"/>
      <c r="AI382" s="1123"/>
      <c r="AJ382" s="1123"/>
      <c r="AK382" s="1123"/>
      <c r="AL382" s="1123"/>
      <c r="AM382" s="1123"/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55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>柏木　公一</v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>野中　千春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68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5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201</v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>成育：302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臨床講義室1(合同)</v>
      </c>
      <c r="N384" s="1038"/>
      <c r="O384" s="1040" t="str">
        <f>VLOOKUP($C377,'2025年度(M2前期)'!$B$5:$N$208,COLUMN('2025年度(M2前期)'!$E$5)+1,0)&amp;""</f>
        <v>成育:別途指定
成人:別途指定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Z384" s="1063"/>
      <c r="AA384" s="1124"/>
      <c r="AB384" s="1124"/>
      <c r="AC384" s="1124"/>
      <c r="AD384" s="1124"/>
      <c r="AE384" s="1124"/>
      <c r="AF384" s="1268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5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88"/>
      <c r="H385" s="1089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V385" s="17"/>
      <c r="Z385" s="1064"/>
      <c r="AA385" s="1125"/>
      <c r="AB385" s="1125"/>
      <c r="AC385" s="1125"/>
      <c r="AD385" s="1125"/>
      <c r="AE385" s="1125"/>
      <c r="AF385" s="1268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5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>生活援助論Ⅰ</v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地域･在宅看護学実践論</v>
      </c>
      <c r="H390" s="1044"/>
      <c r="I390" s="1062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55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>森下　純子</v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藤田　淳子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56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>201･202･基礎実</v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>成育：302
長寿:101・102・103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56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121"/>
      <c r="D393" s="1089"/>
      <c r="E393" s="1191"/>
      <c r="F393" s="1089"/>
      <c r="G393" s="1088"/>
      <c r="H393" s="1089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57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>生活援助論Ⅰ</v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政策医療看護論Ⅰ(佐藤看護部長講義）</v>
      </c>
      <c r="H394" s="1044"/>
      <c r="I394" s="1062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55"/>
      <c r="BM394" s="1155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>森下　純子</v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56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>201･202･基礎実</v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>成育：302
長寿:101・102・103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56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21"/>
      <c r="D397" s="1089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57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68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68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68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68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45825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45825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203"/>
      <c r="E403" s="1120" t="str">
        <f>VLOOKUP($C402,'2025年度(2年前期)'!$B$5:$N$208,COLUMN('2025年度(2年前期)'!$C$5),0)&amp;""</f>
        <v>疾病･病態論Ⅱ
(菊池先生②)</v>
      </c>
      <c r="F403" s="1095"/>
      <c r="G403" s="1202" t="str">
        <f>VLOOKUP($C402,'2025年度(3年前期)'!$B$5:$N$208,COLUMN('2025年度(3年前期)'!$C$5),0)&amp;""</f>
        <v>精神看護援助論　追試</v>
      </c>
      <c r="H403" s="1203"/>
      <c r="I403" s="1053" t="str">
        <f>VLOOKUP($C402,'2025年度(4年前期)'!$B$5:$N$208,COLUMN('2025年度(4年前期)'!$C$5),0)&amp;""</f>
        <v>看護学統合　演習・実習</v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68"/>
      <c r="O403" s="1053" t="str">
        <f>VLOOKUP($C402,'2025年度(M2前期)'!$B$5:$N$208,COLUMN('2025年度(M2前期)'!$C$5),0)&amp;""</f>
        <v>精神看護学演習Ａ－Ⅲ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39" t="s">
        <v>613</v>
      </c>
      <c r="V403" s="946" t="s">
        <v>111</v>
      </c>
      <c r="W403" s="778" t="s">
        <v>503</v>
      </c>
      <c r="Y403" s="38"/>
      <c r="Z403" s="1067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282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091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282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091"/>
      <c r="G405" s="1196" t="str">
        <f>VLOOKUP($C402,'2025年度(3年前期)'!$B$5:$N$208,COLUMN('2025年度(3年前期)'!$C$5)+1,0)&amp;""</f>
        <v>303</v>
      </c>
      <c r="H405" s="1197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>感染:セミナールーム2
成人:臨床講義室1
がん:別途指定</v>
      </c>
      <c r="N405" s="1038"/>
      <c r="O405" s="1039" t="str">
        <f>VLOOKUP($C402,'2025年度(M2前期)'!$B$5:$N$208,COLUMN('2025年度(M2前期)'!$C$5)+1,0)&amp;""</f>
        <v>臨床講義室２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281"/>
      <c r="D406" s="1205"/>
      <c r="E406" s="1109" t="s">
        <v>229</v>
      </c>
      <c r="F406" s="1093"/>
      <c r="G406" s="1184"/>
      <c r="H406" s="1205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203"/>
      <c r="E407" s="1120" t="str">
        <f>VLOOKUP($C402,'2025年度(2年前期)'!$B$5:$N$208,COLUMN('2025年度(2年前期)'!$E$5),0)&amp;""</f>
        <v>疾病･病態論Ⅱ
(大杉先生)</v>
      </c>
      <c r="F407" s="1095"/>
      <c r="G407" s="1053" t="str">
        <f>VLOOKUP($C402,'2025年度(3年前期)'!$B$5:$N$208,COLUMN('2025年度(3年前期)'!$E$5),0)&amp;""</f>
        <v>国際看護論</v>
      </c>
      <c r="H407" s="1052"/>
      <c r="I407" s="1053" t="str">
        <f>VLOOKUP($C402,'2025年度(4年前期)'!$B$5:$N$208,COLUMN('2025年度(4年前期)'!$E$5),0)&amp;""</f>
        <v>看護学統合　演習・実習</v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>感染管理看護学特論Ａ－Ⅰ
成人看護学特論Ａ－Ⅰ
がん看護学特論Ａ－Ⅰ</v>
      </c>
      <c r="N407" s="1052"/>
      <c r="O407" s="1044" t="str">
        <f>VLOOKUP($C402,'2025年度(M2前期)'!$B$5:$N$208,COLUMN('2025年度(M2前期)'!$E$5),0)&amp;""</f>
        <v>精神看護学演習Ａ－Ⅲ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68"/>
      <c r="AG407" s="1123" t="s">
        <v>462</v>
      </c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282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091"/>
      <c r="G408" s="1039" t="str">
        <f>IFERROR(VLOOKUP(G407,科目・教員!$A$1:$B$357,2,0),"")</f>
        <v>須藤　恭子</v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68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282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091"/>
      <c r="G409" s="1039" t="str">
        <f>VLOOKUP($C402,'2025年度(3年前期)'!$B$5:$N$208,COLUMN('2025年度(3年前期)'!$E$5)+1,0)&amp;""</f>
        <v>301</v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>感染:セミナールーム2
成人:臨床講義室1
がん:別途指定</v>
      </c>
      <c r="N409" s="1038"/>
      <c r="O409" s="1040" t="str">
        <f>VLOOKUP($C402,'2025年度(M2前期)'!$B$5:$N$208,COLUMN('2025年度(M2前期)'!$E$5)+1,0)&amp;""</f>
        <v>臨床講義室２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68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281"/>
      <c r="D410" s="1185"/>
      <c r="E410" s="1252"/>
      <c r="F410" s="1253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68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人体の構造と機能Ⅰ</v>
      </c>
      <c r="D415" s="1044"/>
      <c r="E415" s="1104" t="str">
        <f>VLOOKUP($C402,'2025年度(2年前期)'!$B$5:$N$208,COLUMN('2025年度(2年前期)'!$G$5),0)&amp;""</f>
        <v>疾病･病態論Ⅱ
(野原先生)</v>
      </c>
      <c r="F415" s="1105"/>
      <c r="G415" s="1062" t="str">
        <f>VLOOKUP($C402,'2025年度(3年前期)'!$B$5:$N$208,COLUMN('2025年度(3年前期)'!$G$5),0)&amp;""</f>
        <v>周産期看護</v>
      </c>
      <c r="H415" s="1044"/>
      <c r="I415" s="1062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279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>本間　典子</v>
      </c>
      <c r="D416" s="1040"/>
      <c r="E416" s="1111" t="str">
        <f>IFERROR(VLOOKUP(E415,科目・教員!$A$1:$B$357,2,0),"")</f>
        <v/>
      </c>
      <c r="F416" s="1112"/>
      <c r="G416" s="1045" t="str">
        <f>IFERROR(VLOOKUP(G415,科目・教員!$A$1:$B$357,2,0),"")</f>
        <v>日置　智華子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0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101</v>
      </c>
      <c r="D417" s="1040"/>
      <c r="E417" s="1111" t="str">
        <f>VLOOKUP($C402,'2025年度(2年前期)'!$B$5:$N$208,COLUMN('2025年度(2年前期)'!$G$5)+1,0)&amp;""</f>
        <v>リアルタイム
(201)</v>
      </c>
      <c r="F417" s="1112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>国際:セミナールーム1
精神:臨床講義室1
微生物:別途指定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>長寿:臨床講義室2
感染:別途指定
成人:セミナールーム2</v>
      </c>
      <c r="R417" s="1040"/>
      <c r="S417" s="1046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0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169"/>
      <c r="F418" s="111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0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106" t="str">
        <f>VLOOKUP($C402,'2025年度(1年前期)'!$B$5:$N$208,COLUMN('2025年度(1年前期)'!$I$5),0)&amp;""</f>
        <v>スペイン語</v>
      </c>
      <c r="D419" s="1105"/>
      <c r="E419" s="1104" t="str">
        <f>VLOOKUP($C402,'2025年度(2年前期)'!$B$5:$N$208,COLUMN('2025年度(2年前期)'!$I$5),0)&amp;""</f>
        <v>疾病･病態論Ⅱ
(稲垣先生)</v>
      </c>
      <c r="F419" s="1105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0"/>
      <c r="AZ419" s="1278" t="s">
        <v>508</v>
      </c>
      <c r="BA419" s="1123" t="s">
        <v>301</v>
      </c>
      <c r="BB419" s="1155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55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113" t="str">
        <f>IFERROR(VLOOKUP(C419,科目・教員!$A$1:$B$357,2,0),"")</f>
        <v>上村　淳志</v>
      </c>
      <c r="D420" s="1112"/>
      <c r="E420" s="1111" t="str">
        <f>IFERROR(VLOOKUP(E419,科目・教員!$A$1:$B$357,2,0),"")</f>
        <v/>
      </c>
      <c r="F420" s="1112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0"/>
      <c r="AZ420" s="1016"/>
      <c r="BA420" s="1124"/>
      <c r="BB420" s="1156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56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113" t="str">
        <f>VLOOKUP($C402,'2025年度(1年前期)'!$B$5:$N$208,COLUMN('2025年度(1年前期)'!$I$5)+1,0)&amp;""</f>
        <v>101</v>
      </c>
      <c r="D421" s="1112"/>
      <c r="E421" s="1111" t="str">
        <f>VLOOKUP($C402,'2025年度(2年前期)'!$B$5:$N$208,COLUMN('2025年度(2年前期)'!$I$5)+1,0)&amp;""</f>
        <v>201</v>
      </c>
      <c r="F421" s="1112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国際:セミナールーム1
精神:臨床講義室1
微生物:別途指定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>長寿:臨床講義室2
感染:別途指定
成人:セミナールーム2</v>
      </c>
      <c r="R421" s="1040"/>
      <c r="S421" s="1046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0"/>
      <c r="AZ421" s="1016"/>
      <c r="BA421" s="1124"/>
      <c r="BB421" s="1156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56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14" t="s">
        <v>172</v>
      </c>
      <c r="D422" s="1115"/>
      <c r="E422" s="1169" t="s">
        <v>265</v>
      </c>
      <c r="F422" s="1115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314"/>
      <c r="AZ422" s="1017"/>
      <c r="BA422" s="1125"/>
      <c r="BB422" s="1157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57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>　</v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68" t="s">
        <v>338</v>
      </c>
      <c r="AX423" s="1123"/>
      <c r="AY423" s="1155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68"/>
      <c r="AX424" s="1124"/>
      <c r="AY424" s="1156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>　</v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68"/>
      <c r="AX425" s="1124"/>
      <c r="AY425" s="1156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107"/>
      <c r="D426" s="1108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68"/>
      <c r="AX426" s="1125"/>
      <c r="AY426" s="1157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45826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45826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94" t="str">
        <f>VLOOKUP($C427,'2025年度(1年前期)'!$B$5:$N$208,COLUMN('2025年度(1年前期)'!$C$5),0)&amp;""</f>
        <v>英語Ⅱ(D)</v>
      </c>
      <c r="D428" s="1095"/>
      <c r="E428" s="1120" t="str">
        <f>VLOOKUP($C427,'2025年度(2年前期)'!$B$5:$N$208,COLUMN('2025年度(2年前期)'!$C$5),0)&amp;""</f>
        <v>コミュニケーション論</v>
      </c>
      <c r="F428" s="1095"/>
      <c r="G428" s="1053" t="str">
        <f>VLOOKUP($C427,'2025年度(3年前期)'!$B$5:$N$208,COLUMN('2025年度(3年前期)'!$C$5),0)&amp;""</f>
        <v>N95マスクフィットテスト</v>
      </c>
      <c r="H428" s="1052"/>
      <c r="I428" s="1053" t="str">
        <f>VLOOKUP($C427,'2025年度(4年前期)'!$B$5:$N$208,COLUMN('2025年度(4年前期)'!$C$5),0)&amp;""</f>
        <v>看護学統合　演習・実習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薬理学特論
成育看護学特論Ａ－Ⅱ(母性)</v>
      </c>
      <c r="N428" s="106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>特別研究</v>
      </c>
      <c r="T428" s="1052"/>
      <c r="U428" s="945"/>
      <c r="W428" s="778" t="s">
        <v>503</v>
      </c>
      <c r="Y428" s="38"/>
      <c r="Z428" s="1067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90" t="str">
        <f>IFERROR(VLOOKUP(C428,科目・教員!$A$1:$B$357,2,0),"")</f>
        <v/>
      </c>
      <c r="D429" s="1091"/>
      <c r="E429" s="1119" t="str">
        <f>IFERROR(VLOOKUP(E428,科目・教員!$A$1:$B$357,2,0),"")</f>
        <v>高山　昇</v>
      </c>
      <c r="F429" s="1091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90" t="str">
        <f>VLOOKUP($C427,'2025年度(1年前期)'!$B$5:$N$208,COLUMN('2025年度(1年前期)'!$C$5)+1,0)&amp;""</f>
        <v>302</v>
      </c>
      <c r="D430" s="1091"/>
      <c r="E430" s="1119" t="str">
        <f>VLOOKUP($C427,'2025年度(2年前期)'!$B$5:$N$208,COLUMN('2025年度(2年前期)'!$C$5)+1,0)&amp;""</f>
        <v>202</v>
      </c>
      <c r="F430" s="1091"/>
      <c r="G430" s="1039" t="str">
        <f>VLOOKUP($C427,'2025年度(3年前期)'!$B$5:$N$208,COLUMN('2025年度(3年前期)'!$C$5)+1,0)&amp;""</f>
        <v>101･成人実</v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薬理:臨床講義室1
成育:別途指定</v>
      </c>
      <c r="N430" s="1038"/>
      <c r="O430" s="1039" t="str">
        <f>VLOOKUP($C427,'2025年度(M2前期)'!$B$5:$N$208,COLUMN('2025年度(M2前期)'!$C$5)+1,0)&amp;""</f>
        <v>国際:別途指定
教育:別途指定
精神:臨床講義室２</v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14" t="s">
        <v>229</v>
      </c>
      <c r="D431" s="1170"/>
      <c r="E431" s="1109" t="s">
        <v>172</v>
      </c>
      <c r="F431" s="1093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英語Ⅱ(B)</v>
      </c>
      <c r="D432" s="1095"/>
      <c r="E432" s="1053" t="str">
        <f>VLOOKUP($C427,'2025年度(2年前期)'!$B$5:$N$208,COLUMN('2025年度(2年前期)'!$E$5),0)&amp;""</f>
        <v>保健･医療･福祉システム</v>
      </c>
      <c r="F432" s="1052"/>
      <c r="G432" s="1053" t="str">
        <f>VLOOKUP($C427,'2025年度(3年前期)'!$B$5:$N$208,COLUMN('2025年度(3年前期)'!$E$5),0)&amp;""</f>
        <v>N95マスクフィットテスト</v>
      </c>
      <c r="H432" s="1052"/>
      <c r="I432" s="1053" t="str">
        <f>VLOOKUP($C427,'2025年度(4年前期)'!$B$5:$N$208,COLUMN('2025年度(4年前期)'!$E$5),0)&amp;""</f>
        <v>看護学統合　演習・実習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薬理学特論
成育看護学特論Ａ－Ⅱ(母性)</v>
      </c>
      <c r="N432" s="1052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68"/>
      <c r="AG432" s="1123" t="s">
        <v>249</v>
      </c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90" t="str">
        <f>IFERROR(VLOOKUP(C432,科目・教員!$A$1:$B$357,2,0),"")</f>
        <v/>
      </c>
      <c r="D433" s="1091"/>
      <c r="E433" s="1039" t="str">
        <f>IFERROR(VLOOKUP(E432,科目・教員!$A$1:$B$357,2,0),"")</f>
        <v>渡辺　幹司</v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68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90" t="str">
        <f>VLOOKUP($C427,'2025年度(1年前期)'!$B$5:$N$208,COLUMN('2025年度(1年前期)'!$E$5)+1,0)&amp;""</f>
        <v>302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101･成人実</v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薬理:臨床講義室1
成育:別途指定</v>
      </c>
      <c r="N434" s="1038"/>
      <c r="O434" s="1040" t="str">
        <f>VLOOKUP($C427,'2025年度(M2前期)'!$B$5:$N$208,COLUMN('2025年度(M2前期)'!$E$5)+1,0)&amp;""</f>
        <v>国際:別途指定
教育:別途指定
精神:臨床講義室2</v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68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276" t="s">
        <v>229</v>
      </c>
      <c r="D435" s="127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68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>生命科学</v>
      </c>
      <c r="D440" s="1044"/>
      <c r="E440" s="1062" t="str">
        <f>VLOOKUP($C427,'2025年度(2年前期)'!$B$5:$N$208,COLUMN('2025年度(2年前期)'!$G$5),0)&amp;""</f>
        <v>看護過程原論</v>
      </c>
      <c r="F440" s="1044"/>
      <c r="G440" s="1062" t="str">
        <f>VLOOKUP($C427,'2025年度(3年前期)'!$B$5:$N$208,COLUMN('2025年度(3年前期)'!$G$5),0)&amp;""</f>
        <v>政策医療看護論Ⅰ</v>
      </c>
      <c r="H440" s="1044"/>
      <c r="I440" s="1062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>本間　典子</v>
      </c>
      <c r="D441" s="1040"/>
      <c r="E441" s="1045" t="str">
        <f>IFERROR(VLOOKUP(E440,科目・教員!$A$1:$B$357,2,0),"")</f>
        <v>亀岡　智美</v>
      </c>
      <c r="F441" s="1040"/>
      <c r="G441" s="1045" t="str">
        <f>IFERROR(VLOOKUP(G440,科目・教員!$A$1:$B$357,2,0),"")</f>
        <v>飯野　京子</v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>301</v>
      </c>
      <c r="D442" s="1040"/>
      <c r="E442" s="1045" t="str">
        <f>VLOOKUP($C427,'2025年度(2年前期)'!$B$5:$N$208,COLUMN('2025年度(2年前期)'!$G$5)+1,0)&amp;""</f>
        <v>201･202</v>
      </c>
      <c r="F442" s="1040"/>
      <c r="G442" s="1045" t="str">
        <f>VLOOKUP($C427,'2025年度(3年前期)'!$B$5:$N$208,COLUMN('2025年度(3年前期)'!$G$5)+1,0)&amp;""</f>
        <v>大講義室</v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情報:別途指定
長寿:別途指定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>疫学･保健統計学Ⅰ</v>
      </c>
      <c r="D444" s="1044"/>
      <c r="E444" s="1104" t="str">
        <f>VLOOKUP($C427,'2025年度(2年前期)'!$B$5:$N$208,COLUMN('2025年度(2年前期)'!$I$5),0)&amp;""</f>
        <v>疾病･病態論Ⅱ
(田辺先生)</v>
      </c>
      <c r="F444" s="1105"/>
      <c r="G444" s="1062" t="str">
        <f>VLOOKUP($C427,'2025年度(3年前期)'!$B$5:$N$208,COLUMN('2025年度(3年前期)'!$I$5),0)&amp;""</f>
        <v>看護教育論</v>
      </c>
      <c r="H444" s="1044"/>
      <c r="I444" s="1062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>柏木　公一</v>
      </c>
      <c r="D445" s="1040"/>
      <c r="E445" s="1111" t="str">
        <f>IFERROR(VLOOKUP(E444,科目・教員!$A$1:$B$357,2,0),"")</f>
        <v/>
      </c>
      <c r="F445" s="1112"/>
      <c r="G445" s="1045" t="str">
        <f>IFERROR(VLOOKUP(G444,科目・教員!$A$1:$B$357,2,0),"")</f>
        <v>亀岡　智美</v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>301</v>
      </c>
      <c r="D446" s="1040"/>
      <c r="E446" s="1111" t="str">
        <f>VLOOKUP($C427,'2025年度(2年前期)'!$B$5:$N$208,COLUMN('2025年度(2年前期)'!$I$5)+1,0)&amp;""</f>
        <v>リアルタイム
(201)</v>
      </c>
      <c r="F446" s="1112"/>
      <c r="G446" s="1045" t="str">
        <f>VLOOKUP($C427,'2025年度(3年前期)'!$B$5:$N$208,COLUMN('2025年度(3年前期)'!$I$5)+1,0)&amp;""</f>
        <v>大講義室</v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情報:別途指定
長寿:別途指定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252"/>
      <c r="F447" s="1253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36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68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68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68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68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45827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45827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test19ji</v>
      </c>
      <c r="D453" s="1052"/>
      <c r="E453" s="1120" t="str">
        <f>VLOOKUP($C452,'2025年度(2年前期)'!$B$5:$N$208,COLUMN('2025年度(2年前期)'!$C$5),0)&amp;""</f>
        <v>疾病･病態論Ⅱ
(金子先生)</v>
      </c>
      <c r="F453" s="1095"/>
      <c r="G453" s="1120" t="str">
        <f>VLOOKUP($C452,'2025年度(3年前期)'!$B$5:$N$208,COLUMN('2025年度(3年前期)'!$C$5),0)&amp;""</f>
        <v>英語V</v>
      </c>
      <c r="H453" s="1095"/>
      <c r="I453" s="1053" t="str">
        <f>VLOOKUP($C452,'2025年度(4年前期)'!$B$5:$N$208,COLUMN('2025年度(4年前期)'!$C$5),0)&amp;""</f>
        <v>看護学統合　演習・実習</v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8"/>
      <c r="O453" s="1053" t="str">
        <f>VLOOKUP($C452,'2025年度(M2前期)'!$B$5:$N$208,COLUMN('2025年度(M2前期)'!$C$5),0)&amp;""</f>
        <v>長寿看護学演習Ａ－Ⅱ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739" t="s">
        <v>111</v>
      </c>
      <c r="V453" s="960" t="s">
        <v>633</v>
      </c>
      <c r="W453" s="778" t="s">
        <v>503</v>
      </c>
      <c r="Y453" s="38"/>
      <c r="Z453" s="1067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119" t="str">
        <f>IFERROR(VLOOKUP(E453,科目・教員!$A$1:$B$357,2,0),"")</f>
        <v/>
      </c>
      <c r="F454" s="1091"/>
      <c r="G454" s="1119"/>
      <c r="H454" s="1091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119" t="str">
        <f>VLOOKUP($C452,'2025年度(2年前期)'!$B$5:$N$208,COLUMN('2025年度(2年前期)'!$C$5)+1,0)&amp;""</f>
        <v>201</v>
      </c>
      <c r="F455" s="1091"/>
      <c r="G455" s="1119" t="str">
        <f>VLOOKUP($C452,'2025年度(3年前期)'!$B$5:$N$208,COLUMN('2025年度(3年前期)'!$C$5)+1,0)&amp;""</f>
        <v>301</v>
      </c>
      <c r="H455" s="1091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39" t="str">
        <f>VLOOKUP($C452,'2025年度(M2前期)'!$B$5:$N$208,COLUMN('2025年度(M2前期)'!$C$5)+1,0)&amp;""</f>
        <v>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07"/>
      <c r="D456" s="1116"/>
      <c r="E456" s="1109" t="s">
        <v>265</v>
      </c>
      <c r="F456" s="1093"/>
      <c r="G456" s="1109" t="s">
        <v>229</v>
      </c>
      <c r="H456" s="1093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094" t="str">
        <f>VLOOKUP($C452,'2025年度(1年前期)'!$B$5:$N$208,COLUMN('2025年度(1年前期)'!$E$5),0)&amp;""</f>
        <v>英語Ⅱ(C)
情報リテラシー(AB)</v>
      </c>
      <c r="D457" s="1095"/>
      <c r="E457" s="1120" t="str">
        <f>VLOOKUP($C452,'2025年度(2年前期)'!$B$5:$N$208,COLUMN('2025年度(2年前期)'!$E$5),0)&amp;""</f>
        <v>疾病･病態論Ⅱ
(玉木先生)</v>
      </c>
      <c r="F457" s="1095"/>
      <c r="G457" s="1053" t="str">
        <f>VLOOKUP($C452,'2025年度(3年前期)'!$B$5:$N$208,COLUMN('2025年度(3年前期)'!$E$5),0)&amp;""</f>
        <v>地域･在宅看護学実践論</v>
      </c>
      <c r="H457" s="1052"/>
      <c r="I457" s="1053" t="str">
        <f>VLOOKUP($C452,'2025年度(4年前期)'!$B$5:$N$208,COLUMN('2025年度(4年前期)'!$E$5),0)&amp;""</f>
        <v>看護学統合　演習・実習</v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2"/>
      <c r="O457" s="1044" t="str">
        <f>VLOOKUP($C452,'2025年度(M2前期)'!$B$5:$N$208,COLUMN('2025年度(M2前期)'!$E$5),0)&amp;""</f>
        <v>長寿看護学演習Ａ－Ⅱ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68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55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090" t="str">
        <f>IFERROR(VLOOKUP(C457,科目・教員!$A$1:$B$357,2,0),"")</f>
        <v/>
      </c>
      <c r="D458" s="1091"/>
      <c r="E458" s="1119" t="str">
        <f>IFERROR(VLOOKUP(E457,科目・教員!$A$1:$B$357,2,0),"")</f>
        <v/>
      </c>
      <c r="F458" s="1091"/>
      <c r="G458" s="1039" t="str">
        <f>IFERROR(VLOOKUP(G457,科目・教員!$A$1:$B$357,2,0),"")</f>
        <v>藤田　淳子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Y458" s="38"/>
      <c r="Z458" s="1063"/>
      <c r="AA458" s="1124"/>
      <c r="AB458" s="1124"/>
      <c r="AC458" s="1124"/>
      <c r="AD458" s="1124"/>
      <c r="AE458" s="1124"/>
      <c r="AF458" s="1268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56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090" t="str">
        <f>VLOOKUP($C452,'2025年度(1年前期)'!$B$5:$N$208,COLUMN('2025年度(1年前期)'!$E$5)+1,0)&amp;""</f>
        <v>英C:202
情報:101</v>
      </c>
      <c r="D459" s="1091"/>
      <c r="E459" s="1119" t="str">
        <f>VLOOKUP($C452,'2025年度(2年前期)'!$B$5:$N$208,COLUMN('2025年度(2年前期)'!$E$5)+1,0)&amp;""</f>
        <v>リアルタイム
(201)</v>
      </c>
      <c r="F459" s="1091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40" t="str">
        <f>VLOOKUP($C452,'2025年度(M2前期)'!$B$5:$N$208,COLUMN('2025年度(M2前期)'!$E$5)+1,0)&amp;""</f>
        <v>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Z459" s="1063"/>
      <c r="AA459" s="1124"/>
      <c r="AB459" s="1124"/>
      <c r="AC459" s="1124"/>
      <c r="AD459" s="1124"/>
      <c r="AE459" s="1124"/>
      <c r="AF459" s="1268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56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72"/>
      <c r="B460" s="16" t="s">
        <v>56</v>
      </c>
      <c r="C460" s="1114" t="s">
        <v>229</v>
      </c>
      <c r="D460" s="1170"/>
      <c r="E460" s="1252"/>
      <c r="F460" s="1253"/>
      <c r="G460" s="1122"/>
      <c r="H460" s="1108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V460" s="17"/>
      <c r="Z460" s="1064"/>
      <c r="AA460" s="1125"/>
      <c r="AB460" s="1125"/>
      <c r="AC460" s="1125"/>
      <c r="AD460" s="1125"/>
      <c r="AE460" s="1125"/>
      <c r="AF460" s="1268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57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4"/>
      <c r="D464" s="1066"/>
      <c r="E464" s="1075"/>
      <c r="F464" s="1066"/>
      <c r="G464" s="1088" t="s">
        <v>639</v>
      </c>
      <c r="H464" s="1089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106" t="str">
        <f>VLOOKUP($C452,'2025年度(1年前期)'!$B$5:$N$208,COLUMN('2025年度(1年前期)'!$G$5),0)&amp;""</f>
        <v>英語Ⅱ(A)
情報リテラシー(CD)</v>
      </c>
      <c r="D465" s="1105"/>
      <c r="E465" s="1104" t="str">
        <f>VLOOKUP($C452,'2025年度(2年前期)'!$B$5:$N$208,COLUMN('2025年度(2年前期)'!$G$5),0)&amp;""</f>
        <v>遺伝と健康</v>
      </c>
      <c r="F465" s="1105"/>
      <c r="G465" s="1062" t="str">
        <f>VLOOKUP($C452,'2025年度(3年前期)'!$B$5:$N$208,COLUMN('2025年度(3年前期)'!$G$5),0)&amp;""</f>
        <v>小児看護援助論Ⅱ</v>
      </c>
      <c r="H465" s="1044"/>
      <c r="I465" s="1062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113" t="str">
        <f>IFERROR(VLOOKUP(C465,科目・教員!$A$1:$B$357,2,0),"")</f>
        <v/>
      </c>
      <c r="D466" s="1112"/>
      <c r="E466" s="1111" t="str">
        <f>IFERROR(VLOOKUP(E465,科目・教員!$A$1:$B$357,2,0),"")</f>
        <v>井上　　健</v>
      </c>
      <c r="F466" s="1112"/>
      <c r="G466" s="1045" t="str">
        <f>IFERROR(VLOOKUP(G465,科目・教員!$A$1:$B$357,2,0),"")</f>
        <v>遠藤　数江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113" t="str">
        <f>VLOOKUP($C452,'2025年度(1年前期)'!$B$5:$N$208,COLUMN('2025年度(1年前期)'!$G$5)+1,0)&amp;""</f>
        <v>英A:202
情報:101</v>
      </c>
      <c r="D467" s="1112"/>
      <c r="E467" s="1111" t="str">
        <f>VLOOKUP($C452,'2025年度(2年前期)'!$B$5:$N$208,COLUMN('2025年度(2年前期)'!$G$5)+1,0)&amp;""</f>
        <v>201</v>
      </c>
      <c r="F467" s="1112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>精神:別途指定</v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114" t="s">
        <v>229</v>
      </c>
      <c r="D468" s="1170"/>
      <c r="E468" s="1114" t="s">
        <v>172</v>
      </c>
      <c r="F468" s="1170"/>
      <c r="G468" s="1088" t="s">
        <v>639</v>
      </c>
      <c r="H468" s="1089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人間存在の哲学</v>
      </c>
      <c r="D469" s="1044"/>
      <c r="E469" s="1104" t="str">
        <f>VLOOKUP($C452,'2025年度(2年前期)'!$B$5:$N$208,COLUMN('2025年度(2年前期)'!$I$5),0)&amp;""</f>
        <v>疾病・病態論Ⅱ
(三輪先生)</v>
      </c>
      <c r="F469" s="1105"/>
      <c r="G469" s="1062" t="str">
        <f>VLOOKUP($C452,'2025年度(3年前期)'!$B$5:$N$208,COLUMN('2025年度(3年前期)'!$I$5),0)&amp;""</f>
        <v>小児看護援助論Ⅱ</v>
      </c>
      <c r="H469" s="1044"/>
      <c r="I469" s="1062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小島　優子</v>
      </c>
      <c r="D470" s="1040"/>
      <c r="E470" s="1111" t="str">
        <f>IFERROR(VLOOKUP(E469,科目・教員!$A$1:$B$357,2,0),"")</f>
        <v/>
      </c>
      <c r="F470" s="1112"/>
      <c r="G470" s="1045" t="str">
        <f>IFERROR(VLOOKUP(G469,科目・教員!$A$1:$B$357,2,0),"")</f>
        <v>遠藤　数江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101</v>
      </c>
      <c r="D471" s="1040"/>
      <c r="E471" s="1111" t="str">
        <f>VLOOKUP($C452,'2025年度(2年前期)'!$B$5:$N$208,COLUMN('2025年度(2年前期)'!$I$5)+1,0)&amp;""</f>
        <v>201</v>
      </c>
      <c r="F471" s="1112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精神:別途指定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107"/>
      <c r="D472" s="1108"/>
      <c r="E472" s="1114" t="s">
        <v>172</v>
      </c>
      <c r="F472" s="1170"/>
      <c r="G472" s="1088" t="s">
        <v>639</v>
      </c>
      <c r="H472" s="1089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106" t="str">
        <f>VLOOKUP($C452,'2025年度(1年前期)'!$B$5:$N$208,COLUMN('2025年度(1年前期)'!$K$5),0)&amp;""</f>
        <v>フランス語</v>
      </c>
      <c r="D473" s="1105"/>
      <c r="E473" s="1104" t="str">
        <f>VLOOKUP($C452,'2025年度(2年前期)'!$B$5:$N$208,COLUMN('2025年度(2年前期)'!$K$5),0)&amp;""</f>
        <v>疾病･病態論Ⅱ
(新井先生③)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68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113" t="str">
        <f>IFERROR(VLOOKUP(C473,科目・教員!$A$1:$B$357,2,0),"")</f>
        <v>小西　英則</v>
      </c>
      <c r="D474" s="1112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68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113" t="str">
        <f>VLOOKUP($C452,'2025年度(1年前期)'!$B$5:$N$208,COLUMN('2025年度(1年前期)'!$K$5)+1,0)&amp;""</f>
        <v>101</v>
      </c>
      <c r="D475" s="1112"/>
      <c r="E475" s="1111" t="str">
        <f>VLOOKUP($C452,'2025年度(2年前期)'!$B$5:$N$208,COLUMN('2025年度(2年前期)'!$K$5)+1,0)&amp;""</f>
        <v>リアルタイム
(201)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68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14" t="s">
        <v>229</v>
      </c>
      <c r="D476" s="1115"/>
      <c r="E476" s="1252"/>
      <c r="F476" s="1253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68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45828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45828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生活援助論Ⅰ
(ABCD)</v>
      </c>
      <c r="D478" s="1052"/>
      <c r="E478" s="1053" t="str">
        <f>VLOOKUP($C477,'2025年度(2年前期)'!$B$5:$N$208,COLUMN('2025年度(2年前期)'!$C$5),0)&amp;""</f>
        <v>看護過程原論</v>
      </c>
      <c r="F478" s="1052"/>
      <c r="G478" s="1120" t="str">
        <f>VLOOKUP($C477,'2025年度(3年前期)'!$B$5:$N$208,COLUMN('2025年度(3年前期)'!$C$5),0)&amp;""</f>
        <v>英語V</v>
      </c>
      <c r="H478" s="1095"/>
      <c r="I478" s="1053" t="str">
        <f>VLOOKUP($C477,'2025年度(4年前期)'!$B$5:$N$208,COLUMN('2025年度(4年前期)'!$C$5),0)&amp;""</f>
        <v>看護学統合　演習・実習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保健経済論</v>
      </c>
      <c r="N478" s="1068"/>
      <c r="O478" s="1053" t="str">
        <f>VLOOKUP($C477,'2025年度(M2前期)'!$B$5:$N$208,COLUMN('2025年度(M2前期)'!$C$5),0)&amp;""</f>
        <v>看護情報・管理学演習Ａ－Ⅱ
感染管理看護学演習Ａ－Ⅱ</v>
      </c>
      <c r="P478" s="1052"/>
      <c r="Q478" s="1053" t="str">
        <f>VLOOKUP($C477,'2025年度(D1前期)'!$B$5:$N$208,COLUMN('2025年度(D1前期)'!$C$5),0)&amp;""</f>
        <v>精神看護学演習Ｂ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7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15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>亀岡　智美</v>
      </c>
      <c r="F479" s="1038"/>
      <c r="G479" s="1119"/>
      <c r="H479" s="1091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>渡辺　幹司</v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201･202･203･基礎実</v>
      </c>
      <c r="D480" s="1038"/>
      <c r="E480" s="1039" t="str">
        <f>VLOOKUP($C477,'2025年度(2年前期)'!$B$5:$N$208,COLUMN('2025年度(2年前期)'!$C$5)+1,0)&amp;""</f>
        <v>101･102･103</v>
      </c>
      <c r="F480" s="1038"/>
      <c r="G480" s="1119" t="str">
        <f>VLOOKUP($C477,'2025年度(3年前期)'!$B$5:$N$208,COLUMN('2025年度(3年前期)'!$C$5)+1,0)&amp;""</f>
        <v>301</v>
      </c>
      <c r="H480" s="1091"/>
      <c r="I480" s="1039" t="str">
        <f>VLOOKUP($C477,'2025年度(4年前期)'!$B$5:$N$208,COLUMN('2025年度(4年前期)'!$C$5)+1,0)&amp;""</f>
        <v>NCGM:302･303･304　国府台･NCNP:204･205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臨床講義室1</v>
      </c>
      <c r="N480" s="1038"/>
      <c r="O480" s="1039" t="str">
        <f>VLOOKUP($C477,'2025年度(M2前期)'!$B$5:$N$208,COLUMN('2025年度(M2前期)'!$C$5)+1,0)&amp;""</f>
        <v>情報:別途指定
感染:別途指定</v>
      </c>
      <c r="P480" s="1038"/>
      <c r="Q480" s="1039" t="str">
        <f>VLOOKUP($C477,'2025年度(D1前期)'!$B$5:$N$208,COLUMN('2025年度(D1前期)'!$C$5)+1,0)&amp;""</f>
        <v>別途指定</v>
      </c>
      <c r="R480" s="1038"/>
      <c r="S480" s="1040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07"/>
      <c r="D481" s="1116"/>
      <c r="E481" s="1171"/>
      <c r="F481" s="1116"/>
      <c r="G481" s="1109" t="s">
        <v>172</v>
      </c>
      <c r="H481" s="1093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生活援助論Ⅰ
(ABCD)</v>
      </c>
      <c r="D482" s="1052"/>
      <c r="E482" s="1053" t="str">
        <f>VLOOKUP($C477,'2025年度(2年前期)'!$B$5:$N$208,COLUMN('2025年度(2年前期)'!$E$5),0)&amp;""</f>
        <v>看護過程原論</v>
      </c>
      <c r="F482" s="1052"/>
      <c r="G482" s="1120" t="str">
        <f>VLOOKUP($C477,'2025年度(3年前期)'!$B$5:$N$208,COLUMN('2025年度(3年前期)'!$E$5),0)&amp;""</f>
        <v>英語V</v>
      </c>
      <c r="H482" s="1095"/>
      <c r="I482" s="1053" t="str">
        <f>VLOOKUP($C477,'2025年度(4年前期)'!$B$5:$N$208,COLUMN('2025年度(4年前期)'!$E$5),0)&amp;""</f>
        <v>看護学統合　演習・実習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保健経済論</v>
      </c>
      <c r="N482" s="1052"/>
      <c r="O482" s="1044" t="str">
        <f>VLOOKUP($C477,'2025年度(M2前期)'!$B$5:$N$208,COLUMN('2025年度(M2前期)'!$E$5),0)&amp;""</f>
        <v>看護情報・管理学演習Ａ－Ⅱ
感染管理看護学演習Ａ－Ⅱ</v>
      </c>
      <c r="P482" s="1052"/>
      <c r="Q482" s="1044" t="str">
        <f>VLOOKUP($C477,'2025年度(D1前期)'!$B$5:$N$208,COLUMN('2025年度(D1前期)'!$E$5),0)&amp;""</f>
        <v>精神看護学演習Ｂ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68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15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>亀岡　智美</v>
      </c>
      <c r="F483" s="1038"/>
      <c r="G483" s="1119"/>
      <c r="H483" s="1091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>渡辺　幹司</v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68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201･202･203･基礎実</v>
      </c>
      <c r="D484" s="1038"/>
      <c r="E484" s="1039" t="str">
        <f>VLOOKUP($C477,'2025年度(2年前期)'!$B$5:$N$208,COLUMN('2025年度(2年前期)'!$E$5)+1,0)&amp;""</f>
        <v>101･102･103</v>
      </c>
      <c r="F484" s="1038"/>
      <c r="G484" s="1119" t="str">
        <f>VLOOKUP($C477,'2025年度(3年前期)'!$B$5:$N$208,COLUMN('2025年度(3年前期)'!$E$5)+1,0)&amp;""</f>
        <v>301</v>
      </c>
      <c r="H484" s="1091"/>
      <c r="I484" s="1039" t="str">
        <f>VLOOKUP($C477,'2025年度(4年前期)'!$B$5:$N$208,COLUMN('2025年度(4年前期)'!$E$5)+1,0)&amp;""</f>
        <v>NCGM:302･303･304　国府台･NCNP:204･205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臨床講義室1</v>
      </c>
      <c r="N484" s="1038"/>
      <c r="O484" s="1040" t="str">
        <f>VLOOKUP($C477,'2025年度(M2前期)'!$B$5:$N$208,COLUMN('2025年度(M2前期)'!$E$5)+1,0)&amp;""</f>
        <v>情報:別途指定
感染:別途指定</v>
      </c>
      <c r="P484" s="1038"/>
      <c r="Q484" s="1040" t="str">
        <f>VLOOKUP($C477,'2025年度(D1前期)'!$B$5:$N$208,COLUMN('2025年度(D1前期)'!$E$5)+1,0)&amp;""</f>
        <v>別途指定</v>
      </c>
      <c r="R484" s="1038"/>
      <c r="S484" s="1040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68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109" t="s">
        <v>172</v>
      </c>
      <c r="H485" s="1093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68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母性看護学概論</v>
      </c>
      <c r="F490" s="1044"/>
      <c r="G490" s="1062" t="str">
        <f>VLOOKUP($C477,'2025年度(3年前期)'!$B$5:$N$208,COLUMN('2025年度(3年前期)'!$G$5),0)&amp;""</f>
        <v>政策医療看護論Ⅰ(長寿　纐纈看護部長)</v>
      </c>
      <c r="H490" s="1044"/>
      <c r="I490" s="1062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15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日置　智華子</v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16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201</v>
      </c>
      <c r="D492" s="1040"/>
      <c r="E492" s="1045" t="str">
        <f>VLOOKUP($C477,'2025年度(2年前期)'!$B$5:$N$208,COLUMN('2025年度(2年前期)'!$G$5)+1,0)&amp;""</f>
        <v>101</v>
      </c>
      <c r="F492" s="1040"/>
      <c r="G492" s="1045" t="str">
        <f>VLOOKUP($C477,'2025年度(3年前期)'!$B$5:$N$208,COLUMN('2025年度(3年前期)'!$G$5)+1,0)&amp;""</f>
        <v>大講義室</v>
      </c>
      <c r="H492" s="1040"/>
      <c r="I492" s="1045" t="str">
        <f>VLOOKUP($C477,'2025年度(4年前期)'!$B$5:$N$208,COLUMN('2025年度(4年前期)'!$G$5)+1,0)&amp;""</f>
        <v>NCGM:301･302･303･304　国府台･NCNP:204･205</v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>国際:別途指定
がん:別途指定</v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別途指定</v>
      </c>
      <c r="R492" s="1040"/>
      <c r="S492" s="1046" t="str">
        <f>VLOOKUP($C477,'2025年度(D23前期)'!$B$5:$N$208,COLUMN('2025年度(D23前期)'!$G$5)+1,0)&amp;""</f>
        <v/>
      </c>
      <c r="T492" s="1040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16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17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>人間存在の哲学</v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>老年看護援助論</v>
      </c>
      <c r="H494" s="1044"/>
      <c r="I494" s="1062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15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>小島　優子</v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>野中　千春</v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16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>201</v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>大講義室</v>
      </c>
      <c r="H496" s="1040"/>
      <c r="I496" s="1045" t="str">
        <f>VLOOKUP($C477,'2025年度(4年前期)'!$B$5:$N$208,COLUMN('2025年度(4年前期)'!$I$5)+1,0)&amp;""</f>
        <v>NCGM:301･302･303･304　国府台･NCNP:204･205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国際:別途指定
がん:別途指定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別途指定</v>
      </c>
      <c r="R496" s="1040"/>
      <c r="S496" s="1046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16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21"/>
      <c r="D497" s="1089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17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07"/>
      <c r="D501" s="1108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085">
        <f>C477+1</f>
        <v>45829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45829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21"/>
      <c r="D506" s="1117"/>
      <c r="E506" s="1122"/>
      <c r="F506" s="1116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68"/>
      <c r="AG507" s="1123"/>
      <c r="AH507" s="1123"/>
      <c r="AI507" s="1123"/>
      <c r="AJ507" s="1123"/>
      <c r="AK507" s="1123"/>
      <c r="AL507" s="1123"/>
      <c r="AM507" s="1123"/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Y508" s="38"/>
      <c r="Z508" s="1063"/>
      <c r="AA508" s="1124"/>
      <c r="AB508" s="1124"/>
      <c r="AC508" s="1124"/>
      <c r="AD508" s="1124"/>
      <c r="AE508" s="1124"/>
      <c r="AF508" s="1268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Z509" s="1063"/>
      <c r="AA509" s="1124"/>
      <c r="AB509" s="1124"/>
      <c r="AC509" s="1124"/>
      <c r="AD509" s="1124"/>
      <c r="AE509" s="1124"/>
      <c r="AF509" s="1268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88"/>
      <c r="H510" s="1089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V510" s="17"/>
      <c r="Z510" s="1064"/>
      <c r="AA510" s="1125"/>
      <c r="AB510" s="1125"/>
      <c r="AC510" s="1125"/>
      <c r="AD510" s="1125"/>
      <c r="AE510" s="1125"/>
      <c r="AF510" s="1268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15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16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16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107"/>
      <c r="D518" s="1108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17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15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16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16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107"/>
      <c r="D522" s="1108"/>
      <c r="E522" s="1088"/>
      <c r="F522" s="1089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17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085">
        <f>C502+1</f>
        <v>45830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024">
        <f>C527</f>
        <v>45830</v>
      </c>
      <c r="V527" s="1025"/>
      <c r="W527" s="1025"/>
      <c r="X527" s="1025"/>
      <c r="Y527" s="1025"/>
      <c r="Z527" s="102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13"/>
      <c r="Y528" s="38"/>
      <c r="Z528" s="1067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21"/>
      <c r="D531" s="1117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275" t="str">
        <f>VLOOKUP($C527,'2025年度(4年前期)'!$B$5:$N$208,COLUMN('2025年度(4年前期)'!$E$5),0)&amp;""</f>
        <v/>
      </c>
      <c r="J532" s="127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68"/>
      <c r="AG532" s="1123"/>
      <c r="AH532" s="1123"/>
      <c r="AI532" s="1123"/>
      <c r="AJ532" s="1123"/>
      <c r="AK532" s="1123"/>
      <c r="AL532" s="1123"/>
      <c r="AM532" s="1123"/>
      <c r="AN532" s="1015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Y533" s="38"/>
      <c r="Z533" s="1063"/>
      <c r="AA533" s="1124"/>
      <c r="AB533" s="1124"/>
      <c r="AC533" s="1124"/>
      <c r="AD533" s="1124"/>
      <c r="AE533" s="1124"/>
      <c r="AF533" s="1268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Z534" s="1063"/>
      <c r="AA534" s="1124"/>
      <c r="AB534" s="1124"/>
      <c r="AC534" s="1124"/>
      <c r="AD534" s="1124"/>
      <c r="AE534" s="1124"/>
      <c r="AF534" s="1268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121"/>
      <c r="D535" s="111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V535" s="17"/>
      <c r="Z535" s="1064"/>
      <c r="AA535" s="1125"/>
      <c r="AB535" s="1125"/>
      <c r="AC535" s="1125"/>
      <c r="AD535" s="1125"/>
      <c r="AE535" s="1125"/>
      <c r="AF535" s="1268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68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68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68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21"/>
      <c r="D551" s="1089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68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049">
        <f>C527+1</f>
        <v>45831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45831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94" t="str">
        <f>VLOOKUP($C552,'2025年度(1年前期)'!$B$5:$N$208,COLUMN('2025年度(1年前期)'!$C$5),0)&amp;""</f>
        <v>人間と宗教</v>
      </c>
      <c r="D553" s="1095"/>
      <c r="E553" s="1053" t="str">
        <f>VLOOKUP($C552,'2025年度(2年前期)'!$B$5:$N$208,COLUMN('2025年度(2年前期)'!$C$5),0)&amp;""</f>
        <v>看護過程原論</v>
      </c>
      <c r="F553" s="1052"/>
      <c r="G553" s="1053" t="str">
        <f>VLOOKUP($C552,'2025年度(3年前期)'!$B$5:$N$208,COLUMN('2025年度(3年前期)'!$C$5),0)&amp;""</f>
        <v>老年看護援助論</v>
      </c>
      <c r="H553" s="1052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コンサルテーション</v>
      </c>
      <c r="N553" s="106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13"/>
      <c r="V553" s="956" t="s">
        <v>111</v>
      </c>
      <c r="Y553" s="38"/>
      <c r="Z553" s="1067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15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90" t="str">
        <f>IFERROR(VLOOKUP(C553,科目・教員!$A$1:$B$357,2,0),"")</f>
        <v>高崎　恵</v>
      </c>
      <c r="D554" s="1091"/>
      <c r="E554" s="1039" t="str">
        <f>IFERROR(VLOOKUP(E553,科目・教員!$A$1:$B$357,2,0),"")</f>
        <v>亀岡　智美</v>
      </c>
      <c r="F554" s="1038"/>
      <c r="G554" s="1039" t="str">
        <f>IFERROR(VLOOKUP(G553,科目・教員!$A$1:$B$357,2,0),"")</f>
        <v>野中　千春</v>
      </c>
      <c r="H554" s="1038"/>
      <c r="I554" s="1196" t="str">
        <f>IFERROR(VLOOKUP(I553,科目・教員!$A$1:$B$357,2,0),"")</f>
        <v/>
      </c>
      <c r="J554" s="1197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森 真喜子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90" t="str">
        <f>VLOOKUP($C552,'2025年度(1年前期)'!$B$5:$N$208,COLUMN('2025年度(1年前期)'!$C$5)+1,0)&amp;""</f>
        <v>201</v>
      </c>
      <c r="D555" s="1091"/>
      <c r="E555" s="1039" t="str">
        <f>VLOOKUP($C552,'2025年度(2年前期)'!$B$5:$N$208,COLUMN('2025年度(2年前期)'!$C$5)+1,0)&amp;""</f>
        <v>101･102･103</v>
      </c>
      <c r="F555" s="1038"/>
      <c r="G555" s="1039" t="str">
        <f>VLOOKUP($C552,'2025年度(3年前期)'!$B$5:$N$208,COLUMN('2025年度(3年前期)'!$C$5)+1,0)&amp;""</f>
        <v>NCGG</v>
      </c>
      <c r="H555" s="1038"/>
      <c r="I555" s="1196" t="str">
        <f>VLOOKUP($C552,'2025年度(4年前期)'!$B$5:$N$208,COLUMN('2025年度(4年前期)'!$C$5)+1,0)&amp;""</f>
        <v>302</v>
      </c>
      <c r="J555" s="1197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教育:別途指定
成育:別途指定
成人:別途指定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92" t="s">
        <v>647</v>
      </c>
      <c r="D556" s="1093"/>
      <c r="E556" s="1088"/>
      <c r="F556" s="1117"/>
      <c r="G556" s="1035"/>
      <c r="H556" s="1034"/>
      <c r="I556" s="1273"/>
      <c r="J556" s="127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94" t="str">
        <f>VLOOKUP($C552,'2025年度(1年前期)'!$B$5:$N$208,COLUMN('2025年度(1年前期)'!$E$5),0)&amp;""</f>
        <v>人間と宗教</v>
      </c>
      <c r="D557" s="1095"/>
      <c r="E557" s="1053" t="str">
        <f>VLOOKUP($C552,'2025年度(2年前期)'!$B$5:$N$208,COLUMN('2025年度(2年前期)'!$E$5),0)&amp;""</f>
        <v>生活援助論Ⅲ</v>
      </c>
      <c r="F557" s="1052"/>
      <c r="G557" s="1053" t="str">
        <f>VLOOKUP($C552,'2025年度(3年前期)'!$B$5:$N$208,COLUMN('2025年度(3年前期)'!$E$5),0)&amp;""</f>
        <v>老年看護援助論</v>
      </c>
      <c r="H557" s="1052"/>
      <c r="I557" s="1202" t="str">
        <f>VLOOKUP($C552,'2025年度(4年前期)'!$B$5:$N$208,COLUMN('2025年度(4年前期)'!$E$5),0)&amp;""</f>
        <v>感染症看護論　追再試</v>
      </c>
      <c r="J557" s="1203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コンサルテーション</v>
      </c>
      <c r="N557" s="1052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68"/>
      <c r="AG557" s="1123" t="s">
        <v>283</v>
      </c>
      <c r="AH557" s="1123"/>
      <c r="AI557" s="1123"/>
      <c r="AJ557" s="1123"/>
      <c r="AK557" s="1123"/>
      <c r="AL557" s="1123"/>
      <c r="AM557" s="1123"/>
      <c r="AN557" s="1015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90" t="str">
        <f>IFERROR(VLOOKUP(C557,科目・教員!$A$1:$B$357,2,0),"")</f>
        <v>高崎　恵</v>
      </c>
      <c r="D558" s="1091"/>
      <c r="E558" s="1039" t="str">
        <f>IFERROR(VLOOKUP(E557,科目・教員!$A$1:$B$357,2,0),"")</f>
        <v>矢富　有見子</v>
      </c>
      <c r="F558" s="1038"/>
      <c r="G558" s="1039" t="str">
        <f>IFERROR(VLOOKUP(G557,科目・教員!$A$1:$B$357,2,0),"")</f>
        <v>野中　千春</v>
      </c>
      <c r="H558" s="1038"/>
      <c r="I558" s="1196" t="str">
        <f>IFERROR(VLOOKUP(I557,科目・教員!$A$1:$B$357,2,0),"")</f>
        <v/>
      </c>
      <c r="J558" s="1197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森 真喜子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Y558" s="38"/>
      <c r="Z558" s="1063"/>
      <c r="AA558" s="1124"/>
      <c r="AB558" s="1124"/>
      <c r="AC558" s="1124"/>
      <c r="AD558" s="1124"/>
      <c r="AE558" s="1124"/>
      <c r="AF558" s="1268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90" t="str">
        <f>VLOOKUP($C552,'2025年度(1年前期)'!$B$5:$N$208,COLUMN('2025年度(1年前期)'!$E$5)+1,0)&amp;""</f>
        <v>201</v>
      </c>
      <c r="D559" s="1091"/>
      <c r="E559" s="1039" t="str">
        <f>VLOOKUP($C552,'2025年度(2年前期)'!$B$5:$N$208,COLUMN('2025年度(2年前期)'!$E$5)+1,0)&amp;""</f>
        <v>101</v>
      </c>
      <c r="F559" s="1038"/>
      <c r="G559" s="1039" t="str">
        <f>VLOOKUP($C552,'2025年度(3年前期)'!$B$5:$N$208,COLUMN('2025年度(3年前期)'!$E$5)+1,0)&amp;""</f>
        <v>NCGG</v>
      </c>
      <c r="H559" s="1038"/>
      <c r="I559" s="1196" t="str">
        <f>VLOOKUP($C552,'2025年度(4年前期)'!$B$5:$N$208,COLUMN('2025年度(4年前期)'!$E$5)+1,0)&amp;""</f>
        <v>302</v>
      </c>
      <c r="J559" s="1197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教育:別途指定
成育:別途指定
成人:別途指定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Z559" s="1063"/>
      <c r="AA559" s="1124"/>
      <c r="AB559" s="1124"/>
      <c r="AC559" s="1124"/>
      <c r="AD559" s="1124"/>
      <c r="AE559" s="1124"/>
      <c r="AF559" s="1268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92" t="s">
        <v>647</v>
      </c>
      <c r="D560" s="1093"/>
      <c r="E560" s="1088"/>
      <c r="F560" s="1089"/>
      <c r="G560" s="1088"/>
      <c r="H560" s="1089"/>
      <c r="I560" s="1184"/>
      <c r="J560" s="1185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V560" s="17"/>
      <c r="Z560" s="1064"/>
      <c r="AA560" s="1125"/>
      <c r="AB560" s="1125"/>
      <c r="AC560" s="1125"/>
      <c r="AD560" s="1125"/>
      <c r="AE560" s="1125"/>
      <c r="AF560" s="1268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57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生命科学</v>
      </c>
      <c r="D565" s="1044"/>
      <c r="E565" s="1062" t="str">
        <f>VLOOKUP($C552,'2025年度(2年前期)'!$B$5:$N$208,COLUMN('2025年度(2年前期)'!$G$5),0)&amp;""</f>
        <v>成人看護援助論Ⅰ</v>
      </c>
      <c r="F565" s="1044"/>
      <c r="G565" s="1062" t="str">
        <f>VLOOKUP($C552,'2025年度(3年前期)'!$B$5:$N$208,COLUMN('2025年度(3年前期)'!$G$5),0)&amp;""</f>
        <v>老年看護援助論</v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61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55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飯野　京子</v>
      </c>
      <c r="F566" s="1040"/>
      <c r="G566" s="1045" t="str">
        <f>IFERROR(VLOOKUP(G565,科目・教員!$A$1:$B$357,2,0),"")</f>
        <v>野中　千春</v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56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201</v>
      </c>
      <c r="D567" s="1040"/>
      <c r="E567" s="1045" t="str">
        <f>VLOOKUP($C552,'2025年度(2年前期)'!$B$5:$N$208,COLUMN('2025年度(2年前期)'!$G$5)+1,0)&amp;""</f>
        <v>101･成人実</v>
      </c>
      <c r="F567" s="1040"/>
      <c r="G567" s="1045" t="str">
        <f>VLOOKUP($C552,'2025年度(3年前期)'!$B$5:$N$208,COLUMN('2025年度(3年前期)'!$G$5)+1,0)&amp;""</f>
        <v>NCGG</v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母小実</v>
      </c>
      <c r="L567" s="1046"/>
      <c r="M567" s="1073" t="str">
        <f>VLOOKUP($C552,'2025年度(M1前期)'!$B$5:$N$208,COLUMN('2025年度(M1前期)'!$G$5)+1,0)&amp;""</f>
        <v>精神:臨床講義室1
がん:別途指定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56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121"/>
      <c r="D568" s="1089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57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>疫学･保健統計学Ⅰ</v>
      </c>
      <c r="D569" s="1044"/>
      <c r="E569" s="1062" t="str">
        <f>VLOOKUP($C552,'2025年度(2年前期)'!$B$5:$N$208,COLUMN('2025年度(2年前期)'!$I$5),0)&amp;""</f>
        <v>成人看護援助論Ⅰ</v>
      </c>
      <c r="F569" s="1044"/>
      <c r="G569" s="1062" t="str">
        <f>VLOOKUP($C552,'2025年度(3年前期)'!$B$5:$N$208,COLUMN('2025年度(3年前期)'!$I$5),0)&amp;""</f>
        <v>老年看護援助論</v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61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55"/>
      <c r="BM569" s="1155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>柏木　公一</v>
      </c>
      <c r="D570" s="1040"/>
      <c r="E570" s="1045" t="str">
        <f>IFERROR(VLOOKUP(E569,科目・教員!$A$1:$B$357,2,0),"")</f>
        <v>飯野　京子</v>
      </c>
      <c r="F570" s="1040"/>
      <c r="G570" s="1045" t="str">
        <f>IFERROR(VLOOKUP(G569,科目・教員!$A$1:$B$357,2,0),"")</f>
        <v>野中　千春</v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56"/>
      <c r="BM570" s="1156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>201</v>
      </c>
      <c r="D571" s="1040"/>
      <c r="E571" s="1045" t="str">
        <f>VLOOKUP($C552,'2025年度(2年前期)'!$B$5:$N$208,COLUMN('2025年度(2年前期)'!$I$5)+1,0)&amp;""</f>
        <v>101･成人実</v>
      </c>
      <c r="F571" s="1040"/>
      <c r="G571" s="1045" t="str">
        <f>VLOOKUP($C552,'2025年度(3年前期)'!$B$5:$N$208,COLUMN('2025年度(3年前期)'!$I$5)+1,0)&amp;""</f>
        <v>NCGG</v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母小実</v>
      </c>
      <c r="L571" s="1046"/>
      <c r="M571" s="1073" t="str">
        <f>VLOOKUP($C552,'2025年度(M1前期)'!$B$5:$N$208,COLUMN('2025年度(M1前期)'!$I$5)+1,0)&amp;""</f>
        <v>精神:臨床講義室1
がん:別途指定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56"/>
      <c r="BM571" s="1156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21"/>
      <c r="D572" s="1089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57"/>
      <c r="BM572" s="1157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68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68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68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68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45832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45832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生活援助論Ⅰ
(ABCD)</v>
      </c>
      <c r="D578" s="1052"/>
      <c r="E578" s="1053" t="str">
        <f>VLOOKUP($C577,'2025年度(2年前期)'!$B$5:$N$208,COLUMN('2025年度(2年前期)'!$C$5),0)&amp;""</f>
        <v>母性看護学概論</v>
      </c>
      <c r="F578" s="1052"/>
      <c r="G578" s="1053" t="str">
        <f>VLOOKUP($C577,'2025年度(3年前期)'!$B$5:$N$208,COLUMN('2025年度(3年前期)'!$C$5),0)&amp;""</f>
        <v>老年看護援助論</v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>助産学演習Ⅱ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>成育看護学特論Ｂ
成人看護学演習Ｂ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39" t="s">
        <v>83</v>
      </c>
      <c r="V578" s="812" t="s">
        <v>651</v>
      </c>
      <c r="Y578" s="506" t="s">
        <v>541</v>
      </c>
      <c r="Z578" s="1067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15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55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>日置　智華子</v>
      </c>
      <c r="F579" s="1038"/>
      <c r="G579" s="1039" t="str">
        <f>IFERROR(VLOOKUP(G578,科目・教員!$A$1:$B$357,2,0),"")</f>
        <v>野中　千春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>日置　智華子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56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>201･202･203･204･基礎実</v>
      </c>
      <c r="D580" s="1038"/>
      <c r="E580" s="1039" t="str">
        <f>VLOOKUP($C577,'2025年度(2年前期)'!$B$5:$N$208,COLUMN('2025年度(2年前期)'!$C$5)+1,0)&amp;""</f>
        <v>101</v>
      </c>
      <c r="F580" s="1038"/>
      <c r="G580" s="1039" t="str">
        <f>VLOOKUP($C577,'2025年度(3年前期)'!$B$5:$N$208,COLUMN('2025年度(3年前期)'!$C$5)+1,0)&amp;""</f>
        <v>NCGG</v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>母小実</v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>成育:別途指定
成人:別途指定</v>
      </c>
      <c r="R580" s="1038"/>
      <c r="S580" s="1040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56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57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生活援助論Ⅰ
(ABCD)</v>
      </c>
      <c r="D582" s="1052"/>
      <c r="E582" s="1053" t="str">
        <f>VLOOKUP($C577,'2025年度(2年前期)'!$B$5:$N$208,COLUMN('2025年度(2年前期)'!$E$5),0)&amp;""</f>
        <v>保健･医療･福祉システム</v>
      </c>
      <c r="F582" s="1052"/>
      <c r="G582" s="1053" t="str">
        <f>VLOOKUP($C577,'2025年度(3年前期)'!$B$5:$N$208,COLUMN('2025年度(3年前期)'!$E$5),0)&amp;""</f>
        <v>老年看護援助論</v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>助産学演習Ⅱ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>成育看護学特論Ｂ
成人看護学演習Ｂ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68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15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55" t="s">
        <v>256</v>
      </c>
      <c r="BJ582" s="1155" t="s">
        <v>652</v>
      </c>
      <c r="BK582" s="1123"/>
      <c r="BL582" s="1155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>渡辺　幹司</v>
      </c>
      <c r="F583" s="1038"/>
      <c r="G583" s="1039" t="str">
        <f>IFERROR(VLOOKUP(G582,科目・教員!$A$1:$B$357,2,0),"")</f>
        <v>野中　千春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>日置　智華子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68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56"/>
      <c r="BJ583" s="1156"/>
      <c r="BK583" s="1124"/>
      <c r="BL583" s="1156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>201･202･203･204･基礎実</v>
      </c>
      <c r="D584" s="1038"/>
      <c r="E584" s="1039" t="str">
        <f>VLOOKUP($C577,'2025年度(2年前期)'!$B$5:$N$208,COLUMN('2025年度(2年前期)'!$E$5)+1,0)&amp;""</f>
        <v>101</v>
      </c>
      <c r="F584" s="1038"/>
      <c r="G584" s="1039" t="str">
        <f>VLOOKUP($C577,'2025年度(3年前期)'!$B$5:$N$208,COLUMN('2025年度(3年前期)'!$E$5)+1,0)&amp;""</f>
        <v>NCGG</v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>母小実</v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>成育:別途指定
成人:別途指定</v>
      </c>
      <c r="R584" s="1038"/>
      <c r="S584" s="1040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68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56"/>
      <c r="BJ584" s="1156"/>
      <c r="BK584" s="1124"/>
      <c r="BL584" s="1156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68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57"/>
      <c r="BJ585" s="1157"/>
      <c r="BK585" s="1125"/>
      <c r="BL585" s="1157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15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16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16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17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人体の構造と機能Ⅰ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老年看護援助論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15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73" t="str">
        <f>IFERROR(VLOOKUP(C590,科目・教員!$A$1:$B$357,2,0),"")</f>
        <v>本間　典子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野中　千春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>綿貫　成明</v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16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201</v>
      </c>
      <c r="D592" s="1040"/>
      <c r="E592" s="1045" t="str">
        <f>VLOOKUP($C577,'2025年度(2年前期)'!$B$5:$N$208,COLUMN('2025年度(2年前期)'!$G$5)+1,0)&amp;""</f>
        <v>101･202･成人実</v>
      </c>
      <c r="F592" s="1040"/>
      <c r="G592" s="1045" t="str">
        <f>VLOOKUP($C577,'2025年度(3年前期)'!$B$5:$N$208,COLUMN('2025年度(3年前期)'!$G$5)+1,0)&amp;""</f>
        <v>NCGG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ＮＣＧＭ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>別途指定</v>
      </c>
      <c r="R592" s="1040"/>
      <c r="S592" s="1046" t="str">
        <f>VLOOKUP($C577,'2025年度(D23前期)'!$B$5:$N$208,COLUMN('2025年度(D23前期)'!$G$5)+1,0)&amp;""</f>
        <v/>
      </c>
      <c r="T592" s="1040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16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72"/>
      <c r="B593" s="16" t="s">
        <v>56</v>
      </c>
      <c r="C593" s="1107"/>
      <c r="D593" s="1108"/>
      <c r="E593" s="1122"/>
      <c r="F593" s="1108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17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106" t="str">
        <f>VLOOKUP($C577,'2025年度(1年前期)'!$B$5:$N$208,COLUMN('2025年度(1年前期)'!$I$5),0)&amp;""</f>
        <v>人体の構造と機能Ⅱ
(桑名先生④)</v>
      </c>
      <c r="D594" s="1105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老年看護援助論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61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15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113" t="str">
        <f>IFERROR(VLOOKUP(C594,科目・教員!$A$1:$B$357,2,0),"")</f>
        <v/>
      </c>
      <c r="D595" s="1112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野中　千春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>綿貫　成明</v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16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113" t="str">
        <f>VLOOKUP($C577,'2025年度(1年前期)'!$B$5:$N$208,COLUMN('2025年度(1年前期)'!$I$5)+1,0)&amp;""</f>
        <v>201</v>
      </c>
      <c r="D596" s="1112"/>
      <c r="E596" s="1045" t="str">
        <f>VLOOKUP($C577,'2025年度(2年前期)'!$B$5:$N$208,COLUMN('2025年度(2年前期)'!$I$5)+1,0)&amp;""</f>
        <v>101･202･成人実</v>
      </c>
      <c r="F596" s="1040"/>
      <c r="G596" s="1045" t="str">
        <f>VLOOKUP($C577,'2025年度(3年前期)'!$B$5:$N$208,COLUMN('2025年度(3年前期)'!$I$5)+1,0)&amp;""</f>
        <v>NCGG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ＮＣＧＭ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>別途指定</v>
      </c>
      <c r="R596" s="1040"/>
      <c r="S596" s="1046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16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14" t="s">
        <v>172</v>
      </c>
      <c r="D597" s="1115"/>
      <c r="E597" s="1122"/>
      <c r="F597" s="1108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17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106" t="str">
        <f>VLOOKUP($C577,'2025年度(1年前期)'!$B$5:$N$208,COLUMN('2025年度(1年前期)'!$K$5),0)&amp;""</f>
        <v>スペイン語</v>
      </c>
      <c r="D598" s="1105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68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113" t="str">
        <f>IFERROR(VLOOKUP(C598,科目・教員!$A$1:$B$357,2,0),"")</f>
        <v>上村　淳志</v>
      </c>
      <c r="D599" s="1112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>綿貫　成明</v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68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113" t="str">
        <f>VLOOKUP($C577,'2025年度(1年前期)'!$B$5:$N$208,COLUMN('2025年度(1年前期)'!$K$5)+1,0)&amp;""</f>
        <v>201</v>
      </c>
      <c r="D600" s="1112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>ＮＣＧＭ</v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68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92" t="s">
        <v>229</v>
      </c>
      <c r="D601" s="1110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68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049">
        <f>C577+1</f>
        <v>45833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45833</v>
      </c>
      <c r="V602" s="1022"/>
      <c r="W602" s="1022"/>
      <c r="X602" s="1022"/>
      <c r="Y602" s="102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94" t="str">
        <f>VLOOKUP($C602,'2025年度(1年前期)'!$B$5:$N$208,COLUMN('2025年度(1年前期)'!$C$5),0)&amp;""</f>
        <v>英語Ⅱ(B)</v>
      </c>
      <c r="D603" s="1095"/>
      <c r="E603" s="1120" t="str">
        <f>VLOOKUP($C602,'2025年度(2年前期)'!$B$5:$N$208,COLUMN('2025年度(2年前期)'!$C$5),0)&amp;""</f>
        <v>コミュニケーション論</v>
      </c>
      <c r="F603" s="1095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助産学演習Ⅰ</v>
      </c>
      <c r="L603" s="1068"/>
      <c r="M603" s="1077" t="str">
        <f>VLOOKUP($C602,'2025年度(M1前期)'!$B$5:$N$208,COLUMN('2025年度(M1前期)'!$C$5),0)&amp;""</f>
        <v>薬理学特論
成育看護学特論Ａ－Ⅱ(母性)</v>
      </c>
      <c r="N603" s="106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>特別研究</v>
      </c>
      <c r="T603" s="1052"/>
      <c r="U603" s="13"/>
      <c r="W603" s="956" t="s">
        <v>111</v>
      </c>
      <c r="X603" s="509" t="s">
        <v>83</v>
      </c>
      <c r="Y603" s="971" t="s">
        <v>262</v>
      </c>
      <c r="Z603" s="1067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90" t="str">
        <f>IFERROR(VLOOKUP(C603,科目・教員!$A$1:$B$357,2,0),"")</f>
        <v/>
      </c>
      <c r="D604" s="1091"/>
      <c r="E604" s="1119" t="str">
        <f>IFERROR(VLOOKUP(E603,科目・教員!$A$1:$B$357,2,0),"")</f>
        <v>高山　昇</v>
      </c>
      <c r="F604" s="1091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日置　智華子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90" t="str">
        <f>VLOOKUP($C602,'2025年度(1年前期)'!$B$5:$N$208,COLUMN('2025年度(1年前期)'!$C$5)+1,0)&amp;""</f>
        <v>102</v>
      </c>
      <c r="D605" s="1091"/>
      <c r="E605" s="1119" t="str">
        <f>VLOOKUP($C602,'2025年度(2年前期)'!$B$5:$N$208,COLUMN('2025年度(2年前期)'!$C$5)+1,0)&amp;""</f>
        <v>202</v>
      </c>
      <c r="F605" s="1091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>母小実</v>
      </c>
      <c r="L605" s="1042"/>
      <c r="M605" s="1076" t="str">
        <f>VLOOKUP($C602,'2025年度(M1前期)'!$B$5:$N$208,COLUMN('2025年度(M1前期)'!C$5)+1,0)&amp;""</f>
        <v>薬理:臨床講義室1
成育:別途指定</v>
      </c>
      <c r="N605" s="1038"/>
      <c r="O605" s="1039" t="str">
        <f>VLOOKUP($C602,'2025年度(M2前期)'!$B$5:$N$208,COLUMN('2025年度(M2前期)'!$C$5)+1,0)&amp;""</f>
        <v>国際:別途指定
教育:別途指定
精神:臨床講義室2</v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14" t="s">
        <v>229</v>
      </c>
      <c r="D606" s="1170"/>
      <c r="E606" s="1109" t="s">
        <v>172</v>
      </c>
      <c r="F606" s="1093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094" t="str">
        <f>VLOOKUP($C602,'2025年度(1年前期)'!$B$5:$N$208,COLUMN('2025年度(1年前期)'!$E$5),0)&amp;""</f>
        <v>英語Ⅱ(D)</v>
      </c>
      <c r="D607" s="1095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地域母子保健</v>
      </c>
      <c r="L607" s="1068"/>
      <c r="M607" s="1051" t="str">
        <f>VLOOKUP($C602,'2025年度(M1前期)'!$B$5:$N$208,COLUMN('2025年度(M1前期)'!$E$5),0)&amp;""</f>
        <v>薬理学特論
成育看護学特論Ａ－Ⅱ(母性)</v>
      </c>
      <c r="N607" s="1052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>特別研究</v>
      </c>
      <c r="T607" s="1052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68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90" t="str">
        <f>IFERROR(VLOOKUP(C607,科目・教員!$A$1:$B$357,2,0),"")</f>
        <v/>
      </c>
      <c r="D608" s="1091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68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90" t="str">
        <f>VLOOKUP($C602,'2025年度(1年前期)'!$B$5:$N$208,COLUMN('2025年度(1年前期)'!$E$5)+1,0)&amp;""</f>
        <v>102</v>
      </c>
      <c r="D609" s="1091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>304</v>
      </c>
      <c r="L609" s="1042"/>
      <c r="M609" s="1037" t="str">
        <f>VLOOKUP($C602,'2025年度(M1前期)'!$B$5:$N$208,COLUMN('2025年度(M1前期)'!$E$5)+1,0)&amp;""</f>
        <v>薬理:臨床講義室1
成育:別途指定</v>
      </c>
      <c r="N609" s="1038"/>
      <c r="O609" s="1040" t="str">
        <f>VLOOKUP($C602,'2025年度(M2前期)'!$B$5:$N$208,COLUMN('2025年度(M2前期)'!$E$5)+1,0)&amp;""</f>
        <v>国際:別途指定
教育:別途指定
精神:臨床講義室2</v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68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114" t="s">
        <v>229</v>
      </c>
      <c r="D610" s="1170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68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疫学･保健統計学Ⅰ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61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柏木　公一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>101</v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>304</v>
      </c>
      <c r="L617" s="1046"/>
      <c r="M617" s="1073" t="str">
        <f>VLOOKUP($C602,'2025年度(M1前期)'!$B$5:$N$208,COLUMN('2025年度(M1前期)'!$G$5)+1,0)&amp;""</f>
        <v>情報:別途指定
長寿:別途指定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生命科学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61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本間　典子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>101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>304</v>
      </c>
      <c r="L621" s="1046"/>
      <c r="M621" s="1073" t="str">
        <f>VLOOKUP($C602,'2025年度(M1前期)'!$B$5:$N$208,COLUMN('2025年度(M1前期)'!$I$5)+1,0)&amp;""</f>
        <v>情報:別途指定
長寿:別途指定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107"/>
      <c r="D622" s="1108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193" t="str">
        <f>VLOOKUP($C602,'2025年度(助産前期)'!$B$5:$N$208,COLUMN('2025年度(助産前期)'!$K$5),0)&amp;""</f>
        <v>国試対策 基礎学力テスト(助産)　追再試</v>
      </c>
      <c r="L623" s="119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68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192" t="str">
        <f>IFERROR(VLOOKUP(K623,科目・教員!$A$1:$B$357,2,0),"")</f>
        <v/>
      </c>
      <c r="L624" s="1192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68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192" t="str">
        <f>VLOOKUP($C602,'2025年度(助産前期)'!$B$5:$N$208,COLUMN('2025年度(助産前期)'!$K$5)+1,0)&amp;""</f>
        <v>304</v>
      </c>
      <c r="L625" s="1192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68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190"/>
      <c r="L626" s="1190"/>
      <c r="M626" s="1033"/>
      <c r="N626" s="1047"/>
      <c r="O626" s="1036"/>
      <c r="P626" s="1047"/>
      <c r="Q626" s="1036"/>
      <c r="R626" s="1047"/>
      <c r="S626" s="1036"/>
      <c r="T626" s="1047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68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049">
        <f>C602+1</f>
        <v>45834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45834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政策医療看護論Ⅰ(循セン 坂口看護部長)</v>
      </c>
      <c r="H628" s="1052"/>
      <c r="I628" s="1053" t="str">
        <f>VLOOKUP($C627,'2025年度(4年前期)'!$B$5:$N$208,COLUMN('2025年度(4年前期)'!$C$5),0)&amp;""</f>
        <v>卒業研究Ⅱ</v>
      </c>
      <c r="J628" s="1052"/>
      <c r="K628" s="1044" t="str">
        <f>VLOOKUP($C627,'2025年度(助産前期)'!$B$5:$N$208,COLUMN('2025年度(助産前期)'!$C$5),0)&amp;""</f>
        <v>助産学演習Ⅰ</v>
      </c>
      <c r="L628" s="1068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8"/>
      <c r="O628" s="1053" t="str">
        <f>VLOOKUP($C627,'2025年度(M2前期)'!$B$5:$N$208,COLUMN('2025年度(M2前期)'!$C$5),0)&amp;""</f>
        <v>長寿看護学演習Ａ－Ⅱ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7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>各担当教員</v>
      </c>
      <c r="J629" s="1038"/>
      <c r="K629" s="1040" t="str">
        <f>IFERROR(VLOOKUP(K628,科目・教員!$A$1:$B$357,2,0),"")</f>
        <v>日置　智華子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
 情報:101</v>
      </c>
      <c r="D630" s="1091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>大講義室</v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39" t="str">
        <f>VLOOKUP($C627,'2025年度(M2前期)'!$B$5:$N$208,COLUMN('2025年度(M2前期)'!$C$5)+1,0)&amp;""</f>
        <v>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92" t="s">
        <v>172</v>
      </c>
      <c r="D631" s="1093"/>
      <c r="E631" s="1035"/>
      <c r="F631" s="1034"/>
      <c r="G631" s="1122"/>
      <c r="H631" s="1116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人体の構造と機能Ⅱ</v>
      </c>
      <c r="D632" s="1052"/>
      <c r="E632" s="1053" t="str">
        <f>VLOOKUP($C627,'2025年度(2年前期)'!$B$5:$N$208,COLUMN('2025年度(2年前期)'!$E$5),0)&amp;""</f>
        <v>看護過程原論</v>
      </c>
      <c r="F632" s="1052"/>
      <c r="G632" s="1120" t="str">
        <f>VLOOKUP($C627,'2025年度(3年前期)'!$B$5:$N$208,COLUMN('2025年度(3年前期)'!$E$5),0)&amp;""</f>
        <v>英語V</v>
      </c>
      <c r="H632" s="1095"/>
      <c r="I632" s="1053" t="str">
        <f>VLOOKUP($C627,'2025年度(4年前期)'!$B$5:$N$208,COLUMN('2025年度(4年前期)'!$E$5),0)&amp;""</f>
        <v>政策医療看護学実習オリエンテーション</v>
      </c>
      <c r="J632" s="1052"/>
      <c r="K632" s="1044" t="str">
        <f>VLOOKUP($C627,'2025年度(助産前期)'!$B$5:$N$208,COLUMN('2025年度(助産前期)'!$E$5),0)&amp;""</f>
        <v>助産学演習Ⅰ</v>
      </c>
      <c r="L632" s="1068"/>
      <c r="M632" s="105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2"/>
      <c r="O632" s="1044" t="str">
        <f>VLOOKUP($C627,'2025年度(M2前期)'!$B$5:$N$208,COLUMN('2025年度(M2前期)'!$E$5),0)&amp;""</f>
        <v>長寿看護学演習Ａ－Ⅱ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68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37" t="str">
        <f>IFERROR(VLOOKUP(C632,科目・教員!$A$1:$B$357,2,0),"")</f>
        <v>本間　典子</v>
      </c>
      <c r="D633" s="1038"/>
      <c r="E633" s="1039" t="str">
        <f>IFERROR(VLOOKUP(E632,科目・教員!$A$1:$B$357,2,0),"")</f>
        <v>亀岡　智美</v>
      </c>
      <c r="F633" s="1038"/>
      <c r="G633" s="1119"/>
      <c r="H633" s="1091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日置　智華子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68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37" t="str">
        <f>VLOOKUP($C627,'2025年度(1年前期)'!$B$5:$N$208,COLUMN('2025年度(1年前期)'!$E$5)+1,0)&amp;""</f>
        <v>101</v>
      </c>
      <c r="D634" s="1038"/>
      <c r="E634" s="1039" t="str">
        <f>VLOOKUP($C627,'2025年度(2年前期)'!$B$5:$N$208,COLUMN('2025年度(2年前期)'!$E$5)+1,0)&amp;""</f>
        <v>301･情報処理室</v>
      </c>
      <c r="F634" s="1038"/>
      <c r="G634" s="1119" t="str">
        <f>VLOOKUP($C627,'2025年度(3年前期)'!$B$5:$N$208,COLUMN('2025年度(3年前期)'!$E$5)+1,0)&amp;""</f>
        <v>201</v>
      </c>
      <c r="H634" s="1091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40" t="str">
        <f>VLOOKUP($C627,'2025年度(助産前期)'!$B$5:$N$208,COLUMN('2025年度(助産前期)'!$E$5)+1,0)&amp;""</f>
        <v>304</v>
      </c>
      <c r="L634" s="1042"/>
      <c r="M634" s="1037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40" t="str">
        <f>VLOOKUP($C627,'2025年度(M2前期)'!$B$5:$N$208,COLUMN('2025年度(M2前期)'!$E$5)+1,0)&amp;""</f>
        <v>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68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72"/>
      <c r="B635" s="16" t="s">
        <v>56</v>
      </c>
      <c r="C635" s="1121"/>
      <c r="D635" s="1117"/>
      <c r="E635" s="1035"/>
      <c r="F635" s="1047"/>
      <c r="G635" s="1109" t="s">
        <v>172</v>
      </c>
      <c r="H635" s="1110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68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4"/>
      <c r="D639" s="1066"/>
      <c r="E639" s="1075"/>
      <c r="F639" s="1066"/>
      <c r="G639" s="1088" t="s">
        <v>298</v>
      </c>
      <c r="H639" s="1089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106" t="str">
        <f>VLOOKUP($C627,'2025年度(1年前期)'!$B$5:$N$208,COLUMN('2025年度(1年前期)'!$G$5),0)&amp;""</f>
        <v>英語Ⅱ(A)
情報リテラシー(CD)</v>
      </c>
      <c r="D640" s="1105"/>
      <c r="E640" s="1062" t="str">
        <f>VLOOKUP($C627,'2025年度(2年前期)'!$B$5:$N$208,COLUMN('2025年度(2年前期)'!$G$5),0)&amp;""</f>
        <v>生活援助論Ⅲ(AB)</v>
      </c>
      <c r="F640" s="1044"/>
      <c r="G640" s="1062" t="str">
        <f>VLOOKUP($C627,'2025年度(3年前期)'!$B$5:$N$208,COLUMN('2025年度(3年前期)'!$G$5),0)&amp;""</f>
        <v>小児看護援助論Ⅱ</v>
      </c>
      <c r="H640" s="1044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3" t="str">
        <f>VLOOKUP($C627,'2025年度(助産前期)'!$B$5:$N$208,COLUMN('2025年度(助産前期)'!$G$5),0)&amp;""</f>
        <v>助産学演習Ⅱ</v>
      </c>
      <c r="L640" s="1043"/>
      <c r="M640" s="1061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113" t="str">
        <f>IFERROR(VLOOKUP(C640,科目・教員!$A$1:$B$357,2,0),"")</f>
        <v/>
      </c>
      <c r="D641" s="1112"/>
      <c r="E641" s="1045" t="str">
        <f>IFERROR(VLOOKUP(E640,科目・教員!$A$1:$B$357,2,0),"")</f>
        <v>矢富　有見子</v>
      </c>
      <c r="F641" s="1040"/>
      <c r="G641" s="1045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>日置　智華子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113" t="str">
        <f>VLOOKUP($C627,'2025年度(1年前期)'!$B$5:$N$208,COLUMN('2025年度(1年前期)'!$G$5)+1,0)&amp;""</f>
        <v>英A:102 
情報:101</v>
      </c>
      <c r="D642" s="1112"/>
      <c r="E642" s="1045" t="str">
        <f>VLOOKUP($C627,'2025年度(2年前期)'!$B$5:$N$208,COLUMN('2025年度(2年前期)'!$G$5)+1,0)&amp;""</f>
        <v xml:space="preserve">生活:201･202･基礎実 </v>
      </c>
      <c r="F642" s="1040"/>
      <c r="G642" s="1045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>精神:別途指定</v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72"/>
      <c r="B643" s="16" t="s">
        <v>56</v>
      </c>
      <c r="C643" s="1092" t="s">
        <v>172</v>
      </c>
      <c r="D643" s="1093"/>
      <c r="E643" s="1122"/>
      <c r="F643" s="1108"/>
      <c r="G643" s="1088" t="s">
        <v>298</v>
      </c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人間存在の哲学</v>
      </c>
      <c r="D644" s="1044"/>
      <c r="E644" s="1062" t="str">
        <f>VLOOKUP($C627,'2025年度(2年前期)'!$B$5:$N$208,COLUMN('2025年度(2年前期)'!$I$5),0)&amp;""</f>
        <v>生活援助論Ⅲ(AB)</v>
      </c>
      <c r="F644" s="1044"/>
      <c r="G644" s="1062" t="str">
        <f>VLOOKUP($C627,'2025年度(3年前期)'!$B$5:$N$208,COLUMN('2025年度(3年前期)'!$I$5),0)&amp;""</f>
        <v>小児看護援助論Ⅱ</v>
      </c>
      <c r="H644" s="1044"/>
      <c r="I644" s="1062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61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73" t="str">
        <f>IFERROR(VLOOKUP(C644,科目・教員!$A$1:$B$357,2,0),"")</f>
        <v>小島　優子</v>
      </c>
      <c r="D645" s="1040"/>
      <c r="E645" s="1045" t="str">
        <f>IFERROR(VLOOKUP(E644,科目・教員!$A$1:$B$357,2,0),"")</f>
        <v>矢富　有見子</v>
      </c>
      <c r="F645" s="1040"/>
      <c r="G645" s="1045" t="str">
        <f>IFERROR(VLOOKUP(G644,科目・教員!$A$1:$B$357,2,0),"")</f>
        <v>遠藤　数江</v>
      </c>
      <c r="H645" s="1040"/>
      <c r="I645" s="1045" t="str">
        <f>IFERROR(VLOOKUP(I644,科目・教員!$A$1:$B$357,2,0),"")</f>
        <v>各担当教員</v>
      </c>
      <c r="J645" s="1040"/>
      <c r="K645" s="1046" t="str">
        <f>IFERROR(VLOOKUP(K644,科目・教員!$A$1:$B$357,2,0),"")</f>
        <v>日置　智華子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73" t="str">
        <f>VLOOKUP($C627,'2025年度(1年前期)'!$B$5:$N$208,COLUMN('2025年度(1年前期)'!$I$5)+1,0)&amp;""</f>
        <v>101</v>
      </c>
      <c r="D646" s="1040"/>
      <c r="E646" s="1045" t="str">
        <f>VLOOKUP($C627,'2025年度(2年前期)'!$B$5:$N$208,COLUMN('2025年度(2年前期)'!$I$5)+1,0)&amp;""</f>
        <v>201･202･基礎実</v>
      </c>
      <c r="F646" s="1040"/>
      <c r="G646" s="1045" t="str">
        <f>VLOOKUP($C627,'2025年度(3年前期)'!$B$5:$N$208,COLUMN('2025年度(3年前期)'!$I$5)+1,0)&amp;""</f>
        <v>大講義室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>精神:別途指定</v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107"/>
      <c r="D647" s="1108"/>
      <c r="E647" s="1035"/>
      <c r="F647" s="1047"/>
      <c r="G647" s="1088" t="s">
        <v>298</v>
      </c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106" t="str">
        <f>VLOOKUP($C627,'2025年度(1年前期)'!$B$5:$N$208,COLUMN('2025年度(1年前期)'!$K$5),0)&amp;""</f>
        <v>フランス語</v>
      </c>
      <c r="D648" s="1105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68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113" t="str">
        <f>IFERROR(VLOOKUP(C648,科目・教員!$A$1:$B$357,2,0),"")</f>
        <v>小西　英則</v>
      </c>
      <c r="D649" s="1112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68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113" t="str">
        <f>VLOOKUP($C627,'2025年度(1年前期)'!$B$5:$N$208,COLUMN('2025年度(1年前期)'!$K$5)+1,0)&amp;""</f>
        <v>101</v>
      </c>
      <c r="D650" s="1112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68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14" t="s">
        <v>229</v>
      </c>
      <c r="D651" s="1115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68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049">
        <f>C627+1</f>
        <v>45835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45835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94" t="str">
        <f>VLOOKUP($C652,'2025年度(1年前期)'!$B$5:$N$208,COLUMN('2025年度(1年前期)'!$C$5),0)&amp;""</f>
        <v>英語Ⅱ(D)</v>
      </c>
      <c r="D653" s="1095"/>
      <c r="E653" s="1053" t="str">
        <f>VLOOKUP($C652,'2025年度(2年前期)'!$B$5:$N$208,COLUMN('2025年度(2年前期)'!$C$5),0)&amp;""</f>
        <v>成人看護援助論Ⅰ</v>
      </c>
      <c r="F653" s="1052"/>
      <c r="G653" s="1053" t="str">
        <f>VLOOKUP($C652,'2025年度(3年前期)'!$B$5:$N$208,COLUMN('2025年度(3年前期)'!$C$5),0)&amp;""</f>
        <v>看護教育論</v>
      </c>
      <c r="H653" s="1052"/>
      <c r="I653" s="1053" t="str">
        <f>VLOOKUP($C652,'2025年度(4年前期)'!$B$5:$N$208,COLUMN('2025年度(4年前期)'!$C$5),0)&amp;""</f>
        <v>卒業研究Ⅱ</v>
      </c>
      <c r="J653" s="1052"/>
      <c r="K653" s="1044" t="str">
        <f>VLOOKUP($C652,'2025年度(助産前期)'!$B$5:$N$208,COLUMN('2025年度(助産前期)'!$C$5),0)&amp;""</f>
        <v>助産学演習Ⅰ</v>
      </c>
      <c r="L653" s="1068"/>
      <c r="M653" s="1077" t="str">
        <f>VLOOKUP($C652,'2025年度(M1前期)'!$B$5:$N$208,COLUMN('2025年度(M1前期)'!$C$5),0)&amp;""</f>
        <v>保健経済論</v>
      </c>
      <c r="N653" s="1068"/>
      <c r="O653" s="1053" t="str">
        <f>VLOOKUP($C652,'2025年度(M2前期)'!$B$5:$N$208,COLUMN('2025年度(M2前期)'!$C$5),0)&amp;""</f>
        <v>看護情報・管理学演習Ａ－Ⅱ
感染管理看護学演習Ａ－Ⅱ</v>
      </c>
      <c r="P653" s="1052"/>
      <c r="Q653" s="1053" t="str">
        <f>VLOOKUP($C652,'2025年度(D1前期)'!$B$5:$N$208,COLUMN('2025年度(D1前期)'!$C$5),0)&amp;""</f>
        <v>精神看護学演習Ｂ</v>
      </c>
      <c r="R653" s="1052"/>
      <c r="S653" s="1044" t="str">
        <f>VLOOKUP($C652,'2025年度(D23前期)'!$B$5:$N$208,COLUMN('2025年度(D23前期)'!$C$5),0)&amp;""</f>
        <v>特別研究</v>
      </c>
      <c r="T653" s="1052"/>
      <c r="U653" s="13"/>
      <c r="V653" s="509" t="s">
        <v>677</v>
      </c>
      <c r="Y653" s="971" t="s">
        <v>262</v>
      </c>
      <c r="Z653" s="1067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307"/>
      <c r="BR653" s="1307"/>
      <c r="BS653" s="1307"/>
      <c r="BT653" s="1307"/>
      <c r="BU653" s="1307"/>
      <c r="BV653" s="1307"/>
      <c r="BW653" s="1307"/>
    </row>
    <row r="654" spans="1:75" ht="13.5" customHeight="1">
      <c r="A654" s="1063"/>
      <c r="B654" s="15" t="s">
        <v>53</v>
      </c>
      <c r="C654" s="1090" t="str">
        <f>IFERROR(VLOOKUP(C653,科目・教員!$A$1:$B$357,2,0),"")</f>
        <v/>
      </c>
      <c r="D654" s="1091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亀岡　智美</v>
      </c>
      <c r="H654" s="1038"/>
      <c r="I654" s="1039" t="str">
        <f>IFERROR(VLOOKUP(I653,科目・教員!$A$1:$B$357,2,0),"")</f>
        <v>各担当教員</v>
      </c>
      <c r="J654" s="1038"/>
      <c r="K654" s="1040" t="str">
        <f>IFERROR(VLOOKUP(K653,科目・教員!$A$1:$B$357,2,0),"")</f>
        <v>日置　智華子</v>
      </c>
      <c r="L654" s="1042"/>
      <c r="M654" s="1076" t="str">
        <f>IFERROR(VLOOKUP(M653,科目・教員!$A$1:$B$357,2,0),"")</f>
        <v>渡辺　幹司</v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308"/>
      <c r="BR654" s="1308"/>
      <c r="BS654" s="1308"/>
      <c r="BT654" s="1308"/>
      <c r="BU654" s="1308"/>
      <c r="BV654" s="1308"/>
      <c r="BW654" s="1308"/>
    </row>
    <row r="655" spans="1:75" ht="13.5" customHeight="1">
      <c r="A655" s="1063"/>
      <c r="B655" s="15" t="s">
        <v>59</v>
      </c>
      <c r="C655" s="1090" t="str">
        <f>VLOOKUP($C652,'2025年度(1年前期)'!$B$5:$N$208,COLUMN('2025年度(1年前期)'!$C$5)+1,0)&amp;""</f>
        <v>102</v>
      </c>
      <c r="D655" s="1091"/>
      <c r="E655" s="1039" t="str">
        <f>VLOOKUP($C652,'2025年度(2年前期)'!$B$5:$N$208,COLUMN('2025年度(2年前期)'!$C$5)+1,0)&amp;""</f>
        <v>201</v>
      </c>
      <c r="F655" s="1038"/>
      <c r="G655" s="1039" t="str">
        <f>VLOOKUP($C652,'2025年度(3年前期)'!$B$5:$N$208,COLUMN('2025年度(3年前期)'!$C$5)+1,0)&amp;""</f>
        <v>301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>304</v>
      </c>
      <c r="L655" s="1042"/>
      <c r="M655" s="1076" t="str">
        <f>VLOOKUP($C652,'2025年度(M1前期)'!$B$5:$N$208,COLUMN('2025年度(M1前期)'!C$5)+1,0)&amp;""</f>
        <v>臨床講義室1</v>
      </c>
      <c r="N655" s="1038"/>
      <c r="O655" s="1039" t="str">
        <f>VLOOKUP($C652,'2025年度(M2前期)'!$B$5:$N$208,COLUMN('2025年度(M2前期)'!$C$5)+1,0)&amp;""</f>
        <v>情報:別途指定
感染:別途指定</v>
      </c>
      <c r="P655" s="1038"/>
      <c r="Q655" s="1039" t="str">
        <f>VLOOKUP($C652,'2025年度(D1前期)'!$B$5:$N$208,COLUMN('2025年度(D1前期)'!$C$5)+1,0)&amp;""</f>
        <v>別途指定</v>
      </c>
      <c r="R655" s="1038"/>
      <c r="S655" s="1040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308"/>
      <c r="BR655" s="1308"/>
      <c r="BS655" s="1308"/>
      <c r="BT655" s="1308"/>
      <c r="BU655" s="1308"/>
      <c r="BV655" s="1308"/>
      <c r="BW655" s="1308"/>
    </row>
    <row r="656" spans="1:75" ht="13.5" customHeight="1">
      <c r="A656" s="1064"/>
      <c r="B656" s="16" t="s">
        <v>56</v>
      </c>
      <c r="C656" s="1092" t="s">
        <v>172</v>
      </c>
      <c r="D656" s="1093"/>
      <c r="E656" s="1171"/>
      <c r="F656" s="1116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309"/>
      <c r="BR656" s="1309"/>
      <c r="BS656" s="1309"/>
      <c r="BT656" s="1309"/>
      <c r="BU656" s="1309"/>
      <c r="BV656" s="1309"/>
      <c r="BW656" s="1309"/>
    </row>
    <row r="657" spans="1:75" ht="13.5" customHeight="1">
      <c r="A657" s="1063" t="s">
        <v>58</v>
      </c>
      <c r="B657" s="15" t="s">
        <v>50</v>
      </c>
      <c r="C657" s="1094" t="str">
        <f>VLOOKUP($C652,'2025年度(1年前期)'!$B$5:$N$208,COLUMN('2025年度(1年前期)'!$E$5),0)&amp;""</f>
        <v>英語Ⅱ(B)</v>
      </c>
      <c r="D657" s="1095"/>
      <c r="E657" s="1053" t="str">
        <f>VLOOKUP($C652,'2025年度(2年前期)'!$B$5:$N$208,COLUMN('2025年度(2年前期)'!$E$5),0)&amp;""</f>
        <v>成人看護援助論Ⅰ</v>
      </c>
      <c r="F657" s="1052"/>
      <c r="G657" s="1053" t="str">
        <f>VLOOKUP($C652,'2025年度(3年前期)'!$B$5:$N$208,COLUMN('2025年度(3年前期)'!$E$5),0)&amp;""</f>
        <v>周産期看護</v>
      </c>
      <c r="H657" s="1052"/>
      <c r="I657" s="1053" t="str">
        <f>VLOOKUP($C652,'2025年度(4年前期)'!$B$5:$N$208,COLUMN('2025年度(4年前期)'!$E$5),0)&amp;""</f>
        <v>卒業研究Ⅱ</v>
      </c>
      <c r="J657" s="1052"/>
      <c r="K657" s="1044" t="str">
        <f>VLOOKUP($C652,'2025年度(助産前期)'!$B$5:$N$208,COLUMN('2025年度(助産前期)'!$E$5),0)&amp;""</f>
        <v>助産学演習Ⅰ</v>
      </c>
      <c r="L657" s="1068"/>
      <c r="M657" s="1051" t="str">
        <f>VLOOKUP($C652,'2025年度(M1前期)'!$B$5:$N$208,COLUMN('2025年度(M1前期)'!$E$5),0)&amp;""</f>
        <v>保健経済論</v>
      </c>
      <c r="N657" s="1052"/>
      <c r="O657" s="1044" t="str">
        <f>VLOOKUP($C652,'2025年度(M2前期)'!$B$5:$N$208,COLUMN('2025年度(M2前期)'!$E$5),0)&amp;""</f>
        <v>看護情報・管理学演習Ａ－Ⅱ
感染管理看護学演習Ａ－Ⅱ</v>
      </c>
      <c r="P657" s="1052"/>
      <c r="Q657" s="1044" t="str">
        <f>VLOOKUP($C652,'2025年度(D1前期)'!$B$5:$N$208,COLUMN('2025年度(D1前期)'!$E$5),0)&amp;""</f>
        <v>精神看護学演習Ｂ</v>
      </c>
      <c r="R657" s="1052"/>
      <c r="S657" s="1044" t="str">
        <f>VLOOKUP($C652,'2025年度(D23前期)'!$B$5:$N$208,COLUMN('2025年度(D23前期)'!$E$5),0)&amp;""</f>
        <v>特別研究</v>
      </c>
      <c r="T657" s="1052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68"/>
      <c r="AG657" s="1123" t="s">
        <v>95</v>
      </c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55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307"/>
      <c r="BR657" s="1307"/>
      <c r="BS657" s="1307"/>
      <c r="BT657" s="1307"/>
      <c r="BU657" s="1307"/>
      <c r="BV657" s="1307"/>
      <c r="BW657" s="1307"/>
    </row>
    <row r="658" spans="1:75" ht="13.5" customHeight="1">
      <c r="A658" s="1063"/>
      <c r="B658" s="15" t="s">
        <v>53</v>
      </c>
      <c r="C658" s="1090" t="str">
        <f>IFERROR(VLOOKUP(C657,科目・教員!$A$1:$B$357,2,0),"")</f>
        <v/>
      </c>
      <c r="D658" s="1091"/>
      <c r="E658" s="1039" t="str">
        <f>IFERROR(VLOOKUP(E657,科目・教員!$A$1:$B$357,2,0),"")</f>
        <v>飯野　京子</v>
      </c>
      <c r="F658" s="1038"/>
      <c r="G658" s="1039" t="str">
        <f>IFERROR(VLOOKUP(G657,科目・教員!$A$1:$B$357,2,0),"")</f>
        <v>日置　智華子</v>
      </c>
      <c r="H658" s="1038"/>
      <c r="I658" s="1039" t="str">
        <f>IFERROR(VLOOKUP(I657,科目・教員!$A$1:$B$357,2,0),"")</f>
        <v>各担当教員</v>
      </c>
      <c r="J658" s="1038"/>
      <c r="K658" s="1040" t="str">
        <f>IFERROR(VLOOKUP(K657,科目・教員!$A$1:$B$357,2,0),"")</f>
        <v>日置　智華子</v>
      </c>
      <c r="L658" s="1042"/>
      <c r="M658" s="1037" t="str">
        <f>IFERROR(VLOOKUP(M657,科目・教員!$A$1:$B$357,2,0),"")</f>
        <v>渡辺　幹司</v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68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56"/>
      <c r="BJ658" s="1124"/>
      <c r="BK658" s="1124"/>
      <c r="BL658" s="1124"/>
      <c r="BM658" s="1124"/>
      <c r="BN658" s="1124"/>
      <c r="BO658" s="1124"/>
      <c r="BP658" s="1124"/>
      <c r="BQ658" s="1308"/>
      <c r="BR658" s="1308"/>
      <c r="BS658" s="1308"/>
      <c r="BT658" s="1308"/>
      <c r="BU658" s="1308"/>
      <c r="BV658" s="1308"/>
      <c r="BW658" s="1308"/>
    </row>
    <row r="659" spans="1:75" ht="13.5" customHeight="1">
      <c r="A659" s="1063"/>
      <c r="B659" s="15" t="s">
        <v>59</v>
      </c>
      <c r="C659" s="1090" t="str">
        <f>VLOOKUP($C652,'2025年度(1年前期)'!$B$5:$N$208,COLUMN('2025年度(1年前期)'!$E$5)+1,0)&amp;""</f>
        <v>102</v>
      </c>
      <c r="D659" s="1091"/>
      <c r="E659" s="1039" t="str">
        <f>VLOOKUP($C652,'2025年度(2年前期)'!$B$5:$N$208,COLUMN('2025年度(2年前期)'!$E$5)+1,0)&amp;""</f>
        <v>201</v>
      </c>
      <c r="F659" s="1038"/>
      <c r="G659" s="1039" t="str">
        <f>VLOOKUP($C652,'2025年度(3年前期)'!$B$5:$N$208,COLUMN('2025年度(3年前期)'!$E$5)+1,0)&amp;""</f>
        <v>301</v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>304</v>
      </c>
      <c r="L659" s="1042"/>
      <c r="M659" s="1037" t="str">
        <f>VLOOKUP($C652,'2025年度(M1前期)'!$B$5:$N$208,COLUMN('2025年度(M1前期)'!$E$5)+1,0)&amp;""</f>
        <v>臨床講義室1</v>
      </c>
      <c r="N659" s="1038"/>
      <c r="O659" s="1040" t="str">
        <f>VLOOKUP($C652,'2025年度(M2前期)'!$B$5:$N$208,COLUMN('2025年度(M2前期)'!$E$5)+1,0)&amp;""</f>
        <v>情報:別途指定
感染:別途指定</v>
      </c>
      <c r="P659" s="1038"/>
      <c r="Q659" s="1040" t="str">
        <f>VLOOKUP($C652,'2025年度(D1前期)'!$B$5:$N$208,COLUMN('2025年度(D1前期)'!$E$5)+1,0)&amp;""</f>
        <v>別途指定</v>
      </c>
      <c r="R659" s="1038"/>
      <c r="S659" s="1040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68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56"/>
      <c r="BJ659" s="1124"/>
      <c r="BK659" s="1124"/>
      <c r="BL659" s="1124"/>
      <c r="BM659" s="1124"/>
      <c r="BN659" s="1124"/>
      <c r="BO659" s="1124"/>
      <c r="BP659" s="1124"/>
      <c r="BQ659" s="1308"/>
      <c r="BR659" s="1308"/>
      <c r="BS659" s="1308"/>
      <c r="BT659" s="1308"/>
      <c r="BU659" s="1308"/>
      <c r="BV659" s="1308"/>
      <c r="BW659" s="1308"/>
    </row>
    <row r="660" spans="1:75" ht="13.5" customHeight="1">
      <c r="A660" s="1072"/>
      <c r="B660" s="16" t="s">
        <v>56</v>
      </c>
      <c r="C660" s="1092" t="s">
        <v>172</v>
      </c>
      <c r="D660" s="1093"/>
      <c r="E660" s="1122"/>
      <c r="F660" s="1108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68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57"/>
      <c r="BJ660" s="1125"/>
      <c r="BK660" s="1125"/>
      <c r="BL660" s="1125"/>
      <c r="BM660" s="1125"/>
      <c r="BN660" s="1125"/>
      <c r="BO660" s="1125"/>
      <c r="BP660" s="1125"/>
      <c r="BQ660" s="1309"/>
      <c r="BR660" s="1309"/>
      <c r="BS660" s="1309"/>
      <c r="BT660" s="1309"/>
      <c r="BU660" s="1309"/>
      <c r="BV660" s="1309"/>
      <c r="BW660" s="1309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55"/>
      <c r="BJ661" s="1123"/>
      <c r="BK661" s="1123"/>
      <c r="BL661" s="1123"/>
      <c r="BM661" s="1123"/>
      <c r="BN661" s="1123"/>
      <c r="BO661" s="1123"/>
      <c r="BP661" s="1123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56"/>
      <c r="BJ662" s="1124"/>
      <c r="BK662" s="1124"/>
      <c r="BL662" s="1124"/>
      <c r="BM662" s="1124"/>
      <c r="BN662" s="1124"/>
      <c r="BO662" s="1124"/>
      <c r="BP662" s="1124"/>
      <c r="BQ662" s="1308"/>
      <c r="BR662" s="1308"/>
      <c r="BS662" s="1308"/>
      <c r="BT662" s="1308"/>
      <c r="BU662" s="1308"/>
      <c r="BV662" s="1308"/>
      <c r="BW662" s="1308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56"/>
      <c r="BJ663" s="1124"/>
      <c r="BK663" s="1124"/>
      <c r="BL663" s="1124"/>
      <c r="BM663" s="1124"/>
      <c r="BN663" s="1124"/>
      <c r="BO663" s="1124"/>
      <c r="BP663" s="1124"/>
      <c r="BQ663" s="1308"/>
      <c r="BR663" s="1308"/>
      <c r="BS663" s="1308"/>
      <c r="BT663" s="1308"/>
      <c r="BU663" s="1308"/>
      <c r="BV663" s="1308"/>
      <c r="BW663" s="1308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57"/>
      <c r="BJ664" s="1125"/>
      <c r="BK664" s="1125"/>
      <c r="BL664" s="1125"/>
      <c r="BM664" s="1125"/>
      <c r="BN664" s="1125"/>
      <c r="BO664" s="1125"/>
      <c r="BP664" s="1125"/>
      <c r="BQ664" s="1309"/>
      <c r="BR664" s="1309"/>
      <c r="BS664" s="1309"/>
      <c r="BT664" s="1309"/>
      <c r="BU664" s="1309"/>
      <c r="BV664" s="1309"/>
      <c r="BW664" s="1309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生命科学</v>
      </c>
      <c r="D665" s="1044"/>
      <c r="E665" s="1062" t="str">
        <f>VLOOKUP($C652,'2025年度(2年前期)'!$B$5:$N$208,COLUMN('2025年度(2年前期)'!$G$5),0)&amp;""</f>
        <v>生活援助論Ⅲ(CD)</v>
      </c>
      <c r="F665" s="1044"/>
      <c r="G665" s="1062" t="str">
        <f>VLOOKUP($C652,'2025年度(3年前期)'!$B$5:$N$208,COLUMN('2025年度(3年前期)'!$G$5),0)&amp;""</f>
        <v>看護実践と研究成果の活用</v>
      </c>
      <c r="H665" s="1044"/>
      <c r="I665" s="1062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61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55" t="s">
        <v>678</v>
      </c>
      <c r="BJ665" s="1123"/>
      <c r="BK665" s="1123"/>
      <c r="BL665" s="1123"/>
      <c r="BM665" s="1123"/>
      <c r="BN665" s="1123"/>
      <c r="BO665" s="1123"/>
      <c r="BP665" s="1123"/>
      <c r="BQ665" s="1307"/>
      <c r="BR665" s="1307"/>
      <c r="BS665" s="1307"/>
      <c r="BT665" s="1307"/>
      <c r="BU665" s="1307"/>
      <c r="BV665" s="1307"/>
      <c r="BW665" s="1307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矢富　有見子</v>
      </c>
      <c r="F666" s="1040"/>
      <c r="G666" s="1045" t="str">
        <f>IFERROR(VLOOKUP(G665,科目・教員!$A$1:$B$357,2,0),"")</f>
        <v>西岡　みどり</v>
      </c>
      <c r="H666" s="1040"/>
      <c r="I666" s="1045" t="str">
        <f>IFERROR(VLOOKUP(I665,科目・教員!$A$1:$B$357,2,0),"")</f>
        <v>各担当教員</v>
      </c>
      <c r="J666" s="1040"/>
      <c r="K666" s="1046" t="str">
        <f>IFERROR(VLOOKUP(K665,科目・教員!$A$1:$B$357,2,0),"")</f>
        <v>日置　智華子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56"/>
      <c r="BJ666" s="1124"/>
      <c r="BK666" s="1124"/>
      <c r="BL666" s="1124"/>
      <c r="BM666" s="1124"/>
      <c r="BN666" s="1124"/>
      <c r="BO666" s="1124"/>
      <c r="BP666" s="1124"/>
      <c r="BQ666" s="1308"/>
      <c r="BR666" s="1308"/>
      <c r="BS666" s="1308"/>
      <c r="BT666" s="1308"/>
      <c r="BU666" s="1308"/>
      <c r="BV666" s="1308"/>
      <c r="BW666" s="1308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 xml:space="preserve">生活:201･202･基礎実 </v>
      </c>
      <c r="F667" s="1040"/>
      <c r="G667" s="1045" t="str">
        <f>VLOOKUP($C652,'2025年度(3年前期)'!$B$5:$N$208,COLUMN('2025年度(3年前期)'!$G$5)+1,0)&amp;""</f>
        <v>301</v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304</v>
      </c>
      <c r="L667" s="1046"/>
      <c r="M667" s="1073" t="str">
        <f>VLOOKUP($C652,'2025年度(M1前期)'!$B$5:$N$208,COLUMN('2025年度(M1前期)'!$G$5)+1,0)&amp;""</f>
        <v>国際:別途指定
がん:別途指定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別途指定</v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56"/>
      <c r="BJ667" s="1124"/>
      <c r="BK667" s="1124"/>
      <c r="BL667" s="1124"/>
      <c r="BM667" s="1124"/>
      <c r="BN667" s="1124"/>
      <c r="BO667" s="1124"/>
      <c r="BP667" s="1124"/>
      <c r="BQ667" s="1308"/>
      <c r="BR667" s="1308"/>
      <c r="BS667" s="1308"/>
      <c r="BT667" s="1308"/>
      <c r="BU667" s="1308"/>
      <c r="BV667" s="1308"/>
      <c r="BW667" s="1308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57"/>
      <c r="BJ668" s="1125"/>
      <c r="BK668" s="1125"/>
      <c r="BL668" s="1125"/>
      <c r="BM668" s="1125"/>
      <c r="BN668" s="1125"/>
      <c r="BO668" s="1125"/>
      <c r="BP668" s="1125"/>
      <c r="BQ668" s="1309"/>
      <c r="BR668" s="1309"/>
      <c r="BS668" s="1309"/>
      <c r="BT668" s="1309"/>
      <c r="BU668" s="1309"/>
      <c r="BV668" s="1309"/>
      <c r="BW668" s="1309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人体の構造と機能Ⅰ</v>
      </c>
      <c r="D669" s="1044"/>
      <c r="E669" s="1062" t="str">
        <f>VLOOKUP($C652,'2025年度(2年前期)'!$B$5:$N$208,COLUMN('2025年度(2年前期)'!$I$5),0)&amp;""</f>
        <v>生活援助論Ⅲ(CD)</v>
      </c>
      <c r="F669" s="1044"/>
      <c r="G669" s="1062" t="str">
        <f>VLOOKUP($C652,'2025年度(3年前期)'!$B$5:$N$208,COLUMN('2025年度(3年前期)'!$I$5),0)&amp;""</f>
        <v>看護実践と研究成果の活用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61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55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307"/>
      <c r="BR669" s="1307"/>
      <c r="BS669" s="1307"/>
      <c r="BT669" s="1307"/>
      <c r="BU669" s="1307"/>
      <c r="BV669" s="1307"/>
      <c r="BW669" s="1307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>本間　典子</v>
      </c>
      <c r="D670" s="1040"/>
      <c r="E670" s="1045" t="str">
        <f>IFERROR(VLOOKUP(E669,科目・教員!$A$1:$B$357,2,0),"")</f>
        <v>矢富　有見子</v>
      </c>
      <c r="F670" s="1040"/>
      <c r="G670" s="1045" t="str">
        <f>IFERROR(VLOOKUP(G669,科目・教員!$A$1:$B$357,2,0),"")</f>
        <v>西岡　みどり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日置　智華子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56"/>
      <c r="BJ670" s="1124"/>
      <c r="BK670" s="1124"/>
      <c r="BL670" s="1124"/>
      <c r="BM670" s="1124"/>
      <c r="BN670" s="1124"/>
      <c r="BO670" s="1124"/>
      <c r="BP670" s="1124"/>
      <c r="BQ670" s="1308"/>
      <c r="BR670" s="1308"/>
      <c r="BS670" s="1308"/>
      <c r="BT670" s="1308"/>
      <c r="BU670" s="1308"/>
      <c r="BV670" s="1308"/>
      <c r="BW670" s="1308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>101</v>
      </c>
      <c r="D671" s="1040"/>
      <c r="E671" s="1045" t="str">
        <f>VLOOKUP($C652,'2025年度(2年前期)'!$B$5:$N$208,COLUMN('2025年度(2年前期)'!$I$5)+1,0)&amp;""</f>
        <v>201･202･基礎実</v>
      </c>
      <c r="F671" s="1040"/>
      <c r="G671" s="1045" t="str">
        <f>VLOOKUP($C652,'2025年度(3年前期)'!$B$5:$N$208,COLUMN('2025年度(3年前期)'!$I$5)+1,0)&amp;""</f>
        <v>301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304</v>
      </c>
      <c r="L671" s="1046"/>
      <c r="M671" s="1073" t="str">
        <f>VLOOKUP($C652,'2025年度(M1前期)'!$B$5:$N$208,COLUMN('2025年度(M1前期)'!$I$5)+1,0)&amp;""</f>
        <v>国際:別途指定
がん:別途指定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別途指定</v>
      </c>
      <c r="R671" s="1040"/>
      <c r="S671" s="1046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56"/>
      <c r="BJ671" s="1124"/>
      <c r="BK671" s="1124"/>
      <c r="BL671" s="1124"/>
      <c r="BM671" s="1124"/>
      <c r="BN671" s="1124"/>
      <c r="BO671" s="1124"/>
      <c r="BP671" s="1124"/>
      <c r="BQ671" s="1308"/>
      <c r="BR671" s="1308"/>
      <c r="BS671" s="1308"/>
      <c r="BT671" s="1308"/>
      <c r="BU671" s="1308"/>
      <c r="BV671" s="1308"/>
      <c r="BW671" s="1308"/>
    </row>
    <row r="672" spans="1:75" ht="13.5" customHeight="1">
      <c r="A672" s="1064"/>
      <c r="B672" s="16" t="s">
        <v>56</v>
      </c>
      <c r="C672" s="1121"/>
      <c r="D672" s="1089"/>
      <c r="E672" s="1035"/>
      <c r="F672" s="1047"/>
      <c r="G672" s="1122"/>
      <c r="H672" s="1108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57"/>
      <c r="BJ672" s="1125"/>
      <c r="BK672" s="1125"/>
      <c r="BL672" s="1125"/>
      <c r="BM672" s="1125"/>
      <c r="BN672" s="1125"/>
      <c r="BO672" s="1125"/>
      <c r="BP672" s="1125"/>
      <c r="BQ672" s="1309"/>
      <c r="BR672" s="1309"/>
      <c r="BS672" s="1309"/>
      <c r="BT672" s="1309"/>
      <c r="BU672" s="1309"/>
      <c r="BV672" s="1309"/>
      <c r="BW672" s="1309"/>
    </row>
    <row r="673" spans="1:75" ht="13.5" customHeight="1">
      <c r="A673" s="1063" t="s">
        <v>68</v>
      </c>
      <c r="B673" s="15" t="s">
        <v>50</v>
      </c>
      <c r="C673" s="1270" t="str">
        <f>VLOOKUP($C652,'2025年度(1年前期)'!$B$5:$N$208,COLUMN('2025年度(1年前期)'!$K$5),0)&amp;""</f>
        <v>食の科学　再試験</v>
      </c>
      <c r="D673" s="1189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>成育の抗体価書類の提出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55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68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55" t="s">
        <v>334</v>
      </c>
      <c r="BP673" s="1123"/>
      <c r="BQ673" s="1307"/>
      <c r="BR673" s="1307"/>
      <c r="BS673" s="1307"/>
      <c r="BT673" s="1307"/>
      <c r="BU673" s="1307"/>
      <c r="BV673" s="1307"/>
      <c r="BW673" s="1307"/>
    </row>
    <row r="674" spans="1:75" ht="13.5" customHeight="1">
      <c r="A674" s="1063"/>
      <c r="B674" s="15" t="s">
        <v>53</v>
      </c>
      <c r="C674" s="1269" t="str">
        <f>IFERROR(VLOOKUP(C673,科目・教員!$A$1:$B$357,2,0),"")</f>
        <v/>
      </c>
      <c r="D674" s="1187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39"/>
      <c r="V674" s="17"/>
      <c r="X674" s="825"/>
      <c r="Y674" s="782"/>
      <c r="Z674" s="1063"/>
      <c r="AA674" s="1124"/>
      <c r="AB674" s="1156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68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56"/>
      <c r="BP674" s="1124"/>
      <c r="BQ674" s="1308"/>
      <c r="BR674" s="1308"/>
      <c r="BS674" s="1308"/>
      <c r="BT674" s="1308"/>
      <c r="BU674" s="1308"/>
      <c r="BV674" s="1308"/>
      <c r="BW674" s="1308"/>
    </row>
    <row r="675" spans="1:75" ht="13.5" customHeight="1">
      <c r="A675" s="1063"/>
      <c r="B675" s="15" t="s">
        <v>59</v>
      </c>
      <c r="C675" s="1269" t="str">
        <f>VLOOKUP($C652,'2025年度(1年前期)'!$B$5:$N$208,COLUMN('2025年度(1年前期)'!$K$5)+1,0)&amp;""</f>
        <v>102</v>
      </c>
      <c r="D675" s="1187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>301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63"/>
      <c r="AA675" s="1124"/>
      <c r="AB675" s="1156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68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56"/>
      <c r="BP675" s="1124"/>
      <c r="BQ675" s="1308"/>
      <c r="BR675" s="1308"/>
      <c r="BS675" s="1308"/>
      <c r="BT675" s="1308"/>
      <c r="BU675" s="1308"/>
      <c r="BV675" s="1308"/>
      <c r="BW675" s="1308"/>
    </row>
    <row r="676" spans="1:75" ht="13.5" customHeight="1">
      <c r="A676" s="1064"/>
      <c r="B676" s="16" t="s">
        <v>56</v>
      </c>
      <c r="C676" s="1271"/>
      <c r="D676" s="1272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40"/>
      <c r="V676" s="28"/>
      <c r="W676" s="20"/>
      <c r="X676" s="952"/>
      <c r="Y676" s="808"/>
      <c r="Z676" s="1064"/>
      <c r="AA676" s="1125"/>
      <c r="AB676" s="1157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68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57"/>
      <c r="BP676" s="1125"/>
      <c r="BQ676" s="1309"/>
      <c r="BR676" s="1309"/>
      <c r="BS676" s="1309"/>
      <c r="BT676" s="1309"/>
      <c r="BU676" s="1309"/>
      <c r="BV676" s="1309"/>
      <c r="BW676" s="1309"/>
    </row>
    <row r="677" spans="1:75" ht="21.75">
      <c r="A677" s="29"/>
      <c r="B677" s="30"/>
      <c r="C677" s="1085">
        <f>C652+1</f>
        <v>45836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45836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13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21"/>
      <c r="D681" s="1117"/>
      <c r="E681" s="1122"/>
      <c r="F681" s="1116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68"/>
      <c r="AG682" s="1123"/>
      <c r="AH682" s="1123"/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Y683" s="38"/>
      <c r="Z683" s="1063"/>
      <c r="AA683" s="1124"/>
      <c r="AB683" s="1124"/>
      <c r="AC683" s="1124"/>
      <c r="AD683" s="1124"/>
      <c r="AE683" s="1124"/>
      <c r="AF683" s="1268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Z684" s="1063"/>
      <c r="AA684" s="1124"/>
      <c r="AB684" s="1124"/>
      <c r="AC684" s="1124"/>
      <c r="AD684" s="1124"/>
      <c r="AE684" s="1124"/>
      <c r="AF684" s="1268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36"/>
      <c r="G685" s="1088"/>
      <c r="H685" s="111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V685" s="17"/>
      <c r="Z685" s="1064"/>
      <c r="AA685" s="1125"/>
      <c r="AB685" s="1125"/>
      <c r="AC685" s="1125"/>
      <c r="AD685" s="1125"/>
      <c r="AE685" s="1125"/>
      <c r="AF685" s="1268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15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16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16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17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15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16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16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17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68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68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68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68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085">
        <f>C677+1</f>
        <v>45837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024">
        <f>C702</f>
        <v>45837</v>
      </c>
      <c r="V702" s="1025"/>
      <c r="W702" s="1025"/>
      <c r="X702" s="1025"/>
      <c r="Y702" s="1025"/>
      <c r="Z702" s="102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13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21"/>
      <c r="D706" s="1117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68"/>
      <c r="AG707" s="1123"/>
      <c r="AH707" s="1123"/>
      <c r="AI707" s="1123"/>
      <c r="AJ707" s="1123"/>
      <c r="AK707" s="1123"/>
      <c r="AL707" s="1123"/>
      <c r="AM707" s="1123"/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Y708" s="38"/>
      <c r="Z708" s="1063"/>
      <c r="AA708" s="1124"/>
      <c r="AB708" s="1124"/>
      <c r="AC708" s="1124"/>
      <c r="AD708" s="1124"/>
      <c r="AE708" s="1124"/>
      <c r="AF708" s="1268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Z709" s="1063"/>
      <c r="AA709" s="1124"/>
      <c r="AB709" s="1124"/>
      <c r="AC709" s="1124"/>
      <c r="AD709" s="1124"/>
      <c r="AE709" s="1124"/>
      <c r="AF709" s="1268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121"/>
      <c r="D710" s="1117"/>
      <c r="E710" s="1088"/>
      <c r="F710" s="1089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V710" s="17"/>
      <c r="Z710" s="1064"/>
      <c r="AA710" s="1125"/>
      <c r="AB710" s="1125"/>
      <c r="AC710" s="1125"/>
      <c r="AD710" s="1125"/>
      <c r="AE710" s="1125"/>
      <c r="AF710" s="1268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68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68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68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21"/>
      <c r="D726" s="1089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68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45838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45838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120" t="str">
        <f>VLOOKUP($C727,'2025年度(2年前期)'!$B$5:$N$208,COLUMN('2025年度(2年前期)'!$C$5),0)&amp;""</f>
        <v>疾病･病態論Ⅱ
(荒川先生)</v>
      </c>
      <c r="F728" s="1095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>政策医療看護学実習</v>
      </c>
      <c r="J728" s="1052"/>
      <c r="K728" s="1044" t="str">
        <f>VLOOKUP($C727,'2025年度(助産前期)'!$B$5:$N$208,COLUMN('2025年度(助産前期)'!$C$5),0)&amp;""</f>
        <v>助産学臨床講義</v>
      </c>
      <c r="L728" s="1068"/>
      <c r="M728" s="1077" t="str">
        <f>VLOOKUP($C727,'2025年度(M1前期)'!$B$5:$N$208,COLUMN('2025年度(M1前期)'!$C$5),0)&amp;""</f>
        <v>コンサルテーション</v>
      </c>
      <c r="N728" s="106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13"/>
      <c r="Y728" s="971" t="s">
        <v>262</v>
      </c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15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119" t="str">
        <f>IFERROR(VLOOKUP(E728,科目・教員!$A$1:$B$357,2,0),"")</f>
        <v/>
      </c>
      <c r="F729" s="1091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>各担当教員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>森 真喜子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119" t="str">
        <f>VLOOKUP($C727,'2025年度(2年前期)'!$B$5:$N$208,COLUMN('2025年度(2年前期)'!$C$5)+1,0)&amp;""</f>
        <v>リアルタイム
(201)</v>
      </c>
      <c r="F730" s="1091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>成育:301･302</v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教育:別途指定
成育:別途指定
成人:別途指定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109"/>
      <c r="F731" s="1093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>看護過程原論</v>
      </c>
      <c r="F732" s="1052"/>
      <c r="G732" s="1053" t="str">
        <f>VLOOKUP($C727,'2025年度(3年前期)'!$B$5:$N$208,COLUMN('2025年度(3年前期)'!$E$5),0)&amp;""</f>
        <v>国際看護論</v>
      </c>
      <c r="H732" s="1052"/>
      <c r="I732" s="1053" t="str">
        <f>VLOOKUP($C727,'2025年度(4年前期)'!$B$5:$N$208,COLUMN('2025年度(4年前期)'!$E$5),0)&amp;""</f>
        <v>政策医療看護学実習</v>
      </c>
      <c r="J732" s="1052"/>
      <c r="K732" s="1044" t="str">
        <f>VLOOKUP($C727,'2025年度(助産前期)'!$B$5:$N$208,COLUMN('2025年度(助産前期)'!$E$5),0)&amp;""</f>
        <v>助産学臨床講義</v>
      </c>
      <c r="L732" s="1068"/>
      <c r="M732" s="1051" t="str">
        <f>VLOOKUP($C727,'2025年度(M1前期)'!$B$5:$N$208,COLUMN('2025年度(M1前期)'!$E$5),0)&amp;""</f>
        <v>コンサルテーション</v>
      </c>
      <c r="N732" s="1052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68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15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>亀岡　智美</v>
      </c>
      <c r="F733" s="1038"/>
      <c r="G733" s="1039" t="str">
        <f>IFERROR(VLOOKUP(G732,科目・教員!$A$1:$B$357,2,0),"")</f>
        <v>須藤　恭子</v>
      </c>
      <c r="H733" s="1038"/>
      <c r="I733" s="1039" t="str">
        <f>IFERROR(VLOOKUP(I732,科目・教員!$A$1:$B$357,2,0),"")</f>
        <v>各担当教員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>森 真喜子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68"/>
      <c r="AG733" s="1124"/>
      <c r="AH733" s="1124"/>
      <c r="AI733" s="1124"/>
      <c r="AJ733" s="1124"/>
      <c r="AK733" s="1124"/>
      <c r="AL733" s="1124"/>
      <c r="AM733" s="1124"/>
      <c r="AN733" s="1016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>201･202</v>
      </c>
      <c r="F734" s="1038"/>
      <c r="G734" s="1039" t="str">
        <f>VLOOKUP($C727,'2025年度(3年前期)'!$B$5:$N$208,COLUMN('2025年度(3年前期)'!$E$5)+1,0)&amp;""</f>
        <v>大講義室</v>
      </c>
      <c r="H734" s="1038"/>
      <c r="I734" s="1039" t="str">
        <f>VLOOKUP($C727,'2025年度(4年前期)'!$B$5:$N$208,COLUMN('2025年度(4年前期)'!$E$5)+1,0)&amp;""</f>
        <v>成育:301･302</v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教育:別途指定
成育:別途指定
成人:別途指定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68"/>
      <c r="AG734" s="1124"/>
      <c r="AH734" s="1124"/>
      <c r="AI734" s="1124"/>
      <c r="AJ734" s="1124"/>
      <c r="AK734" s="1124"/>
      <c r="AL734" s="1124"/>
      <c r="AM734" s="1124"/>
      <c r="AN734" s="1016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34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68"/>
      <c r="AG735" s="1125"/>
      <c r="AH735" s="1125"/>
      <c r="AI735" s="1125"/>
      <c r="AJ735" s="1125"/>
      <c r="AK735" s="1125"/>
      <c r="AL735" s="1125"/>
      <c r="AM735" s="1125"/>
      <c r="AN735" s="1017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>保健･医療･福祉システム</v>
      </c>
      <c r="F740" s="1044"/>
      <c r="G740" s="1062" t="str">
        <f>VLOOKUP($C727,'2025年度(3年前期)'!$B$5:$N$208,COLUMN('2025年度(3年前期)'!$G$5),0)&amp;""</f>
        <v>看護と安全</v>
      </c>
      <c r="H740" s="1044"/>
      <c r="I740" s="1062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61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>渡辺　幹司</v>
      </c>
      <c r="F741" s="1040"/>
      <c r="G741" s="1045" t="str">
        <f>IFERROR(VLOOKUP(G740,科目・教員!$A$1:$B$357,2,0),"")</f>
        <v>小澤　三枝子</v>
      </c>
      <c r="H741" s="1040"/>
      <c r="I741" s="1045" t="str">
        <f>IFERROR(VLOOKUP(I740,科目・教員!$A$1:$B$357,2,0),"")</f>
        <v>各担当教員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>201</v>
      </c>
      <c r="F742" s="1040"/>
      <c r="G742" s="1045" t="str">
        <f>VLOOKUP($C727,'2025年度(3年前期)'!$B$5:$N$208,COLUMN('2025年度(3年前期)'!$G$5)+1,0)&amp;""</f>
        <v>大講義室</v>
      </c>
      <c r="H742" s="1040"/>
      <c r="I742" s="1045" t="str">
        <f>VLOOKUP($C727,'2025年度(4年前期)'!$B$5:$N$208,COLUMN('2025年度(4年前期)'!$G$5)+1,0)&amp;""</f>
        <v>成育:301･母小実</v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精神:臨床講義室1
がん:別途指定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121"/>
      <c r="D743" s="1089"/>
      <c r="E743" s="1088"/>
      <c r="F743" s="1089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>看護と安全</v>
      </c>
      <c r="H744" s="1044"/>
      <c r="I744" s="1062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61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>小澤　三枝子</v>
      </c>
      <c r="H745" s="1040"/>
      <c r="I745" s="1045" t="str">
        <f>IFERROR(VLOOKUP(I744,科目・教員!$A$1:$B$357,2,0),"")</f>
        <v>各担当教員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>大講義室</v>
      </c>
      <c r="H746" s="1040"/>
      <c r="I746" s="1045" t="str">
        <f>VLOOKUP($C727,'2025年度(4年前期)'!$B$5:$N$208,COLUMN('2025年度(4年前期)'!$I$5)+1,0)&amp;""</f>
        <v>成育:301･母小実</v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精神:臨床講義室1
がん:別途指定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21"/>
      <c r="D747" s="1089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68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68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68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68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267">
        <f>C727+1</f>
        <v>45839</v>
      </c>
      <c r="D752" s="1267"/>
      <c r="E752" s="1267"/>
      <c r="F752" s="1267"/>
      <c r="G752" s="1267"/>
      <c r="H752" s="1267"/>
      <c r="I752" s="1267"/>
      <c r="J752" s="1267"/>
      <c r="K752" s="1267"/>
      <c r="L752" s="1267"/>
      <c r="M752" s="1267"/>
      <c r="N752" s="1267"/>
      <c r="O752" s="1267"/>
      <c r="P752" s="1267"/>
      <c r="Q752" s="1267"/>
      <c r="R752" s="1267"/>
      <c r="S752" s="1267"/>
      <c r="T752" s="1267"/>
      <c r="U752" s="1143">
        <f>C752</f>
        <v>45839</v>
      </c>
      <c r="V752" s="1144"/>
      <c r="W752" s="1144"/>
      <c r="X752" s="1144"/>
      <c r="Y752" s="114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.75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.75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.75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.75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.75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.75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.75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8.75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.75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.75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.75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.75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.75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.75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.75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.75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.75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.75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.75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.75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.75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64"/>
      <c r="BL776" s="64"/>
      <c r="BM776" s="64"/>
      <c r="BN776" s="1145"/>
      <c r="BO776" s="64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45839</v>
      </c>
      <c r="B1" s="1070"/>
      <c r="C1" s="1020" t="s">
        <v>0</v>
      </c>
      <c r="D1" s="1048"/>
      <c r="E1" s="1048" t="s">
        <v>1</v>
      </c>
      <c r="F1" s="1048"/>
      <c r="G1" s="1048" t="s">
        <v>691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45839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45839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45839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人体の構造と機能Ⅱ</v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>周産期看護</v>
      </c>
      <c r="H3" s="1052"/>
      <c r="I3" s="1053" t="str">
        <f>VLOOKUP($C2,'2025年度(4年前期)'!$B$5:$N$208,COLUMN('2025年度(4年前期)'!$C$5),0)&amp;""</f>
        <v>政策医療看護学実習</v>
      </c>
      <c r="J3" s="1052"/>
      <c r="K3" s="1044" t="str">
        <f>VLOOKUP($C2,'2025年度(助産前期)'!$B$5:$N$208,COLUMN('2025年度(助産前期)'!$C$5),0)&amp;""</f>
        <v>助産学臨床講義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>成育看護学特論Ｂ
成人看護学演習Ｂ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17"/>
      <c r="X3" s="83"/>
      <c r="Y3" s="971" t="s">
        <v>262</v>
      </c>
      <c r="Z3" s="1067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 t="s">
        <v>273</v>
      </c>
      <c r="AX3" s="1268"/>
      <c r="AY3" s="1268"/>
      <c r="AZ3" s="1268"/>
      <c r="BA3" s="1268"/>
      <c r="BB3" s="1268"/>
      <c r="BC3" s="1123"/>
      <c r="BD3" s="1123"/>
      <c r="BE3" s="1123"/>
      <c r="BF3" s="1123"/>
      <c r="BG3" s="1123"/>
      <c r="BH3" s="1123"/>
      <c r="BI3" s="1123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>本間　典子</v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>日置　智華子</v>
      </c>
      <c r="H4" s="1038"/>
      <c r="I4" s="1039" t="str">
        <f>IFERROR(VLOOKUP(I3,科目・教員!$A$1:$B$357,2,0),"")</f>
        <v>各担当教員</v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124"/>
      <c r="BD4" s="1124"/>
      <c r="BE4" s="1124"/>
      <c r="BF4" s="1124"/>
      <c r="BG4" s="1124"/>
      <c r="BH4" s="1124"/>
      <c r="BI4" s="1124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>101</v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>301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>成育:別途指定
成人:別途指定</v>
      </c>
      <c r="R5" s="1038"/>
      <c r="S5" s="1040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124"/>
      <c r="BD5" s="1124"/>
      <c r="BE5" s="1124"/>
      <c r="BF5" s="1124"/>
      <c r="BG5" s="1124"/>
      <c r="BH5" s="1124"/>
      <c r="BI5" s="1124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125"/>
      <c r="BD6" s="1125"/>
      <c r="BE6" s="1125"/>
      <c r="BF6" s="1125"/>
      <c r="BG6" s="1125"/>
      <c r="BH6" s="1125"/>
      <c r="BI6" s="1125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基礎看護学実習Ⅰ
オリエンテーション①</v>
      </c>
      <c r="D7" s="1052"/>
      <c r="E7" s="1120" t="str">
        <f>VLOOKUP($C2,'2025年度(2年前期)'!$B$5:$N$208,COLUMN('2025年度(2年前期)'!$E$5),0)&amp;""</f>
        <v>疾病･病態論Ⅱ
(望月先生②)</v>
      </c>
      <c r="F7" s="1095"/>
      <c r="G7" s="1053" t="str">
        <f>VLOOKUP($C2,'2025年度(3年前期)'!$B$5:$N$208,COLUMN('2025年度(3年前期)'!$E$5),0)&amp;""</f>
        <v>国際看護論</v>
      </c>
      <c r="H7" s="1052"/>
      <c r="I7" s="1053" t="str">
        <f>VLOOKUP($C2,'2025年度(4年前期)'!$B$5:$N$208,COLUMN('2025年度(4年前期)'!$E$5),0)&amp;""</f>
        <v>政策医療看護学実習</v>
      </c>
      <c r="J7" s="1052"/>
      <c r="K7" s="1044" t="str">
        <f>VLOOKUP($C2,'2025年度(助産前期)'!$B$5:$N$208,COLUMN('2025年度(助産前期)'!$E$5),0)&amp;""</f>
        <v>助産学臨床講義</v>
      </c>
      <c r="L7" s="1068"/>
      <c r="M7" s="1051" t="str">
        <f>VLOOKUP($C2,'2025年度(M1前期)'!$B$5:$N$208,COLUMN('2025年度(M1前期)'!$E$5),0)&amp;""</f>
        <v>生理学特論</v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>成育看護学特論Ｂ
成人看護学演習Ｂ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 t="s">
        <v>486</v>
      </c>
      <c r="AX7" s="1268"/>
      <c r="AY7" s="1268"/>
      <c r="AZ7" s="1268"/>
      <c r="BA7" s="1268"/>
      <c r="BB7" s="1268"/>
      <c r="BC7" s="1123"/>
      <c r="BD7" s="1123"/>
      <c r="BE7" s="1123"/>
      <c r="BF7" s="1123"/>
      <c r="BG7" s="1123"/>
      <c r="BH7" s="1123"/>
      <c r="BI7" s="1123"/>
      <c r="BJ7" s="1268"/>
      <c r="BK7" s="1268"/>
      <c r="BL7" s="1268"/>
      <c r="BM7" s="1268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119" t="str">
        <f>IFERROR(VLOOKUP(E7,科目・教員!$A$1:$B$357,2,0),"")</f>
        <v/>
      </c>
      <c r="F8" s="1091"/>
      <c r="G8" s="1039" t="str">
        <f>IFERROR(VLOOKUP(G7,科目・教員!$A$1:$B$357,2,0),"")</f>
        <v>須藤　恭子</v>
      </c>
      <c r="H8" s="1038"/>
      <c r="I8" s="1039" t="str">
        <f>IFERROR(VLOOKUP(I7,科目・教員!$A$1:$B$357,2,0),"")</f>
        <v>各担当教員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大曲　貴夫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124"/>
      <c r="BD8" s="1124"/>
      <c r="BE8" s="1124"/>
      <c r="BF8" s="1124"/>
      <c r="BG8" s="1124"/>
      <c r="BH8" s="1124"/>
      <c r="BI8" s="1124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>101</v>
      </c>
      <c r="D9" s="1038"/>
      <c r="E9" s="1119" t="str">
        <f>VLOOKUP($C2,'2025年度(2年前期)'!$B$5:$N$208,COLUMN('2025年度(2年前期)'!$E$5)+1,0)&amp;""</f>
        <v>リアルタイム
(201)</v>
      </c>
      <c r="F9" s="1091"/>
      <c r="G9" s="1039" t="str">
        <f>VLOOKUP($C2,'2025年度(3年前期)'!$B$5:$N$208,COLUMN('2025年度(3年前期)'!$E$5)+1,0)&amp;""</f>
        <v>301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ＮＣＧＭ</v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>成育:別途指定
成人:別途指定</v>
      </c>
      <c r="R9" s="1038"/>
      <c r="S9" s="1040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124"/>
      <c r="BD9" s="1124"/>
      <c r="BE9" s="1124"/>
      <c r="BF9" s="1124"/>
      <c r="BG9" s="1124"/>
      <c r="BH9" s="1124"/>
      <c r="BI9" s="1124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252"/>
      <c r="F10" s="1253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125"/>
      <c r="BD10" s="1125"/>
      <c r="BE10" s="1125"/>
      <c r="BF10" s="1125"/>
      <c r="BG10" s="1125"/>
      <c r="BH10" s="1125"/>
      <c r="BI10" s="1125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123"/>
      <c r="BD11" s="1123"/>
      <c r="BE11" s="1123"/>
      <c r="BF11" s="1123"/>
      <c r="BG11" s="1123"/>
      <c r="BH11" s="1123"/>
      <c r="BI11" s="1123"/>
      <c r="BJ11" s="1123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124"/>
      <c r="BD12" s="1124"/>
      <c r="BE12" s="1124"/>
      <c r="BF12" s="1124"/>
      <c r="BG12" s="1124"/>
      <c r="BH12" s="1124"/>
      <c r="BI12" s="1124"/>
      <c r="BJ12" s="1124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124"/>
      <c r="BD13" s="1124"/>
      <c r="BE13" s="1124"/>
      <c r="BF13" s="1124"/>
      <c r="BG13" s="1124"/>
      <c r="BH13" s="1124"/>
      <c r="BI13" s="1124"/>
      <c r="BJ13" s="1124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125"/>
      <c r="BD14" s="1125"/>
      <c r="BE14" s="1125"/>
      <c r="BF14" s="1125"/>
      <c r="BG14" s="1125"/>
      <c r="BH14" s="1125"/>
      <c r="BI14" s="1125"/>
      <c r="BJ14" s="1125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B型肝炎②
14:00～15:00</v>
      </c>
      <c r="D15" s="1044"/>
      <c r="E15" s="1062" t="str">
        <f>VLOOKUP($C2,'2025年度(2年前期)'!$B$5:$N$208,COLUMN('2025年度(2年前期)'!$G$5),0)&amp;""</f>
        <v>看護過程原論</v>
      </c>
      <c r="F15" s="1044"/>
      <c r="G15" s="1188" t="str">
        <f>VLOOKUP($C2,'2025年度(3年前期)'!$B$5:$N$208,COLUMN('2025年度(3年前期)'!$G$5),0)&amp;""</f>
        <v>国際関係論　追試験</v>
      </c>
      <c r="H15" s="1189"/>
      <c r="I15" s="1062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61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 t="s">
        <v>694</v>
      </c>
      <c r="AY15" s="1268"/>
      <c r="AZ15" s="1268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5" t="str">
        <f>IFERROR(VLOOKUP(I15,科目・教員!$A$1:$B$357,2,0),"")</f>
        <v>各担当教員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>大曲　貴夫</v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ＮＣＧＭ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68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107"/>
      <c r="D18" s="1108"/>
      <c r="E18" s="1122"/>
      <c r="F18" s="1108"/>
      <c r="G18" s="1184"/>
      <c r="H18" s="1185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106" t="str">
        <f>VLOOKUP($C2,'2025年度(1年前期)'!$B$5:$N$208,COLUMN('2025年度(1年前期)'!$I$5),0)&amp;""</f>
        <v>スペイン語</v>
      </c>
      <c r="D19" s="1105"/>
      <c r="E19" s="1062" t="str">
        <f>VLOOKUP($C2,'2025年度(2年前期)'!$B$5:$N$208,COLUMN('2025年度(2年前期)'!$I$5),0)&amp;""</f>
        <v>看護過程原論</v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61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68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68"/>
      <c r="BL19" s="1268"/>
      <c r="BM19" s="1268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113" t="str">
        <f>IFERROR(VLOOKUP(C19,科目・教員!$A$1:$B$357,2,0),"")</f>
        <v>上村　淳志</v>
      </c>
      <c r="D20" s="1112"/>
      <c r="E20" s="1045" t="str">
        <f>IFERROR(VLOOKUP(E19,科目・教員!$A$1:$B$357,2,0),"")</f>
        <v>亀岡　智美</v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各担当教員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>大曲　貴夫</v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68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113" t="str">
        <f>VLOOKUP($C2,'2025年度(1年前期)'!$B$5:$N$208,COLUMN('2025年度(1年前期)'!$I$5)+1,0)&amp;""</f>
        <v>101</v>
      </c>
      <c r="D21" s="1112"/>
      <c r="E21" s="1045" t="str">
        <f>VLOOKUP($C2,'2025年度(2年前期)'!$B$5:$N$208,COLUMN('2025年度(2年前期)'!$I$5)+1,0)&amp;""</f>
        <v>201･202</v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ＮＣＧＭ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68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14" t="s">
        <v>172</v>
      </c>
      <c r="D22" s="1115"/>
      <c r="E22" s="1122"/>
      <c r="F22" s="1108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68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68"/>
      <c r="BL23" s="1268"/>
      <c r="BM23" s="1268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>綿貫　成明</v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>ＮＣＧＭ</v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049">
        <f>C2+1</f>
        <v>45840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45840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094" t="str">
        <f>VLOOKUP($C27,'2025年度(1年前期)'!$B$5:$N$208,COLUMN('2025年度(1年前期)'!$C$5),0)&amp;""</f>
        <v>英語Ⅱ(D)</v>
      </c>
      <c r="D28" s="1095"/>
      <c r="E28" s="1120" t="str">
        <f>VLOOKUP($C27,'2025年度(2年前期)'!$B$5:$N$208,COLUMN('2025年度(2年前期)'!$C$5),0)&amp;""</f>
        <v>コミュニケーション論</v>
      </c>
      <c r="F28" s="1095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政策医療看護学実習</v>
      </c>
      <c r="J28" s="1052"/>
      <c r="K28" s="1044" t="str">
        <f>VLOOKUP($C27,'2025年度(助産前期)'!$B$5:$N$208,COLUMN('2025年度(助産前期)'!$C$5),0)&amp;""</f>
        <v>助産学臨床講義</v>
      </c>
      <c r="L28" s="1068"/>
      <c r="M28" s="1077" t="str">
        <f>VLOOKUP($C27,'2025年度(M1前期)'!$B$5:$N$208,COLUMN('2025年度(M1前期)'!$C$5),0)&amp;""</f>
        <v>薬理学特論
成育看護学特論Ａ－Ⅱ(母性)</v>
      </c>
      <c r="N28" s="106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01" t="s">
        <v>83</v>
      </c>
      <c r="X28" s="83"/>
      <c r="Y28" s="971" t="s">
        <v>262</v>
      </c>
      <c r="Z28" s="1067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268" t="s">
        <v>626</v>
      </c>
      <c r="BB28" s="1268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090" t="str">
        <f>IFERROR(VLOOKUP(C28,科目・教員!$A$1:$B$357,2,0),"")</f>
        <v/>
      </c>
      <c r="D29" s="1091"/>
      <c r="E29" s="1119" t="str">
        <f>IFERROR(VLOOKUP(E28,科目・教員!$A$1:$B$357,2,0),"")</f>
        <v>高山　昇</v>
      </c>
      <c r="F29" s="1091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各担当教員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124"/>
      <c r="BD29" s="1124"/>
      <c r="BE29" s="1124"/>
      <c r="BF29" s="1124"/>
      <c r="BG29" s="1124"/>
      <c r="BH29" s="1124"/>
      <c r="BI29" s="1124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090" t="str">
        <f>VLOOKUP($C27,'2025年度(1年前期)'!$B$5:$N$208,COLUMN('2025年度(1年前期)'!$C$5)+1,0)&amp;""</f>
        <v>102</v>
      </c>
      <c r="D30" s="1091"/>
      <c r="E30" s="1119" t="str">
        <f>VLOOKUP($C27,'2025年度(2年前期)'!$B$5:$N$208,COLUMN('2025年度(2年前期)'!$C$5)+1,0)&amp;""</f>
        <v>202</v>
      </c>
      <c r="F30" s="1091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薬理:臨床講義室1
成育:別途指定</v>
      </c>
      <c r="N30" s="1038"/>
      <c r="O30" s="1039" t="str">
        <f>VLOOKUP($C27,'2025年度(M2前期)'!$B$5:$N$208,COLUMN('2025年度(M2前期)'!$C$5)+1,0)&amp;""</f>
        <v>国際:別途指定
教育:別途指定
精神:臨床講義室2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124"/>
      <c r="BD30" s="1124"/>
      <c r="BE30" s="1124"/>
      <c r="BF30" s="1124"/>
      <c r="BG30" s="1124"/>
      <c r="BH30" s="1124"/>
      <c r="BI30" s="1124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14" t="s">
        <v>229</v>
      </c>
      <c r="D31" s="1170"/>
      <c r="E31" s="1109" t="s">
        <v>172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125"/>
      <c r="BD31" s="1125"/>
      <c r="BE31" s="1125"/>
      <c r="BF31" s="1125"/>
      <c r="BG31" s="1125"/>
      <c r="BH31" s="1125"/>
      <c r="BI31" s="1125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英語Ⅱ(D)</v>
      </c>
      <c r="D32" s="1095"/>
      <c r="E32" s="1053" t="str">
        <f>VLOOKUP($C27,'2025年度(2年前期)'!$B$5:$N$208,COLUMN('2025年度(2年前期)'!$E$5),0)&amp;""</f>
        <v>保健･医療･福祉システム</v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政策医療看護学実習</v>
      </c>
      <c r="J32" s="1052"/>
      <c r="K32" s="1044" t="str">
        <f>VLOOKUP($C27,'2025年度(助産前期)'!$B$5:$N$208,COLUMN('2025年度(助産前期)'!$E$5),0)&amp;""</f>
        <v>助産学臨床講義</v>
      </c>
      <c r="L32" s="1068"/>
      <c r="M32" s="1051" t="str">
        <f>VLOOKUP($C27,'2025年度(M1前期)'!$B$5:$N$208,COLUMN('2025年度(M1前期)'!$E$5),0)&amp;""</f>
        <v>薬理学特論
成育看護学特論Ａ－Ⅱ(母性)</v>
      </c>
      <c r="N32" s="1052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55"/>
      <c r="AB32" s="1155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268" t="s">
        <v>626</v>
      </c>
      <c r="BB32" s="1268" t="s">
        <v>221</v>
      </c>
      <c r="BC32" s="1123"/>
      <c r="BD32" s="1123"/>
      <c r="BE32" s="1123"/>
      <c r="BF32" s="1123"/>
      <c r="BG32" s="1123"/>
      <c r="BH32" s="1123"/>
      <c r="BI32" s="1155" t="s">
        <v>256</v>
      </c>
      <c r="BJ32" s="1268" t="s">
        <v>552</v>
      </c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90" t="str">
        <f>IFERROR(VLOOKUP(C32,科目・教員!$A$1:$B$357,2,0),"")</f>
        <v/>
      </c>
      <c r="D33" s="1091"/>
      <c r="E33" s="1039" t="str">
        <f>IFERROR(VLOOKUP(E32,科目・教員!$A$1:$B$357,2,0),"")</f>
        <v>渡辺　幹司</v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各担当教員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63"/>
      <c r="AA33" s="1156"/>
      <c r="AB33" s="1156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124"/>
      <c r="BD33" s="1124"/>
      <c r="BE33" s="1124"/>
      <c r="BF33" s="1124"/>
      <c r="BG33" s="1124"/>
      <c r="BH33" s="1124"/>
      <c r="BI33" s="1156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102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薬理:臨床講義室1
成育:別途指定</v>
      </c>
      <c r="N34" s="1038"/>
      <c r="O34" s="1040" t="str">
        <f>VLOOKUP($C27,'2025年度(M2前期)'!$B$5:$N$208,COLUMN('2025年度(M2前期)'!$E$5)+1,0)&amp;""</f>
        <v>国際:別途指定
教育:別途指定
精神:臨床講義室2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63"/>
      <c r="AA34" s="1156"/>
      <c r="AB34" s="1156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124"/>
      <c r="BD34" s="1124"/>
      <c r="BE34" s="1124"/>
      <c r="BF34" s="1124"/>
      <c r="BG34" s="1124"/>
      <c r="BH34" s="1124"/>
      <c r="BI34" s="1156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114" t="s">
        <v>229</v>
      </c>
      <c r="D35" s="117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701"/>
      <c r="V35" s="506" t="s">
        <v>552</v>
      </c>
      <c r="W35" s="509" t="s">
        <v>275</v>
      </c>
      <c r="Y35" s="970" t="s">
        <v>240</v>
      </c>
      <c r="Z35" s="1064"/>
      <c r="AA35" s="1157"/>
      <c r="AB35" s="1157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125"/>
      <c r="BD35" s="1125"/>
      <c r="BE35" s="1125"/>
      <c r="BF35" s="1125"/>
      <c r="BG35" s="1125"/>
      <c r="BH35" s="1125"/>
      <c r="BI35" s="1157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123"/>
      <c r="BD36" s="1123"/>
      <c r="BE36" s="1123"/>
      <c r="BF36" s="1123"/>
      <c r="BG36" s="1123"/>
      <c r="BH36" s="1123"/>
      <c r="BI36" s="1123"/>
      <c r="BJ36" s="1123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124"/>
      <c r="BD37" s="1124"/>
      <c r="BE37" s="1124"/>
      <c r="BF37" s="1124"/>
      <c r="BG37" s="1124"/>
      <c r="BH37" s="1124"/>
      <c r="BI37" s="1124"/>
      <c r="BJ37" s="1124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124"/>
      <c r="BD38" s="1124"/>
      <c r="BE38" s="1124"/>
      <c r="BF38" s="1124"/>
      <c r="BG38" s="1124"/>
      <c r="BH38" s="1124"/>
      <c r="BI38" s="1124"/>
      <c r="BJ38" s="1124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125"/>
      <c r="BD39" s="1125"/>
      <c r="BE39" s="1125"/>
      <c r="BF39" s="1125"/>
      <c r="BG39" s="1125"/>
      <c r="BH39" s="1125"/>
      <c r="BI39" s="1125"/>
      <c r="BJ39" s="1125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人体の構造と機能Ⅱ</v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61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63" t="str">
        <f>A40</f>
        <v>３時限（13：30～15：00）</v>
      </c>
      <c r="AA40" s="1155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123"/>
      <c r="BD40" s="1123"/>
      <c r="BE40" s="1123"/>
      <c r="BF40" s="1123"/>
      <c r="BG40" s="1123"/>
      <c r="BH40" s="1123"/>
      <c r="BI40" s="1123"/>
      <c r="BJ40" s="1123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>本間　典子</v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各担当教員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65"/>
      <c r="Z41" s="1063"/>
      <c r="AA41" s="1156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124"/>
      <c r="BD41" s="1124"/>
      <c r="BE41" s="1124"/>
      <c r="BF41" s="1124"/>
      <c r="BG41" s="1124"/>
      <c r="BH41" s="1124"/>
      <c r="BI41" s="1124"/>
      <c r="BJ41" s="1124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>101</v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情報:別途指定
長寿:別途指定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U42" s="65"/>
      <c r="Z42" s="1063"/>
      <c r="AA42" s="1156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124"/>
      <c r="BD42" s="1124"/>
      <c r="BE42" s="1124"/>
      <c r="BF42" s="1124"/>
      <c r="BG42" s="1124"/>
      <c r="BH42" s="1124"/>
      <c r="BI42" s="1124"/>
      <c r="BJ42" s="1124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65"/>
      <c r="Z43" s="1064"/>
      <c r="AA43" s="1157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125"/>
      <c r="BD43" s="1125"/>
      <c r="BE43" s="1125"/>
      <c r="BF43" s="1125"/>
      <c r="BG43" s="1125"/>
      <c r="BH43" s="1125"/>
      <c r="BI43" s="1125"/>
      <c r="BJ43" s="1125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61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各担当教員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124"/>
      <c r="BD45" s="1124"/>
      <c r="BE45" s="1124"/>
      <c r="BF45" s="1124"/>
      <c r="BG45" s="1124"/>
      <c r="BH45" s="1124"/>
      <c r="BI45" s="1124"/>
      <c r="BJ45" s="1124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情報:別途指定
長寿:別途指定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124"/>
      <c r="BD46" s="1124"/>
      <c r="BE46" s="1124"/>
      <c r="BF46" s="1124"/>
      <c r="BG46" s="1124"/>
      <c r="BH46" s="1124"/>
      <c r="BI46" s="1124"/>
      <c r="BJ46" s="1124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07"/>
      <c r="D47" s="1108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125"/>
      <c r="BD47" s="1125"/>
      <c r="BE47" s="1125"/>
      <c r="BF47" s="1125"/>
      <c r="BG47" s="1125"/>
      <c r="BH47" s="1125"/>
      <c r="BI47" s="1125"/>
      <c r="BJ47" s="1125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45841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45841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疫学･保健統計学Ⅰ</v>
      </c>
      <c r="D53" s="1052"/>
      <c r="E53" s="1053" t="str">
        <f>VLOOKUP($C52,'2025年度(2年前期)'!$B$5:$N$208,COLUMN('2025年度(2年前期)'!$C$5),0)&amp;""</f>
        <v/>
      </c>
      <c r="F53" s="1052"/>
      <c r="G53" s="1120" t="str">
        <f>VLOOKUP($C52,'2025年度(3年前期)'!$B$5:$N$208,COLUMN('2025年度(3年前期)'!$C$5),0)&amp;""</f>
        <v>英語Ⅴ</v>
      </c>
      <c r="H53" s="1095"/>
      <c r="I53" s="1053" t="str">
        <f>VLOOKUP($C52,'2025年度(4年前期)'!$B$5:$N$208,COLUMN('2025年度(4年前期)'!$C$5),0)&amp;""</f>
        <v>政策医療看護学実習</v>
      </c>
      <c r="J53" s="1052"/>
      <c r="K53" s="1044" t="str">
        <f>VLOOKUP($C52,'2025年度(助産前期)'!$B$5:$N$208,COLUMN('2025年度(助産前期)'!$C$5),0)&amp;""</f>
        <v>助産学臨床講義</v>
      </c>
      <c r="L53" s="1068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8"/>
      <c r="O53" s="1053" t="str">
        <f>VLOOKUP($C52,'2025年度(M2前期)'!$B$5:$N$208,COLUMN('2025年度(M2前期)'!$C$5),0)&amp;""</f>
        <v>長寿看護学演習Ａ－Ⅱ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17"/>
      <c r="V53" s="509" t="s">
        <v>702</v>
      </c>
      <c r="X53" s="83"/>
      <c r="Y53" s="971" t="s">
        <v>262</v>
      </c>
      <c r="Z53" s="1067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 t="s">
        <v>703</v>
      </c>
      <c r="AX53" s="1268"/>
      <c r="AY53" s="1268"/>
      <c r="AZ53" s="1268"/>
      <c r="BA53" s="1268" t="s">
        <v>577</v>
      </c>
      <c r="BB53" s="1268" t="s">
        <v>636</v>
      </c>
      <c r="BC53" s="1123"/>
      <c r="BD53" s="1123"/>
      <c r="BE53" s="1123"/>
      <c r="BF53" s="1123"/>
      <c r="BG53" s="1123"/>
      <c r="BH53" s="1123"/>
      <c r="BI53" s="1123"/>
      <c r="BJ53" s="1268"/>
      <c r="BK53" s="1268" t="s">
        <v>704</v>
      </c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37" t="str">
        <f>IFERROR(VLOOKUP(C53,科目・教員!$A$1:$B$357,2,0),"")</f>
        <v>柏木　公一</v>
      </c>
      <c r="D54" s="1038"/>
      <c r="E54" s="1039" t="str">
        <f>IFERROR(VLOOKUP(E53,科目・教員!$A$1:$B$357,2,0),"")</f>
        <v/>
      </c>
      <c r="F54" s="1038"/>
      <c r="G54" s="1119" t="str">
        <f>IFERROR(VLOOKUP(G53,科目・教員!$A$1:$B$357,2,0),"")</f>
        <v/>
      </c>
      <c r="H54" s="1091"/>
      <c r="I54" s="1039" t="str">
        <f>IFERROR(VLOOKUP(I53,科目・教員!$A$1:$B$357,2,0),"")</f>
        <v>各担当教員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124"/>
      <c r="BD54" s="1124"/>
      <c r="BE54" s="1124"/>
      <c r="BF54" s="1124"/>
      <c r="BG54" s="1124"/>
      <c r="BH54" s="1124"/>
      <c r="BI54" s="1124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119" t="str">
        <f>VLOOKUP($C52,'2025年度(3年前期)'!$B$5:$N$208,COLUMN('2025年度(3年前期)'!$C$5)+1,0)&amp;""</f>
        <v>201</v>
      </c>
      <c r="H55" s="1091"/>
      <c r="I55" s="1039" t="str">
        <f>VLOOKUP($C52,'2025年度(4年前期)'!$B$5:$N$208,COLUMN('2025年度(4年前期)'!$C$5)+1,0)&amp;""</f>
        <v>感染:301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39" t="str">
        <f>VLOOKUP($C52,'2025年度(M2前期)'!$B$5:$N$208,COLUMN('2025年度(M2前期)'!$C$5)+1,0)&amp;""</f>
        <v>別途指定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124"/>
      <c r="BD55" s="1124"/>
      <c r="BE55" s="1124"/>
      <c r="BF55" s="1124"/>
      <c r="BG55" s="1124"/>
      <c r="BH55" s="1124"/>
      <c r="BI55" s="1124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107"/>
      <c r="D56" s="1116"/>
      <c r="E56" s="1035"/>
      <c r="F56" s="1034"/>
      <c r="G56" s="1114" t="s">
        <v>172</v>
      </c>
      <c r="H56" s="1170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125"/>
      <c r="BD56" s="1125"/>
      <c r="BE56" s="1125"/>
      <c r="BF56" s="1125"/>
      <c r="BG56" s="1125"/>
      <c r="BH56" s="1125"/>
      <c r="BI56" s="1125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094" t="str">
        <f>VLOOKUP($C52,'2025年度(1年前期)'!$B$5:$N$208,COLUMN('2025年度(1年前期)'!$E$5),0)&amp;""</f>
        <v>英語Ⅱ(C)
情報リテラシー(AB)</v>
      </c>
      <c r="D57" s="1095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>看護と安全</v>
      </c>
      <c r="H57" s="1052"/>
      <c r="I57" s="1053" t="str">
        <f>VLOOKUP($C52,'2025年度(4年前期)'!$B$5:$N$208,COLUMN('2025年度(4年前期)'!$E$5),0)&amp;""</f>
        <v>政策医療看護学実習</v>
      </c>
      <c r="J57" s="1052"/>
      <c r="K57" s="1044" t="str">
        <f>VLOOKUP($C52,'2025年度(助産前期)'!$B$5:$N$208,COLUMN('2025年度(助産前期)'!$E$5),0)&amp;""</f>
        <v>助産学臨床講義</v>
      </c>
      <c r="L57" s="1068"/>
      <c r="M57" s="105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2"/>
      <c r="O57" s="1044" t="str">
        <f>VLOOKUP($C52,'2025年度(M2前期)'!$B$5:$N$208,COLUMN('2025年度(M2前期)'!$E$5),0)&amp;""</f>
        <v>長寿看護学演習Ａ－Ⅱ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315" t="s">
        <v>703</v>
      </c>
      <c r="AX57" s="1268"/>
      <c r="AY57" s="1268"/>
      <c r="AZ57" s="1268"/>
      <c r="BA57" s="1268" t="s">
        <v>577</v>
      </c>
      <c r="BB57" s="1268" t="s">
        <v>636</v>
      </c>
      <c r="BC57" s="1123"/>
      <c r="BD57" s="1123"/>
      <c r="BE57" s="1123"/>
      <c r="BF57" s="1123"/>
      <c r="BG57" s="1123"/>
      <c r="BH57" s="1123"/>
      <c r="BI57" s="1123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090" t="str">
        <f>IFERROR(VLOOKUP(C57,科目・教員!$A$1:$B$357,2,0),"")</f>
        <v/>
      </c>
      <c r="D58" s="1091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>小澤　三枝子</v>
      </c>
      <c r="H58" s="1038"/>
      <c r="I58" s="1039" t="str">
        <f>IFERROR(VLOOKUP(I57,科目・教員!$A$1:$B$357,2,0),"")</f>
        <v>各担当教員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315"/>
      <c r="AX58" s="1268"/>
      <c r="AY58" s="1268"/>
      <c r="AZ58" s="1268"/>
      <c r="BA58" s="1268"/>
      <c r="BB58" s="1268"/>
      <c r="BC58" s="1124"/>
      <c r="BD58" s="1124"/>
      <c r="BE58" s="1124"/>
      <c r="BF58" s="1124"/>
      <c r="BG58" s="1124"/>
      <c r="BH58" s="1124"/>
      <c r="BI58" s="1124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090" t="str">
        <f>VLOOKUP($C52,'2025年度(1年前期)'!$B$5:$N$208,COLUMN('2025年度(1年前期)'!$E$5)+1,0)&amp;""</f>
        <v>英C:202
 情報:101</v>
      </c>
      <c r="D59" s="1091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>201</v>
      </c>
      <c r="H59" s="1038"/>
      <c r="I59" s="1039" t="str">
        <f>VLOOKUP($C52,'2025年度(4年前期)'!$B$5:$N$208,COLUMN('2025年度(4年前期)'!$E$5)+1,0)&amp;""</f>
        <v>感染:301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40" t="str">
        <f>VLOOKUP($C52,'2025年度(M2前期)'!$B$5:$N$208,COLUMN('2025年度(M2前期)'!$E$5)+1,0)&amp;""</f>
        <v>別途指定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315"/>
      <c r="AX59" s="1268"/>
      <c r="AY59" s="1268"/>
      <c r="AZ59" s="1268"/>
      <c r="BA59" s="1268"/>
      <c r="BB59" s="1268"/>
      <c r="BC59" s="1124"/>
      <c r="BD59" s="1124"/>
      <c r="BE59" s="1124"/>
      <c r="BF59" s="1124"/>
      <c r="BG59" s="1124"/>
      <c r="BH59" s="1124"/>
      <c r="BI59" s="1124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72"/>
      <c r="B60" s="16" t="s">
        <v>56</v>
      </c>
      <c r="C60" s="1114" t="s">
        <v>172</v>
      </c>
      <c r="D60" s="1170"/>
      <c r="E60" s="1035"/>
      <c r="F60" s="1047"/>
      <c r="G60" s="1122"/>
      <c r="H60" s="1108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315"/>
      <c r="AX60" s="1268"/>
      <c r="AY60" s="1268"/>
      <c r="AZ60" s="1268"/>
      <c r="BA60" s="1268"/>
      <c r="BB60" s="1268"/>
      <c r="BC60" s="1125"/>
      <c r="BD60" s="1125"/>
      <c r="BE60" s="1125"/>
      <c r="BF60" s="1125"/>
      <c r="BG60" s="1125"/>
      <c r="BH60" s="1125"/>
      <c r="BI60" s="1125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123"/>
      <c r="BD61" s="1123"/>
      <c r="BE61" s="1123"/>
      <c r="BF61" s="1123"/>
      <c r="BG61" s="1123"/>
      <c r="BH61" s="1123"/>
      <c r="BI61" s="1123"/>
      <c r="BJ61" s="1123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124"/>
      <c r="BD62" s="1124"/>
      <c r="BE62" s="1124"/>
      <c r="BF62" s="1124"/>
      <c r="BG62" s="1124"/>
      <c r="BH62" s="1124"/>
      <c r="BI62" s="1124"/>
      <c r="BJ62" s="1124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124"/>
      <c r="BD63" s="1124"/>
      <c r="BE63" s="1124"/>
      <c r="BF63" s="1124"/>
      <c r="BG63" s="1124"/>
      <c r="BH63" s="1124"/>
      <c r="BI63" s="1124"/>
      <c r="BJ63" s="1124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125"/>
      <c r="BD64" s="1125"/>
      <c r="BE64" s="1125"/>
      <c r="BF64" s="1125"/>
      <c r="BG64" s="1125"/>
      <c r="BH64" s="1125"/>
      <c r="BI64" s="1125"/>
      <c r="BJ64" s="1125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106" t="str">
        <f>VLOOKUP($C52,'2025年度(1年前期)'!$B$5:$N$208,COLUMN('2025年度(1年前期)'!$G$5),0)&amp;""</f>
        <v>英語Ⅱ(A)
情報リテラシー(CD)</v>
      </c>
      <c r="D65" s="1105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61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 t="s">
        <v>705</v>
      </c>
      <c r="BB65" s="1268"/>
      <c r="BC65" s="1123"/>
      <c r="BD65" s="1123"/>
      <c r="BE65" s="1123"/>
      <c r="BF65" s="1123"/>
      <c r="BG65" s="1123"/>
      <c r="BH65" s="1123"/>
      <c r="BI65" s="1123"/>
      <c r="BJ65" s="1123"/>
      <c r="BK65" s="1268"/>
      <c r="BL65" s="1268"/>
      <c r="BM65" s="1268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113" t="str">
        <f>IFERROR(VLOOKUP(C65,科目・教員!$A$1:$B$357,2,0),"")</f>
        <v/>
      </c>
      <c r="D66" s="1112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>各担当教員</v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124"/>
      <c r="BD66" s="1124"/>
      <c r="BE66" s="1124"/>
      <c r="BF66" s="1124"/>
      <c r="BG66" s="1124"/>
      <c r="BH66" s="1124"/>
      <c r="BI66" s="1124"/>
      <c r="BJ66" s="1124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113" t="str">
        <f>VLOOKUP($C52,'2025年度(1年前期)'!$B$5:$N$208,COLUMN('2025年度(1年前期)'!$G$5)+1,0)&amp;""</f>
        <v>英A:202
 情報:101</v>
      </c>
      <c r="D67" s="1112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>大講義室</v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精神：別途指定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124"/>
      <c r="BD67" s="1124"/>
      <c r="BE67" s="1124"/>
      <c r="BF67" s="1124"/>
      <c r="BG67" s="1124"/>
      <c r="BH67" s="1124"/>
      <c r="BI67" s="1124"/>
      <c r="BJ67" s="1124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72"/>
      <c r="B68" s="16" t="s">
        <v>56</v>
      </c>
      <c r="C68" s="1114" t="s">
        <v>172</v>
      </c>
      <c r="D68" s="1170"/>
      <c r="E68" s="1122"/>
      <c r="F68" s="1108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125"/>
      <c r="BD68" s="1125"/>
      <c r="BE68" s="1125"/>
      <c r="BF68" s="1125"/>
      <c r="BG68" s="1125"/>
      <c r="BH68" s="1125"/>
      <c r="BI68" s="1125"/>
      <c r="BJ68" s="1125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>人間存在の哲学</v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61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123"/>
      <c r="BD69" s="1123"/>
      <c r="BE69" s="1123"/>
      <c r="BF69" s="1123"/>
      <c r="BG69" s="1123"/>
      <c r="BH69" s="1123"/>
      <c r="BI69" s="1123"/>
      <c r="BJ69" s="1123"/>
      <c r="BK69" s="1268"/>
      <c r="BL69" s="1268"/>
      <c r="BM69" s="1268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73" t="str">
        <f>IFERROR(VLOOKUP(C69,科目・教員!$A$1:$B$357,2,0),"")</f>
        <v>小島　優子</v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>各担当教員</v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124"/>
      <c r="BD70" s="1124"/>
      <c r="BE70" s="1124"/>
      <c r="BF70" s="1124"/>
      <c r="BG70" s="1124"/>
      <c r="BH70" s="1124"/>
      <c r="BI70" s="1124"/>
      <c r="BJ70" s="1124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73" t="str">
        <f>VLOOKUP($C52,'2025年度(1年前期)'!$B$5:$N$208,COLUMN('2025年度(1年前期)'!$I$5)+1,0)&amp;""</f>
        <v>101</v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大講義室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精神：別途指定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124"/>
      <c r="BD71" s="1124"/>
      <c r="BE71" s="1124"/>
      <c r="BF71" s="1124"/>
      <c r="BG71" s="1124"/>
      <c r="BH71" s="1124"/>
      <c r="BI71" s="1124"/>
      <c r="BJ71" s="1124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21"/>
      <c r="D72" s="1089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125"/>
      <c r="BD72" s="1125"/>
      <c r="BE72" s="1125"/>
      <c r="BF72" s="1125"/>
      <c r="BG72" s="1125"/>
      <c r="BH72" s="1125"/>
      <c r="BI72" s="1125"/>
      <c r="BJ72" s="1125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フランス語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67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68"/>
      <c r="BL73" s="1268"/>
      <c r="BM73" s="1268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113" t="str">
        <f>IFERROR(VLOOKUP(C73,科目・教員!$A$1:$B$357,2,0),"")</f>
        <v>小西　英則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113" t="str">
        <f>VLOOKUP($C52,'2025年度(1年前期)'!$B$5:$N$208,COLUMN('2025年度(1年前期)'!$K$5)+1,0)&amp;""</f>
        <v>101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92" t="s">
        <v>229</v>
      </c>
      <c r="D76" s="1110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45842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45842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94" t="str">
        <f>VLOOKUP($C77,'2025年度(1年前期)'!$B$5:$N$208,COLUMN('2025年度(1年前期)'!$C$5),0)&amp;""</f>
        <v>英語Ⅱ(B)</v>
      </c>
      <c r="D78" s="1095"/>
      <c r="E78" s="1120" t="str">
        <f>VLOOKUP($C77,'2025年度(2年前期)'!$B$5:$N$208,COLUMN('2025年度(2年前期)'!$C$5),0)&amp;""</f>
        <v>疾病･病態論Ⅱ
(廣井先生①)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政策医療看護学実習</v>
      </c>
      <c r="J78" s="1052"/>
      <c r="K78" s="1044" t="str">
        <f>VLOOKUP($C77,'2025年度(助産前期)'!$B$5:$N$208,COLUMN('2025年度(助産前期)'!$C$5),0)&amp;""</f>
        <v>助産学臨床講義</v>
      </c>
      <c r="L78" s="1068"/>
      <c r="M78" s="1077" t="str">
        <f>VLOOKUP($C77,'2025年度(M1前期)'!$B$5:$N$208,COLUMN('2025年度(M1前期)'!$C$5),0)&amp;""</f>
        <v>保健経済論</v>
      </c>
      <c r="N78" s="1068"/>
      <c r="O78" s="1053" t="str">
        <f>VLOOKUP($C77,'2025年度(M2前期)'!$B$5:$N$208,COLUMN('2025年度(M2前期)'!$C$5),0)&amp;""</f>
        <v>看護情報・管理学演習Ａ－Ⅱ
感染管理看護学演習Ａ－Ⅱ</v>
      </c>
      <c r="P78" s="1052"/>
      <c r="Q78" s="1053" t="str">
        <f>VLOOKUP($C77,'2025年度(D1前期)'!$B$5:$N$208,COLUMN('2025年度(D1前期)'!$C$5),0)&amp;""</f>
        <v>精神看護学演習Ｂ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X78" s="981" t="s">
        <v>455</v>
      </c>
      <c r="Y78" s="971" t="s">
        <v>262</v>
      </c>
      <c r="Z78" s="1067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 t="s">
        <v>239</v>
      </c>
      <c r="AX78" s="1268"/>
      <c r="AY78" s="1268"/>
      <c r="AZ78" s="1268"/>
      <c r="BA78" s="1123" t="s">
        <v>640</v>
      </c>
      <c r="BB78" s="1268"/>
      <c r="BC78" s="1123"/>
      <c r="BD78" s="1123"/>
      <c r="BE78" s="1123"/>
      <c r="BF78" s="1123"/>
      <c r="BG78" s="1123"/>
      <c r="BH78" s="1123"/>
      <c r="BI78" s="1123"/>
      <c r="BJ78" s="1268"/>
      <c r="BK78" s="1268"/>
      <c r="BL78" s="1268" t="s">
        <v>165</v>
      </c>
      <c r="BM78" s="1268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90" t="str">
        <f>IFERROR(VLOOKUP(C78,科目・教員!$A$1:$B$357,2,0),"")</f>
        <v/>
      </c>
      <c r="D79" s="1091"/>
      <c r="E79" s="1119" t="str">
        <f>IFERROR(VLOOKUP(E78,科目・教員!$A$1:$B$357,2,0),"")</f>
        <v/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>各担当教員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渡辺　幹司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124"/>
      <c r="BB79" s="1268"/>
      <c r="BC79" s="1124"/>
      <c r="BD79" s="1124"/>
      <c r="BE79" s="1124"/>
      <c r="BF79" s="1124"/>
      <c r="BG79" s="1124"/>
      <c r="BH79" s="1124"/>
      <c r="BI79" s="1124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90" t="str">
        <f>VLOOKUP($C77,'2025年度(1年前期)'!$B$5:$N$208,COLUMN('2025年度(1年前期)'!$C$5)+1,0)&amp;""</f>
        <v>102</v>
      </c>
      <c r="D80" s="1091"/>
      <c r="E80" s="1119" t="str">
        <f>VLOOKUP($C77,'2025年度(2年前期)'!$B$5:$N$208,COLUMN('2025年度(2年前期)'!$C$5)+1,0)&amp;""</f>
        <v>201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情報:別途指定
感染:別途指定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124"/>
      <c r="BB80" s="1268"/>
      <c r="BC80" s="1124"/>
      <c r="BD80" s="1124"/>
      <c r="BE80" s="1124"/>
      <c r="BF80" s="1124"/>
      <c r="BG80" s="1124"/>
      <c r="BH80" s="1124"/>
      <c r="BI80" s="1124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14" t="s">
        <v>229</v>
      </c>
      <c r="D81" s="1170"/>
      <c r="E81" s="1328" t="s">
        <v>172</v>
      </c>
      <c r="F81" s="1170"/>
      <c r="G81" s="1035"/>
      <c r="H81" s="1034"/>
      <c r="I81" s="1088"/>
      <c r="J81" s="1117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125"/>
      <c r="BB81" s="1268"/>
      <c r="BC81" s="1125"/>
      <c r="BD81" s="1125"/>
      <c r="BE81" s="1125"/>
      <c r="BF81" s="1125"/>
      <c r="BG81" s="1125"/>
      <c r="BH81" s="1125"/>
      <c r="BI81" s="1125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94" t="str">
        <f>VLOOKUP($C77,'2025年度(1年前期)'!$B$5:$N$208,COLUMN('2025年度(1年前期)'!$E$5),0)&amp;""</f>
        <v>英語Ⅱ(B)</v>
      </c>
      <c r="D82" s="1095"/>
      <c r="E82" s="1120" t="str">
        <f>VLOOKUP($C77,'2025年度(2年前期)'!$B$5:$N$208,COLUMN('2025年度(2年前期)'!$E$5),0)&amp;""</f>
        <v>疾病･病態論Ⅱ
(廣井先生②)</v>
      </c>
      <c r="F82" s="1095"/>
      <c r="G82" s="1053" t="str">
        <f>VLOOKUP($C77,'2025年度(3年前期)'!$B$5:$N$208,COLUMN('2025年度(3年前期)'!$E$5),0)&amp;""</f>
        <v>看護教育論</v>
      </c>
      <c r="H82" s="1052"/>
      <c r="I82" s="1053" t="str">
        <f>VLOOKUP($C77,'2025年度(4年前期)'!$B$5:$N$208,COLUMN('2025年度(4年前期)'!$E$5),0)&amp;""</f>
        <v>政策医療看護学実習</v>
      </c>
      <c r="J82" s="1052"/>
      <c r="K82" s="1044" t="str">
        <f>VLOOKUP($C77,'2025年度(助産前期)'!$B$5:$N$208,COLUMN('2025年度(助産前期)'!$E$5),0)&amp;""</f>
        <v>助産学臨床講義</v>
      </c>
      <c r="L82" s="1068"/>
      <c r="M82" s="1051" t="str">
        <f>VLOOKUP($C77,'2025年度(M1前期)'!$B$5:$N$208,COLUMN('2025年度(M1前期)'!$E$5),0)&amp;""</f>
        <v>保健経済論</v>
      </c>
      <c r="N82" s="1052"/>
      <c r="O82" s="1044" t="str">
        <f>VLOOKUP($C77,'2025年度(M2前期)'!$B$5:$N$208,COLUMN('2025年度(M2前期)'!$E$5),0)&amp;""</f>
        <v>看護情報・管理学演習Ａ－Ⅱ
感染管理看護学演習Ａ－Ⅱ</v>
      </c>
      <c r="P82" s="1052"/>
      <c r="Q82" s="1044" t="str">
        <f>VLOOKUP($C77,'2025年度(D1前期)'!$B$5:$N$208,COLUMN('2025年度(D1前期)'!$E$5),0)&amp;""</f>
        <v>精神看護学演習Ｂ</v>
      </c>
      <c r="R82" s="1052"/>
      <c r="S82" s="1044" t="str">
        <f>VLOOKUP($C77,'2025年度(D23前期)'!$B$5:$N$208,COLUMN('2025年度(D23前期)'!$E$5),0)&amp;""</f>
        <v>特別研究</v>
      </c>
      <c r="T82" s="1052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 t="s">
        <v>239</v>
      </c>
      <c r="AX82" s="1268"/>
      <c r="AY82" s="1268"/>
      <c r="AZ82" s="1268"/>
      <c r="BA82" s="1123" t="s">
        <v>640</v>
      </c>
      <c r="BB82" s="1268"/>
      <c r="BC82" s="1123"/>
      <c r="BD82" s="1123"/>
      <c r="BE82" s="1123"/>
      <c r="BF82" s="1123"/>
      <c r="BG82" s="1123"/>
      <c r="BH82" s="1123"/>
      <c r="BI82" s="1123"/>
      <c r="BJ82" s="1268"/>
      <c r="BK82" s="1268"/>
      <c r="BL82" s="1268" t="s">
        <v>165</v>
      </c>
      <c r="BM82" s="1268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90" t="str">
        <f>IFERROR(VLOOKUP(C82,科目・教員!$A$1:$B$357,2,0),"")</f>
        <v/>
      </c>
      <c r="D83" s="1091"/>
      <c r="E83" s="1119" t="str">
        <f>IFERROR(VLOOKUP(E82,科目・教員!$A$1:$B$357,2,0),"")</f>
        <v/>
      </c>
      <c r="F83" s="1091"/>
      <c r="G83" s="1039" t="str">
        <f>IFERROR(VLOOKUP(G82,科目・教員!$A$1:$B$357,2,0),"")</f>
        <v>亀岡　智美</v>
      </c>
      <c r="H83" s="1038"/>
      <c r="I83" s="1039" t="str">
        <f>IFERROR(VLOOKUP(I82,科目・教員!$A$1:$B$357,2,0),"")</f>
        <v>各担当教員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渡辺　幹司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124"/>
      <c r="BB83" s="1268"/>
      <c r="BC83" s="1124"/>
      <c r="BD83" s="1124"/>
      <c r="BE83" s="1124"/>
      <c r="BF83" s="1124"/>
      <c r="BG83" s="1124"/>
      <c r="BH83" s="1124"/>
      <c r="BI83" s="1124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90" t="str">
        <f>VLOOKUP($C77,'2025年度(1年前期)'!$B$5:$N$208,COLUMN('2025年度(1年前期)'!$E$5)+1,0)&amp;""</f>
        <v>102</v>
      </c>
      <c r="D84" s="1091"/>
      <c r="E84" s="1119" t="str">
        <f>VLOOKUP($C77,'2025年度(2年前期)'!$B$5:$N$208,COLUMN('2025年度(2年前期)'!$E$5)+1,0)&amp;""</f>
        <v>201</v>
      </c>
      <c r="F84" s="1091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情報:別途指定
感染:別途指定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124"/>
      <c r="BB84" s="1268"/>
      <c r="BC84" s="1124"/>
      <c r="BD84" s="1124"/>
      <c r="BE84" s="1124"/>
      <c r="BF84" s="1124"/>
      <c r="BG84" s="1124"/>
      <c r="BH84" s="1124"/>
      <c r="BI84" s="1124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114" t="s">
        <v>229</v>
      </c>
      <c r="D85" s="1170"/>
      <c r="E85" s="1328" t="s">
        <v>172</v>
      </c>
      <c r="F85" s="1170"/>
      <c r="G85" s="1035"/>
      <c r="H85" s="1047"/>
      <c r="I85" s="1088"/>
      <c r="J85" s="111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125"/>
      <c r="BB85" s="1268"/>
      <c r="BC85" s="1125"/>
      <c r="BD85" s="1125"/>
      <c r="BE85" s="1125"/>
      <c r="BF85" s="1125"/>
      <c r="BG85" s="1125"/>
      <c r="BH85" s="1125"/>
      <c r="BI85" s="1125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123"/>
      <c r="BD86" s="1123"/>
      <c r="BE86" s="1123"/>
      <c r="BF86" s="1123"/>
      <c r="BG86" s="1123"/>
      <c r="BH86" s="1123"/>
      <c r="BI86" s="1123"/>
      <c r="BJ86" s="1123"/>
      <c r="BK86" s="1268"/>
      <c r="BL86" s="1268"/>
      <c r="BM86" s="1268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124"/>
      <c r="BD87" s="1124"/>
      <c r="BE87" s="1124"/>
      <c r="BF87" s="1124"/>
      <c r="BG87" s="1124"/>
      <c r="BH87" s="1124"/>
      <c r="BI87" s="1124"/>
      <c r="BJ87" s="1124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329"/>
      <c r="F88" s="1330"/>
      <c r="G88" s="1039"/>
      <c r="H88" s="1038"/>
      <c r="I88" s="1326"/>
      <c r="J88" s="1327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124"/>
      <c r="BD88" s="1124"/>
      <c r="BE88" s="1124"/>
      <c r="BF88" s="1124"/>
      <c r="BG88" s="1124"/>
      <c r="BH88" s="1124"/>
      <c r="BI88" s="1124"/>
      <c r="BJ88" s="1124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125"/>
      <c r="BD89" s="1125"/>
      <c r="BE89" s="1125"/>
      <c r="BF89" s="1125"/>
      <c r="BG89" s="1125"/>
      <c r="BH89" s="1125"/>
      <c r="BI89" s="1125"/>
      <c r="BJ89" s="1125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人体の構造と機能Ⅱ</v>
      </c>
      <c r="D90" s="1044"/>
      <c r="E90" s="1104" t="str">
        <f>VLOOKUP($C77,'2025年度(2年前期)'!$B$5:$N$208,COLUMN('2025年度(2年前期)'!$G$5),0)&amp;""</f>
        <v>疾病･病態論Ⅱ
(廣井先生③)</v>
      </c>
      <c r="F90" s="1105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61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123"/>
      <c r="BD90" s="1123"/>
      <c r="BE90" s="1123"/>
      <c r="BF90" s="1123"/>
      <c r="BG90" s="1123"/>
      <c r="BH90" s="1123"/>
      <c r="BI90" s="1123"/>
      <c r="BJ90" s="1123"/>
      <c r="BK90" s="1268" t="s">
        <v>710</v>
      </c>
      <c r="BL90" s="1268" t="s">
        <v>165</v>
      </c>
      <c r="BM90" s="1268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>各担当教員</v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124"/>
      <c r="BD91" s="1124"/>
      <c r="BE91" s="1124"/>
      <c r="BF91" s="1124"/>
      <c r="BG91" s="1124"/>
      <c r="BH91" s="1124"/>
      <c r="BI91" s="1124"/>
      <c r="BJ91" s="1124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73" t="str">
        <f>VLOOKUP($C77,'2025年度(1年前期)'!$B$5:$N$208,COLUMN('2025年度(1年前期)'!$G$5)+1,0)&amp;""</f>
        <v>101</v>
      </c>
      <c r="D92" s="1040"/>
      <c r="E92" s="1111" t="str">
        <f>VLOOKUP($C77,'2025年度(2年前期)'!$B$5:$N$208,COLUMN('2025年度(2年前期)'!$G$5)+1,0)&amp;""</f>
        <v>201</v>
      </c>
      <c r="F92" s="1112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国際:別途指定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124"/>
      <c r="BD92" s="1124"/>
      <c r="BE92" s="1124"/>
      <c r="BF92" s="1124"/>
      <c r="BG92" s="1124"/>
      <c r="BH92" s="1124"/>
      <c r="BI92" s="1124"/>
      <c r="BJ92" s="1124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033"/>
      <c r="D93" s="1047"/>
      <c r="E93" s="1328" t="s">
        <v>172</v>
      </c>
      <c r="F93" s="1170"/>
      <c r="G93" s="1035"/>
      <c r="H93" s="1047"/>
      <c r="I93" s="1088"/>
      <c r="J93" s="111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125"/>
      <c r="BD93" s="1125"/>
      <c r="BE93" s="1125"/>
      <c r="BF93" s="1125"/>
      <c r="BG93" s="1125"/>
      <c r="BH93" s="1125"/>
      <c r="BI93" s="1125"/>
      <c r="BJ93" s="1125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人体の構造と機能Ⅰ</v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61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123"/>
      <c r="BD94" s="1123"/>
      <c r="BE94" s="1123"/>
      <c r="BF94" s="1123"/>
      <c r="BG94" s="1123"/>
      <c r="BH94" s="1123"/>
      <c r="BI94" s="1123"/>
      <c r="BJ94" s="1123"/>
      <c r="BK94" s="1268"/>
      <c r="BL94" s="1268" t="s">
        <v>165</v>
      </c>
      <c r="BM94" s="1268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>本間　典子</v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>各担当教員</v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124"/>
      <c r="BD95" s="1124"/>
      <c r="BE95" s="1124"/>
      <c r="BF95" s="1124"/>
      <c r="BG95" s="1124"/>
      <c r="BH95" s="1124"/>
      <c r="BI95" s="1124"/>
      <c r="BJ95" s="1124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>101</v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国際:別途指定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124"/>
      <c r="BD96" s="1124"/>
      <c r="BE96" s="1124"/>
      <c r="BF96" s="1124"/>
      <c r="BG96" s="1124"/>
      <c r="BH96" s="1124"/>
      <c r="BI96" s="1124"/>
      <c r="BJ96" s="1124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21"/>
      <c r="D97" s="1089"/>
      <c r="E97" s="1122"/>
      <c r="F97" s="1108"/>
      <c r="G97" s="1035"/>
      <c r="H97" s="1047"/>
      <c r="I97" s="1088"/>
      <c r="J97" s="111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125"/>
      <c r="BD97" s="1125"/>
      <c r="BE97" s="1125"/>
      <c r="BF97" s="1125"/>
      <c r="BG97" s="1125"/>
      <c r="BH97" s="1125"/>
      <c r="BI97" s="1125"/>
      <c r="BJ97" s="1125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270" t="str">
        <f>VLOOKUP($C77,'2025年度(1年前期)'!$B$5:$N$208,COLUMN('2025年度(1年前期)'!$K$5),0)&amp;""</f>
        <v>食の科学 再試の追試</v>
      </c>
      <c r="D98" s="1189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67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68"/>
      <c r="BL98" s="1268" t="s">
        <v>165</v>
      </c>
      <c r="BM98" s="1268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269" t="str">
        <f>IFERROR(VLOOKUP(C98,科目・教員!$A$1:$B$357,2,0),"")</f>
        <v/>
      </c>
      <c r="D99" s="1187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269" t="str">
        <f>VLOOKUP($C77,'2025年度(1年前期)'!$B$5:$N$208,COLUMN('2025年度(1年前期)'!$K$5)+1,0)&amp;""</f>
        <v>102</v>
      </c>
      <c r="D100" s="1187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271"/>
      <c r="D101" s="1272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085">
        <f>C77+1</f>
        <v>45843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45843</v>
      </c>
      <c r="V102" s="1025"/>
      <c r="W102" s="1025"/>
      <c r="X102" s="1025"/>
      <c r="Y102" s="1025"/>
      <c r="Z102" s="102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17"/>
      <c r="X103" s="83"/>
      <c r="Y103" s="38"/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123"/>
      <c r="BD103" s="1123"/>
      <c r="BE103" s="1123"/>
      <c r="BF103" s="1123"/>
      <c r="BG103" s="1123"/>
      <c r="BH103" s="1123"/>
      <c r="BI103" s="1123"/>
      <c r="BJ103" s="1268"/>
      <c r="BK103" s="1268"/>
      <c r="BL103" s="1268"/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124"/>
      <c r="BD104" s="1124"/>
      <c r="BE104" s="1124"/>
      <c r="BF104" s="1124"/>
      <c r="BG104" s="1124"/>
      <c r="BH104" s="1124"/>
      <c r="BI104" s="1124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124"/>
      <c r="BD105" s="1124"/>
      <c r="BE105" s="1124"/>
      <c r="BF105" s="1124"/>
      <c r="BG105" s="1124"/>
      <c r="BH105" s="1124"/>
      <c r="BI105" s="1124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21"/>
      <c r="D106" s="1117"/>
      <c r="E106" s="1122"/>
      <c r="F106" s="1116"/>
      <c r="G106" s="1035"/>
      <c r="H106" s="1034"/>
      <c r="I106" s="1088"/>
      <c r="J106" s="1117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125"/>
      <c r="BD106" s="1125"/>
      <c r="BE106" s="1125"/>
      <c r="BF106" s="1125"/>
      <c r="BG106" s="1125"/>
      <c r="BH106" s="1125"/>
      <c r="BI106" s="1125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123"/>
      <c r="BD107" s="1123"/>
      <c r="BE107" s="1123"/>
      <c r="BF107" s="1123"/>
      <c r="BG107" s="1123"/>
      <c r="BH107" s="1123"/>
      <c r="BI107" s="1123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124"/>
      <c r="BD108" s="1124"/>
      <c r="BE108" s="1124"/>
      <c r="BF108" s="1124"/>
      <c r="BG108" s="1124"/>
      <c r="BH108" s="1124"/>
      <c r="BI108" s="1124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124"/>
      <c r="BD109" s="1124"/>
      <c r="BE109" s="1124"/>
      <c r="BF109" s="1124"/>
      <c r="BG109" s="1124"/>
      <c r="BH109" s="1124"/>
      <c r="BI109" s="1124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035"/>
      <c r="F110" s="1036"/>
      <c r="G110" s="1088"/>
      <c r="H110" s="1117"/>
      <c r="I110" s="1088"/>
      <c r="J110" s="111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125"/>
      <c r="BD110" s="1125"/>
      <c r="BE110" s="1125"/>
      <c r="BF110" s="1125"/>
      <c r="BG110" s="1125"/>
      <c r="BH110" s="1125"/>
      <c r="BI110" s="1125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123"/>
      <c r="BD111" s="1123"/>
      <c r="BE111" s="1123"/>
      <c r="BF111" s="1123"/>
      <c r="BG111" s="1123"/>
      <c r="BH111" s="1123"/>
      <c r="BI111" s="1123"/>
      <c r="BJ111" s="1123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3"/>
      <c r="D112" s="1040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124"/>
      <c r="BD112" s="1124"/>
      <c r="BE112" s="1124"/>
      <c r="BF112" s="1124"/>
      <c r="BG112" s="1124"/>
      <c r="BH112" s="1124"/>
      <c r="BI112" s="1124"/>
      <c r="BJ112" s="1124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3"/>
      <c r="D113" s="1040"/>
      <c r="E113" s="1039"/>
      <c r="F113" s="1038"/>
      <c r="G113" s="1039"/>
      <c r="H113" s="1038"/>
      <c r="I113" s="1326"/>
      <c r="J113" s="1327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124"/>
      <c r="BD113" s="1124"/>
      <c r="BE113" s="1124"/>
      <c r="BF113" s="1124"/>
      <c r="BG113" s="1124"/>
      <c r="BH113" s="1124"/>
      <c r="BI113" s="1124"/>
      <c r="BJ113" s="1124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125"/>
      <c r="BD114" s="1125"/>
      <c r="BE114" s="1125"/>
      <c r="BF114" s="1125"/>
      <c r="BG114" s="1125"/>
      <c r="BH114" s="1125"/>
      <c r="BI114" s="1125"/>
      <c r="BJ114" s="1125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015"/>
      <c r="BC115" s="1123"/>
      <c r="BD115" s="1123"/>
      <c r="BE115" s="1123"/>
      <c r="BF115" s="1123"/>
      <c r="BG115" s="1123"/>
      <c r="BH115" s="1123"/>
      <c r="BI115" s="1123"/>
      <c r="BJ115" s="1123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016"/>
      <c r="BC116" s="1124"/>
      <c r="BD116" s="1124"/>
      <c r="BE116" s="1124"/>
      <c r="BF116" s="1124"/>
      <c r="BG116" s="1124"/>
      <c r="BH116" s="1124"/>
      <c r="BI116" s="1124"/>
      <c r="BJ116" s="1124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016"/>
      <c r="BC117" s="1124"/>
      <c r="BD117" s="1124"/>
      <c r="BE117" s="1124"/>
      <c r="BF117" s="1124"/>
      <c r="BG117" s="1124"/>
      <c r="BH117" s="1124"/>
      <c r="BI117" s="1124"/>
      <c r="BJ117" s="1124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88"/>
      <c r="J118" s="111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017"/>
      <c r="BC118" s="1125"/>
      <c r="BD118" s="1125"/>
      <c r="BE118" s="1125"/>
      <c r="BF118" s="1125"/>
      <c r="BG118" s="1125"/>
      <c r="BH118" s="1125"/>
      <c r="BI118" s="1125"/>
      <c r="BJ118" s="1125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015"/>
      <c r="BC119" s="1123"/>
      <c r="BD119" s="1123"/>
      <c r="BE119" s="1123"/>
      <c r="BF119" s="1123"/>
      <c r="BG119" s="1123"/>
      <c r="BH119" s="1123"/>
      <c r="BI119" s="1123"/>
      <c r="BJ119" s="1123"/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016"/>
      <c r="BC120" s="1124"/>
      <c r="BD120" s="1124"/>
      <c r="BE120" s="1124"/>
      <c r="BF120" s="1124"/>
      <c r="BG120" s="1124"/>
      <c r="BH120" s="1124"/>
      <c r="BI120" s="1124"/>
      <c r="BJ120" s="1124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016"/>
      <c r="BC121" s="1124"/>
      <c r="BD121" s="1124"/>
      <c r="BE121" s="1124"/>
      <c r="BF121" s="1124"/>
      <c r="BG121" s="1124"/>
      <c r="BH121" s="1124"/>
      <c r="BI121" s="1124"/>
      <c r="BJ121" s="1124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107"/>
      <c r="D122" s="1108"/>
      <c r="E122" s="1088"/>
      <c r="F122" s="1089"/>
      <c r="G122" s="1035"/>
      <c r="H122" s="1047"/>
      <c r="I122" s="1088"/>
      <c r="J122" s="111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017"/>
      <c r="BC122" s="1125"/>
      <c r="BD122" s="1125"/>
      <c r="BE122" s="1125"/>
      <c r="BF122" s="1125"/>
      <c r="BG122" s="1125"/>
      <c r="BH122" s="1125"/>
      <c r="BI122" s="1125"/>
      <c r="BJ122" s="1125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085">
        <f>C102+1</f>
        <v>45844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45844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17"/>
      <c r="X128" s="83"/>
      <c r="Y128" s="38"/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123"/>
      <c r="BD128" s="1123"/>
      <c r="BE128" s="1123"/>
      <c r="BF128" s="1123"/>
      <c r="BG128" s="1123"/>
      <c r="BH128" s="1123"/>
      <c r="BI128" s="1123"/>
      <c r="BJ128" s="1268"/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124"/>
      <c r="BD129" s="1124"/>
      <c r="BE129" s="1124"/>
      <c r="BF129" s="1124"/>
      <c r="BG129" s="1124"/>
      <c r="BH129" s="1124"/>
      <c r="BI129" s="1124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124"/>
      <c r="BD130" s="1124"/>
      <c r="BE130" s="1124"/>
      <c r="BF130" s="1124"/>
      <c r="BG130" s="1124"/>
      <c r="BH130" s="1124"/>
      <c r="BI130" s="1124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8"/>
      <c r="D131" s="1089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125"/>
      <c r="BD131" s="1125"/>
      <c r="BE131" s="1125"/>
      <c r="BF131" s="1125"/>
      <c r="BG131" s="1125"/>
      <c r="BH131" s="1125"/>
      <c r="BI131" s="1125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123"/>
      <c r="BD132" s="1123"/>
      <c r="BE132" s="1123"/>
      <c r="BF132" s="1123"/>
      <c r="BG132" s="1123"/>
      <c r="BH132" s="1123"/>
      <c r="BI132" s="1123"/>
      <c r="BJ132" s="1268"/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124"/>
      <c r="BD133" s="1124"/>
      <c r="BE133" s="1124"/>
      <c r="BF133" s="1124"/>
      <c r="BG133" s="1124"/>
      <c r="BH133" s="1124"/>
      <c r="BI133" s="1124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124"/>
      <c r="BD134" s="1124"/>
      <c r="BE134" s="1124"/>
      <c r="BF134" s="1124"/>
      <c r="BG134" s="1124"/>
      <c r="BH134" s="1124"/>
      <c r="BI134" s="1124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88"/>
      <c r="D135" s="1089"/>
      <c r="E135" s="1088"/>
      <c r="F135" s="1089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125"/>
      <c r="BD135" s="1125"/>
      <c r="BE135" s="1125"/>
      <c r="BF135" s="1125"/>
      <c r="BG135" s="1125"/>
      <c r="BH135" s="1125"/>
      <c r="BI135" s="1125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123"/>
      <c r="BD136" s="1123"/>
      <c r="BE136" s="1123"/>
      <c r="BF136" s="1123"/>
      <c r="BG136" s="1123"/>
      <c r="BH136" s="1123"/>
      <c r="BI136" s="1123"/>
      <c r="BJ136" s="1123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124"/>
      <c r="BD137" s="1124"/>
      <c r="BE137" s="1124"/>
      <c r="BF137" s="1124"/>
      <c r="BG137" s="1124"/>
      <c r="BH137" s="1124"/>
      <c r="BI137" s="1124"/>
      <c r="BJ137" s="1124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124"/>
      <c r="BD138" s="1124"/>
      <c r="BE138" s="1124"/>
      <c r="BF138" s="1124"/>
      <c r="BG138" s="1124"/>
      <c r="BH138" s="1124"/>
      <c r="BI138" s="1124"/>
      <c r="BJ138" s="1124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125"/>
      <c r="BD139" s="1125"/>
      <c r="BE139" s="1125"/>
      <c r="BF139" s="1125"/>
      <c r="BG139" s="1125"/>
      <c r="BH139" s="1125"/>
      <c r="BI139" s="1125"/>
      <c r="BJ139" s="1125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123"/>
      <c r="BD140" s="1123"/>
      <c r="BE140" s="1123"/>
      <c r="BF140" s="1123"/>
      <c r="BG140" s="1123"/>
      <c r="BH140" s="1123"/>
      <c r="BI140" s="1123"/>
      <c r="BJ140" s="1123"/>
      <c r="BK140" s="1268"/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124"/>
      <c r="BD141" s="1124"/>
      <c r="BE141" s="1124"/>
      <c r="BF141" s="1124"/>
      <c r="BG141" s="1124"/>
      <c r="BH141" s="1124"/>
      <c r="BI141" s="1124"/>
      <c r="BJ141" s="1124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124"/>
      <c r="BD142" s="1124"/>
      <c r="BE142" s="1124"/>
      <c r="BF142" s="1124"/>
      <c r="BG142" s="1124"/>
      <c r="BH142" s="1124"/>
      <c r="BI142" s="1124"/>
      <c r="BJ142" s="1124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125"/>
      <c r="BD143" s="1125"/>
      <c r="BE143" s="1125"/>
      <c r="BF143" s="1125"/>
      <c r="BG143" s="1125"/>
      <c r="BH143" s="1125"/>
      <c r="BI143" s="1125"/>
      <c r="BJ143" s="1125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123"/>
      <c r="BD144" s="1123"/>
      <c r="BE144" s="1123"/>
      <c r="BF144" s="1123"/>
      <c r="BG144" s="1123"/>
      <c r="BH144" s="1123"/>
      <c r="BI144" s="1123"/>
      <c r="BJ144" s="1123"/>
      <c r="BK144" s="1268"/>
      <c r="BL144" s="1268"/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124"/>
      <c r="BD145" s="1124"/>
      <c r="BE145" s="1124"/>
      <c r="BF145" s="1124"/>
      <c r="BG145" s="1124"/>
      <c r="BH145" s="1124"/>
      <c r="BI145" s="1124"/>
      <c r="BJ145" s="1124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124"/>
      <c r="BD146" s="1124"/>
      <c r="BE146" s="1124"/>
      <c r="BF146" s="1124"/>
      <c r="BG146" s="1124"/>
      <c r="BH146" s="1124"/>
      <c r="BI146" s="1124"/>
      <c r="BJ146" s="1124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125"/>
      <c r="BD147" s="1125"/>
      <c r="BE147" s="1125"/>
      <c r="BF147" s="1125"/>
      <c r="BG147" s="1125"/>
      <c r="BH147" s="1125"/>
      <c r="BI147" s="1125"/>
      <c r="BJ147" s="1125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21"/>
      <c r="D151" s="1089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45845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45845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>看護過程原論</v>
      </c>
      <c r="F153" s="1052"/>
      <c r="G153" s="1053" t="str">
        <f>VLOOKUP($C152,'2025年度(3年前期)'!$B$5:$N$208,COLUMN('2025年度(3年前期)'!$C$5),0)&amp;""</f>
        <v>看護と安全</v>
      </c>
      <c r="H153" s="1052"/>
      <c r="I153" s="1053" t="str">
        <f>VLOOKUP($C152,'2025年度(4年前期)'!$B$5:$N$208,COLUMN('2025年度(4年前期)'!$C$5),0)&amp;""</f>
        <v>政策医療看護学実習</v>
      </c>
      <c r="J153" s="1052"/>
      <c r="K153" s="1044" t="str">
        <f>VLOOKUP($C152,'2025年度(助産前期)'!$B$5:$N$208,COLUMN('2025年度(助産前期)'!$C$5),0)&amp;""</f>
        <v>助産学臨床講義</v>
      </c>
      <c r="L153" s="1068"/>
      <c r="M153" s="1077" t="str">
        <f>VLOOKUP($C152,'2025年度(M1前期)'!$B$5:$N$208,COLUMN('2025年度(M1前期)'!$C$5),0)&amp;""</f>
        <v>コンサルテーション</v>
      </c>
      <c r="N153" s="106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17"/>
      <c r="V153" s="17"/>
      <c r="X153" s="83"/>
      <c r="Y153" s="971" t="s">
        <v>262</v>
      </c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 t="s">
        <v>688</v>
      </c>
      <c r="AX153" s="1268" t="s">
        <v>686</v>
      </c>
      <c r="AY153" s="1268" t="s">
        <v>715</v>
      </c>
      <c r="AZ153" s="1268" t="s">
        <v>715</v>
      </c>
      <c r="BA153" s="1268" t="s">
        <v>646</v>
      </c>
      <c r="BB153" s="1268"/>
      <c r="BC153" s="1123"/>
      <c r="BD153" s="1123"/>
      <c r="BE153" s="1123"/>
      <c r="BF153" s="1268" t="s">
        <v>715</v>
      </c>
      <c r="BG153" s="1123"/>
      <c r="BH153" s="1123"/>
      <c r="BI153" s="1123"/>
      <c r="BJ153" s="1268"/>
      <c r="BK153" s="1268"/>
      <c r="BL153" s="1268"/>
      <c r="BM153" s="1268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>亀岡　智美</v>
      </c>
      <c r="F154" s="1038"/>
      <c r="G154" s="1039" t="str">
        <f>IFERROR(VLOOKUP(G153,科目・教員!$A$1:$B$357,2,0),"")</f>
        <v>小澤　三枝子</v>
      </c>
      <c r="H154" s="1038"/>
      <c r="I154" s="1039" t="str">
        <f>IFERROR(VLOOKUP(I153,科目・教員!$A$1:$B$357,2,0),"")</f>
        <v>各担当教員</v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>森 真喜子</v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124"/>
      <c r="BD154" s="1124"/>
      <c r="BE154" s="1124"/>
      <c r="BF154" s="1268"/>
      <c r="BG154" s="1124"/>
      <c r="BH154" s="1124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>201･202</v>
      </c>
      <c r="F155" s="1038"/>
      <c r="G155" s="1039" t="str">
        <f>VLOOKUP($C152,'2025年度(3年前期)'!$B$5:$N$208,COLUMN('2025年度(3年前期)'!$C$5)+1,0)&amp;""</f>
        <v>301</v>
      </c>
      <c r="H155" s="1038"/>
      <c r="I155" s="1039" t="str">
        <f>VLOOKUP($C152,'2025年度(4年前期)'!$B$5:$N$208,COLUMN('2025年度(4年前期)'!$C$5)+1,0)&amp;""</f>
        <v>成育:302
がん:303･304･情報処理室</v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>臨床講義室1</v>
      </c>
      <c r="N155" s="1038"/>
      <c r="O155" s="1039" t="str">
        <f>VLOOKUP($C152,'2025年度(M2前期)'!$B$5:$N$208,COLUMN('2025年度(M2前期)'!$C$5)+1,0)&amp;""</f>
        <v>教育:別途指定
成育:別途指定
成人:別途指定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124"/>
      <c r="BD155" s="1124"/>
      <c r="BE155" s="1124"/>
      <c r="BF155" s="1268"/>
      <c r="BG155" s="1124"/>
      <c r="BH155" s="1124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088"/>
      <c r="F156" s="1117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125"/>
      <c r="BD156" s="1125"/>
      <c r="BE156" s="1125"/>
      <c r="BF156" s="1268"/>
      <c r="BG156" s="1125"/>
      <c r="BH156" s="1125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人体の構造と機能Ⅱ</v>
      </c>
      <c r="D157" s="1052"/>
      <c r="E157" s="1053" t="str">
        <f>VLOOKUP($C152,'2025年度(2年前期)'!$B$5:$N$208,COLUMN('2025年度(2年前期)'!$E$5),0)&amp;""</f>
        <v>看護過程原論</v>
      </c>
      <c r="F157" s="1052"/>
      <c r="G157" s="1053" t="str">
        <f>VLOOKUP($C152,'2025年度(3年前期)'!$B$5:$N$208,COLUMN('2025年度(3年前期)'!$E$5),0)&amp;""</f>
        <v>国際看護論</v>
      </c>
      <c r="H157" s="1052"/>
      <c r="I157" s="1053" t="str">
        <f>VLOOKUP($C152,'2025年度(4年前期)'!$B$5:$N$208,COLUMN('2025年度(4年前期)'!$E$5),0)&amp;""</f>
        <v>政策医療看護学実習</v>
      </c>
      <c r="J157" s="1052"/>
      <c r="K157" s="1044" t="str">
        <f>VLOOKUP($C152,'2025年度(助産前期)'!$B$5:$N$208,COLUMN('2025年度(助産前期)'!$E$5),0)&amp;""</f>
        <v>助産学臨床講義</v>
      </c>
      <c r="L157" s="1068"/>
      <c r="M157" s="1051" t="str">
        <f>VLOOKUP($C152,'2025年度(M1前期)'!$B$5:$N$208,COLUMN('2025年度(M1前期)'!$E$5),0)&amp;""</f>
        <v>コンサルテーション</v>
      </c>
      <c r="N157" s="1052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 t="s">
        <v>486</v>
      </c>
      <c r="AX157" s="1268" t="s">
        <v>686</v>
      </c>
      <c r="AY157" s="1268" t="s">
        <v>715</v>
      </c>
      <c r="AZ157" s="1268" t="s">
        <v>715</v>
      </c>
      <c r="BA157" s="1268" t="s">
        <v>646</v>
      </c>
      <c r="BB157" s="1268"/>
      <c r="BC157" s="1123"/>
      <c r="BD157" s="1123"/>
      <c r="BE157" s="1123"/>
      <c r="BF157" s="1268" t="s">
        <v>715</v>
      </c>
      <c r="BG157" s="1123"/>
      <c r="BH157" s="1123"/>
      <c r="BI157" s="1123"/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>本間　典子</v>
      </c>
      <c r="D158" s="1038"/>
      <c r="E158" s="1039" t="str">
        <f>IFERROR(VLOOKUP(E157,科目・教員!$A$1:$B$357,2,0),"")</f>
        <v>亀岡　智美</v>
      </c>
      <c r="F158" s="1038"/>
      <c r="G158" s="1039" t="str">
        <f>IFERROR(VLOOKUP(G157,科目・教員!$A$1:$B$357,2,0),"")</f>
        <v>須藤　恭子</v>
      </c>
      <c r="H158" s="1038"/>
      <c r="I158" s="1039" t="str">
        <f>IFERROR(VLOOKUP(I157,科目・教員!$A$1:$B$357,2,0),"")</f>
        <v>各担当教員</v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>森 真喜子</v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124"/>
      <c r="BD158" s="1124"/>
      <c r="BE158" s="1124"/>
      <c r="BF158" s="1268"/>
      <c r="BG158" s="1124"/>
      <c r="BH158" s="1124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101</v>
      </c>
      <c r="D159" s="1038"/>
      <c r="E159" s="1039" t="str">
        <f>VLOOKUP($C152,'2025年度(2年前期)'!$B$5:$N$208,COLUMN('2025年度(2年前期)'!$E$5)+1,0)&amp;""</f>
        <v>201･202</v>
      </c>
      <c r="F159" s="1038"/>
      <c r="G159" s="1039" t="str">
        <f>VLOOKUP($C152,'2025年度(3年前期)'!$B$5:$N$208,COLUMN('2025年度(3年前期)'!$E$5)+1,0)&amp;""</f>
        <v>301</v>
      </c>
      <c r="H159" s="1038"/>
      <c r="I159" s="1039" t="str">
        <f>VLOOKUP($C152,'2025年度(4年前期)'!$B$5:$N$208,COLUMN('2025年度(4年前期)'!$E$5)+1,0)&amp;""</f>
        <v>成育:302
がん:303･304･情報処理室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臨床講義室1</v>
      </c>
      <c r="N159" s="1038"/>
      <c r="O159" s="1040" t="str">
        <f>VLOOKUP($C152,'2025年度(M2前期)'!$B$5:$N$208,COLUMN('2025年度(M2前期)'!$E$5)+1,0)&amp;""</f>
        <v>教育:別途指定
成育:別途指定
成人:別途指定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124"/>
      <c r="BD159" s="1124"/>
      <c r="BE159" s="1124"/>
      <c r="BF159" s="1268"/>
      <c r="BG159" s="1124"/>
      <c r="BH159" s="1124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125"/>
      <c r="BD160" s="1125"/>
      <c r="BE160" s="1125"/>
      <c r="BF160" s="1268"/>
      <c r="BG160" s="1125"/>
      <c r="BH160" s="1125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123"/>
      <c r="BD161" s="1123"/>
      <c r="BE161" s="1123"/>
      <c r="BF161" s="1123"/>
      <c r="BG161" s="1123"/>
      <c r="BH161" s="1123"/>
      <c r="BI161" s="1123"/>
      <c r="BJ161" s="1123"/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124"/>
      <c r="BD162" s="1124"/>
      <c r="BE162" s="1124"/>
      <c r="BF162" s="1124"/>
      <c r="BG162" s="1124"/>
      <c r="BH162" s="1124"/>
      <c r="BI162" s="1124"/>
      <c r="BJ162" s="1124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124"/>
      <c r="BD163" s="1124"/>
      <c r="BE163" s="1124"/>
      <c r="BF163" s="1124"/>
      <c r="BG163" s="1124"/>
      <c r="BH163" s="1124"/>
      <c r="BI163" s="1124"/>
      <c r="BJ163" s="1124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125"/>
      <c r="BD164" s="1125"/>
      <c r="BE164" s="1125"/>
      <c r="BF164" s="1125"/>
      <c r="BG164" s="1125"/>
      <c r="BH164" s="1125"/>
      <c r="BI164" s="1125"/>
      <c r="BJ164" s="1125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生活援助論Ⅰ</v>
      </c>
      <c r="D165" s="1044"/>
      <c r="E165" s="1062" t="str">
        <f>VLOOKUP($C152,'2025年度(2年前期)'!$B$5:$N$208,COLUMN('2025年度(2年前期)'!$G$5),0)&amp;""</f>
        <v>保健･医療･福祉システム</v>
      </c>
      <c r="F165" s="1044"/>
      <c r="G165" s="1062" t="str">
        <f>VLOOKUP($C152,'2025年度(3年前期)'!$B$5:$N$208,COLUMN('2025年度(3年前期)'!$G$5),0)&amp;""</f>
        <v>小児看護援助論Ⅱ</v>
      </c>
      <c r="H165" s="1044"/>
      <c r="I165" s="1062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61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68" t="s">
        <v>126</v>
      </c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 t="s">
        <v>126</v>
      </c>
      <c r="AX165" s="1268" t="s">
        <v>686</v>
      </c>
      <c r="AY165" s="1268" t="s">
        <v>715</v>
      </c>
      <c r="AZ165" s="1268" t="s">
        <v>715</v>
      </c>
      <c r="BA165" s="1268" t="s">
        <v>650</v>
      </c>
      <c r="BB165" s="1268"/>
      <c r="BC165" s="1123"/>
      <c r="BD165" s="1123"/>
      <c r="BE165" s="1123"/>
      <c r="BF165" s="1268" t="s">
        <v>715</v>
      </c>
      <c r="BG165" s="1123"/>
      <c r="BH165" s="1123"/>
      <c r="BI165" s="1123" t="s">
        <v>304</v>
      </c>
      <c r="BJ165" s="1123" t="s">
        <v>717</v>
      </c>
      <c r="BK165" s="1268"/>
      <c r="BL165" s="1268" t="s">
        <v>165</v>
      </c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73" t="str">
        <f>IFERROR(VLOOKUP(C165,科目・教員!$A$1:$B$357,2,0),"")</f>
        <v>森下　純子</v>
      </c>
      <c r="D166" s="1040"/>
      <c r="E166" s="1045" t="str">
        <f>IFERROR(VLOOKUP(E165,科目・教員!$A$1:$B$357,2,0),"")</f>
        <v>渡辺　幹司</v>
      </c>
      <c r="F166" s="1040"/>
      <c r="G166" s="1045" t="str">
        <f>IFERROR(VLOOKUP(G165,科目・教員!$A$1:$B$357,2,0),"")</f>
        <v>遠藤　数江</v>
      </c>
      <c r="H166" s="1040"/>
      <c r="I166" s="1045" t="str">
        <f>IFERROR(VLOOKUP(I165,科目・教員!$A$1:$B$357,2,0),"")</f>
        <v>各担当教員</v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68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124"/>
      <c r="BD166" s="1124"/>
      <c r="BE166" s="1124"/>
      <c r="BF166" s="1268"/>
      <c r="BG166" s="1124"/>
      <c r="BH166" s="1124"/>
      <c r="BI166" s="1124"/>
      <c r="BJ166" s="1124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73" t="str">
        <f>VLOOKUP($C152,'2025年度(1年前期)'!$B$5:$N$208,COLUMN('2025年度(1年前期)'!$G$5)+1,0)&amp;""</f>
        <v>101</v>
      </c>
      <c r="D167" s="1040"/>
      <c r="E167" s="1045" t="str">
        <f>VLOOKUP($C152,'2025年度(2年前期)'!$B$5:$N$208,COLUMN('2025年度(2年前期)'!$G$5)+1,0)&amp;""</f>
        <v>201</v>
      </c>
      <c r="F167" s="1040"/>
      <c r="G167" s="1045" t="str">
        <f>VLOOKUP($C152,'2025年度(3年前期)'!$B$5:$N$208,COLUMN('2025年度(3年前期)'!$G$5)+1,0)&amp;""</f>
        <v>202･301･母小実</v>
      </c>
      <c r="H167" s="1040"/>
      <c r="I167" s="1045" t="str">
        <f>VLOOKUP($C152,'2025年度(4年前期)'!$B$5:$N$208,COLUMN('2025年度(4年前期)'!$G$5)+1,0)&amp;""</f>
        <v>成育:302
がん:303･304･情報処理室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>精神:臨床講義室1
がん:別途指定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68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124"/>
      <c r="BD167" s="1124"/>
      <c r="BE167" s="1124"/>
      <c r="BF167" s="1268"/>
      <c r="BG167" s="1124"/>
      <c r="BH167" s="1124"/>
      <c r="BI167" s="1124"/>
      <c r="BJ167" s="1124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72"/>
      <c r="B168" s="16" t="s">
        <v>56</v>
      </c>
      <c r="C168" s="1121"/>
      <c r="D168" s="1089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68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125"/>
      <c r="BD168" s="1125"/>
      <c r="BE168" s="1125"/>
      <c r="BF168" s="1268"/>
      <c r="BG168" s="1125"/>
      <c r="BH168" s="1125"/>
      <c r="BI168" s="1125"/>
      <c r="BJ168" s="1125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疫学･保健統計学Ⅰ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小児看護援助論Ⅱ</v>
      </c>
      <c r="H169" s="1044"/>
      <c r="I169" s="1062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61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68" t="s">
        <v>126</v>
      </c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 t="s">
        <v>126</v>
      </c>
      <c r="AX169" s="1268" t="s">
        <v>686</v>
      </c>
      <c r="AY169" s="1268" t="s">
        <v>715</v>
      </c>
      <c r="AZ169" s="1268" t="s">
        <v>715</v>
      </c>
      <c r="BA169" s="1268" t="s">
        <v>650</v>
      </c>
      <c r="BB169" s="1268"/>
      <c r="BC169" s="1123"/>
      <c r="BD169" s="1123"/>
      <c r="BE169" s="1123"/>
      <c r="BF169" s="1268" t="s">
        <v>715</v>
      </c>
      <c r="BG169" s="1123"/>
      <c r="BH169" s="1123"/>
      <c r="BI169" s="1123" t="s">
        <v>552</v>
      </c>
      <c r="BJ169" s="1123" t="s">
        <v>256</v>
      </c>
      <c r="BK169" s="1268"/>
      <c r="BL169" s="1268" t="s">
        <v>165</v>
      </c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>柏木　公一</v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遠藤　数江</v>
      </c>
      <c r="H170" s="1040"/>
      <c r="I170" s="1045" t="str">
        <f>IFERROR(VLOOKUP(I169,科目・教員!$A$1:$B$357,2,0),"")</f>
        <v>各担当教員</v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68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124"/>
      <c r="BD170" s="1124"/>
      <c r="BE170" s="1124"/>
      <c r="BF170" s="1268"/>
      <c r="BG170" s="1124"/>
      <c r="BH170" s="1124"/>
      <c r="BI170" s="1124"/>
      <c r="BJ170" s="1124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>101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202･301･母小実</v>
      </c>
      <c r="H171" s="1040"/>
      <c r="I171" s="1045" t="str">
        <f>VLOOKUP($C152,'2025年度(4年前期)'!$B$5:$N$208,COLUMN('2025年度(4年前期)'!$I$5)+1,0)&amp;""</f>
        <v>成育:302
がん:303･304･情報処理室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>精神:臨床講義室1
がん:別途指定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68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124"/>
      <c r="BD171" s="1124"/>
      <c r="BE171" s="1124"/>
      <c r="BF171" s="1268"/>
      <c r="BG171" s="1124"/>
      <c r="BH171" s="1124"/>
      <c r="BI171" s="1124"/>
      <c r="BJ171" s="1124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21"/>
      <c r="D172" s="1089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68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125"/>
      <c r="BD172" s="1125"/>
      <c r="BE172" s="1125"/>
      <c r="BF172" s="1268"/>
      <c r="BG172" s="1125"/>
      <c r="BH172" s="1125"/>
      <c r="BI172" s="1125"/>
      <c r="BJ172" s="1125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049">
        <f>C152+1</f>
        <v>45846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45846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120" t="str">
        <f>VLOOKUP($C177,'2025年度(3年前期)'!$B$5:$N$208,COLUMN('2025年度(3年前期)'!$C$5),0)&amp;""</f>
        <v>政策医療看護論Ⅰ(NCNP 中村看護部長)</v>
      </c>
      <c r="H178" s="1095"/>
      <c r="I178" s="1053" t="str">
        <f>VLOOKUP($C177,'2025年度(4年前期)'!$B$5:$N$208,COLUMN('2025年度(4年前期)'!$C$5),0)&amp;""</f>
        <v>政策医療看護学実習</v>
      </c>
      <c r="J178" s="1052"/>
      <c r="K178" s="1044" t="str">
        <f>VLOOKUP($C177,'2025年度(助産前期)'!$B$5:$N$208,COLUMN('2025年度(助産前期)'!$C$5),0)&amp;""</f>
        <v>助産学臨床講義</v>
      </c>
      <c r="L178" s="1068"/>
      <c r="M178" s="1077" t="str">
        <f>VLOOKUP($C177,'2025年度(M1前期)'!$B$5:$N$208,COLUMN('2025年度(M1前期)'!$C$5),0)&amp;""</f>
        <v>生理学特論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成育看護学特論Ｂ
成人看護学演習Ｂ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7"/>
      <c r="X178" s="83"/>
      <c r="Y178" s="971" t="s">
        <v>262</v>
      </c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68"/>
      <c r="AT178" s="1268"/>
      <c r="AU178" s="1268"/>
      <c r="AV178" s="1268"/>
      <c r="AW178" s="1268"/>
      <c r="AX178" s="1268"/>
      <c r="AY178" s="1268"/>
      <c r="AZ178" s="1268"/>
      <c r="BA178" s="1268"/>
      <c r="BB178" s="1268"/>
      <c r="BC178" s="1123"/>
      <c r="BD178" s="1123"/>
      <c r="BE178" s="1123"/>
      <c r="BF178" s="1123"/>
      <c r="BG178" s="1123"/>
      <c r="BH178" s="1123"/>
      <c r="BI178" s="1123"/>
      <c r="BJ178" s="1268"/>
      <c r="BK178" s="1268"/>
      <c r="BL178" s="1268"/>
      <c r="BM178" s="1268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119" t="str">
        <f>IFERROR(VLOOKUP(G178,科目・教員!$A$1:$B$357,2,0),"")</f>
        <v/>
      </c>
      <c r="H179" s="1091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大曲　貴夫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68"/>
      <c r="AT179" s="1268"/>
      <c r="AU179" s="1268"/>
      <c r="AV179" s="1268"/>
      <c r="AW179" s="1268"/>
      <c r="AX179" s="1268"/>
      <c r="AY179" s="1268"/>
      <c r="AZ179" s="1268"/>
      <c r="BA179" s="1268"/>
      <c r="BB179" s="1268"/>
      <c r="BC179" s="1124"/>
      <c r="BD179" s="1124"/>
      <c r="BE179" s="1124"/>
      <c r="BF179" s="1124"/>
      <c r="BG179" s="1124"/>
      <c r="BH179" s="1124"/>
      <c r="BI179" s="1124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119" t="str">
        <f>VLOOKUP($C177,'2025年度(3年前期)'!$B$5:$N$208,COLUMN('2025年度(3年前期)'!$C$5)+1,0)&amp;""</f>
        <v>大講義室</v>
      </c>
      <c r="H180" s="1091"/>
      <c r="I180" s="1039" t="str">
        <f>VLOOKUP($C177,'2025年度(4年前期)'!$B$5:$N$208,COLUMN('2025年度(4年前期)'!$C$5)+1,0)&amp;""</f>
        <v>感染:201･演習21～25 精神：102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ＮＣＧＭ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成育:別途指定
成人:別途指定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68"/>
      <c r="AT180" s="1268"/>
      <c r="AU180" s="1268"/>
      <c r="AV180" s="1268"/>
      <c r="AW180" s="1268"/>
      <c r="AX180" s="1268"/>
      <c r="AY180" s="1268"/>
      <c r="AZ180" s="1268"/>
      <c r="BA180" s="1268"/>
      <c r="BB180" s="1268"/>
      <c r="BC180" s="1124"/>
      <c r="BD180" s="1124"/>
      <c r="BE180" s="1124"/>
      <c r="BF180" s="1124"/>
      <c r="BG180" s="1124"/>
      <c r="BH180" s="1124"/>
      <c r="BI180" s="1124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252"/>
      <c r="H181" s="1255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68"/>
      <c r="AT181" s="1268"/>
      <c r="AU181" s="1268"/>
      <c r="AV181" s="1268"/>
      <c r="AW181" s="1268"/>
      <c r="AX181" s="1268"/>
      <c r="AY181" s="1268"/>
      <c r="AZ181" s="1268"/>
      <c r="BA181" s="1268"/>
      <c r="BB181" s="1268"/>
      <c r="BC181" s="1125"/>
      <c r="BD181" s="1125"/>
      <c r="BE181" s="1125"/>
      <c r="BF181" s="1125"/>
      <c r="BG181" s="1125"/>
      <c r="BH181" s="1125"/>
      <c r="BI181" s="1125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人体の構造と機能Ⅰ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周産期看護</v>
      </c>
      <c r="H182" s="1052"/>
      <c r="I182" s="1053" t="str">
        <f>VLOOKUP($C177,'2025年度(4年前期)'!$B$5:$N$208,COLUMN('2025年度(4年前期)'!$E$5),0)&amp;""</f>
        <v>政策医療看護学実習</v>
      </c>
      <c r="J182" s="1052"/>
      <c r="K182" s="1044" t="str">
        <f>VLOOKUP($C177,'2025年度(助産前期)'!$B$5:$N$208,COLUMN('2025年度(助産前期)'!$E$5),0)&amp;""</f>
        <v>助産学臨床講義</v>
      </c>
      <c r="L182" s="1068"/>
      <c r="M182" s="1051" t="str">
        <f>VLOOKUP($C177,'2025年度(M1前期)'!$B$5:$N$208,COLUMN('2025年度(M1前期)'!$E$5),0)&amp;""</f>
        <v>生理学特論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成育看護学特論Ｂ
成人看護学演習Ｂ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68"/>
      <c r="AT182" s="1268"/>
      <c r="AU182" s="1268"/>
      <c r="AV182" s="1268"/>
      <c r="AW182" s="1268"/>
      <c r="AX182" s="1268"/>
      <c r="AY182" s="1268"/>
      <c r="AZ182" s="1268"/>
      <c r="BA182" s="1268"/>
      <c r="BB182" s="1268"/>
      <c r="BC182" s="1123"/>
      <c r="BD182" s="1123"/>
      <c r="BE182" s="1123"/>
      <c r="BF182" s="1123"/>
      <c r="BG182" s="1123"/>
      <c r="BH182" s="1123"/>
      <c r="BI182" s="1123"/>
      <c r="BJ182" s="1268"/>
      <c r="BK182" s="1268"/>
      <c r="BL182" s="1268"/>
      <c r="BM182" s="1268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本間　典子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>日置　智華子</v>
      </c>
      <c r="H183" s="1038"/>
      <c r="I183" s="1039" t="str">
        <f>IFERROR(VLOOKUP(I182,科目・教員!$A$1:$B$357,2,0),"")</f>
        <v>各担当教員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大曲　貴夫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68"/>
      <c r="AT183" s="1268"/>
      <c r="AU183" s="1268"/>
      <c r="AV183" s="1268"/>
      <c r="AW183" s="1268"/>
      <c r="AX183" s="1268"/>
      <c r="AY183" s="1268"/>
      <c r="AZ183" s="1268"/>
      <c r="BA183" s="1268"/>
      <c r="BB183" s="1268"/>
      <c r="BC183" s="1124"/>
      <c r="BD183" s="1124"/>
      <c r="BE183" s="1124"/>
      <c r="BF183" s="1124"/>
      <c r="BG183" s="1124"/>
      <c r="BH183" s="1124"/>
      <c r="BI183" s="1124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101</v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感染:201･演習21～25 精神：102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ＮＣＧＭ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成育:別途指定
成人:別途指定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68"/>
      <c r="AT184" s="1268"/>
      <c r="AU184" s="1268"/>
      <c r="AV184" s="1268"/>
      <c r="AW184" s="1268"/>
      <c r="AX184" s="1268"/>
      <c r="AY184" s="1268"/>
      <c r="AZ184" s="1268"/>
      <c r="BA184" s="1268"/>
      <c r="BB184" s="1268"/>
      <c r="BC184" s="1124"/>
      <c r="BD184" s="1124"/>
      <c r="BE184" s="1124"/>
      <c r="BF184" s="1124"/>
      <c r="BG184" s="1124"/>
      <c r="BH184" s="1124"/>
      <c r="BI184" s="1124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68"/>
      <c r="AT185" s="1268"/>
      <c r="AU185" s="1268"/>
      <c r="AV185" s="1268"/>
      <c r="AW185" s="1268"/>
      <c r="AX185" s="1268"/>
      <c r="AY185" s="1268"/>
      <c r="AZ185" s="1268"/>
      <c r="BA185" s="1268"/>
      <c r="BB185" s="1268"/>
      <c r="BC185" s="1125"/>
      <c r="BD185" s="1125"/>
      <c r="BE185" s="1125"/>
      <c r="BF185" s="1125"/>
      <c r="BG185" s="1125"/>
      <c r="BH185" s="1125"/>
      <c r="BI185" s="1125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123"/>
      <c r="BD186" s="1123"/>
      <c r="BE186" s="1123"/>
      <c r="BF186" s="1123"/>
      <c r="BG186" s="1123"/>
      <c r="BH186" s="1123"/>
      <c r="BI186" s="1123"/>
      <c r="BJ186" s="1123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124"/>
      <c r="BD187" s="1124"/>
      <c r="BE187" s="1124"/>
      <c r="BF187" s="1124"/>
      <c r="BG187" s="1124"/>
      <c r="BH187" s="1124"/>
      <c r="BI187" s="1124"/>
      <c r="BJ187" s="1124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124"/>
      <c r="BD188" s="1124"/>
      <c r="BE188" s="1124"/>
      <c r="BF188" s="1124"/>
      <c r="BG188" s="1124"/>
      <c r="BH188" s="1124"/>
      <c r="BI188" s="1124"/>
      <c r="BJ188" s="1124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125"/>
      <c r="BD189" s="1125"/>
      <c r="BE189" s="1125"/>
      <c r="BF189" s="1125"/>
      <c r="BG189" s="1125"/>
      <c r="BH189" s="1125"/>
      <c r="BI189" s="1125"/>
      <c r="BJ189" s="1125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老年看護援助論</v>
      </c>
      <c r="H190" s="1044"/>
      <c r="I190" s="1062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61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63" t="str">
        <f>A190</f>
        <v>３時限（13：30～15：00）</v>
      </c>
      <c r="AA190" s="1268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68" t="s">
        <v>256</v>
      </c>
      <c r="BL190" s="1268"/>
      <c r="BM190" s="1268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野中　千春</v>
      </c>
      <c r="H191" s="1040"/>
      <c r="I191" s="1045" t="str">
        <f>IFERROR(VLOOKUP(I190,科目・教員!$A$1:$B$357,2,0),"")</f>
        <v>各担当教員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>大曲　貴夫</v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804" t="s">
        <v>257</v>
      </c>
      <c r="Z191" s="1063"/>
      <c r="AA191" s="1268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感染:201･演習21～25 精神：102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ＮＣＧＭ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804" t="s">
        <v>256</v>
      </c>
      <c r="Z192" s="1063"/>
      <c r="AA192" s="1268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107"/>
      <c r="D193" s="1108"/>
      <c r="E193" s="1122"/>
      <c r="F193" s="1108"/>
      <c r="G193" s="1035"/>
      <c r="H193" s="1047"/>
      <c r="I193" s="1088"/>
      <c r="J193" s="1089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804" t="s">
        <v>566</v>
      </c>
      <c r="Z193" s="1064"/>
      <c r="AA193" s="1268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106" t="str">
        <f>VLOOKUP($C177,'2025年度(1年前期)'!$B$5:$N$208,COLUMN('2025年度(1年前期)'!$I$5),0)&amp;""</f>
        <v>スペイン語
(14:00～15:30)</v>
      </c>
      <c r="D194" s="1105"/>
      <c r="E194" s="1062" t="str">
        <f>VLOOKUP($C177,'2025年度(2年前期)'!$B$5:$N$208,COLUMN('2025年度(2年前期)'!$I$5),0)&amp;""</f>
        <v/>
      </c>
      <c r="F194" s="1044"/>
      <c r="G194" s="1104" t="str">
        <f>VLOOKUP($C177,'2025年度(3年前期)'!$B$5:$N$208,COLUMN('2025年度(3年前期)'!$I$5),0)&amp;""</f>
        <v>政策医療看護論Ⅰ
(成育 嶋田看護部長)</v>
      </c>
      <c r="H194" s="1105"/>
      <c r="I194" s="1062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61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68"/>
      <c r="BL194" s="1268"/>
      <c r="BM194" s="1268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113" t="str">
        <f>IFERROR(VLOOKUP(C194,科目・教員!$A$1:$B$357,2,0),"")</f>
        <v/>
      </c>
      <c r="D195" s="1112"/>
      <c r="E195" s="1045" t="str">
        <f>IFERROR(VLOOKUP(E194,科目・教員!$A$1:$B$357,2,0),"")</f>
        <v/>
      </c>
      <c r="F195" s="1040"/>
      <c r="G195" s="1111" t="str">
        <f>IFERROR(VLOOKUP(G194,科目・教員!$A$1:$B$357,2,0),"")</f>
        <v/>
      </c>
      <c r="H195" s="1112"/>
      <c r="I195" s="1045" t="str">
        <f>IFERROR(VLOOKUP(I194,科目・教員!$A$1:$B$357,2,0),"")</f>
        <v>各担当教員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>大曲　貴夫</v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113" t="str">
        <f>VLOOKUP($C177,'2025年度(1年前期)'!$B$5:$N$208,COLUMN('2025年度(1年前期)'!$I$5)+1,0)&amp;""</f>
        <v>101</v>
      </c>
      <c r="D196" s="1112"/>
      <c r="E196" s="1045" t="str">
        <f>VLOOKUP($C177,'2025年度(2年前期)'!$B$5:$N$208,COLUMN('2025年度(2年前期)'!$I$5)+1,0)&amp;""</f>
        <v/>
      </c>
      <c r="F196" s="1040"/>
      <c r="G196" s="1111" t="str">
        <f>VLOOKUP($C177,'2025年度(3年前期)'!$B$5:$N$208,COLUMN('2025年度(3年前期)'!$I$5)+1,0)&amp;""</f>
        <v>大講義室</v>
      </c>
      <c r="H196" s="1112"/>
      <c r="I196" s="1045" t="str">
        <f>VLOOKUP($C177,'2025年度(4年前期)'!$B$5:$N$208,COLUMN('2025年度(4年前期)'!$I$5)+1,0)&amp;""</f>
        <v>感染:201･演習21～25 精神：102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ＮＣＧＭ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14" t="s">
        <v>172</v>
      </c>
      <c r="D197" s="1115"/>
      <c r="E197" s="1122"/>
      <c r="F197" s="1108"/>
      <c r="G197" s="1252"/>
      <c r="H197" s="1253"/>
      <c r="I197" s="1088"/>
      <c r="J197" s="1089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106" t="str">
        <f>VLOOKUP($C177,'2025年度(1年前期)'!$B$5:$N$208,COLUMN('2025年度(1年前期)'!$K$5),0)&amp;""</f>
        <v>スペイン語
(15:40～17:10)</v>
      </c>
      <c r="D198" s="1105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68"/>
      <c r="BL198" s="1268"/>
      <c r="BM198" s="1268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113" t="str">
        <f>IFERROR(VLOOKUP(C198,科目・教員!$A$1:$B$357,2,0),"")</f>
        <v/>
      </c>
      <c r="D199" s="1112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113" t="str">
        <f>VLOOKUP($C177,'2025年度(1年前期)'!$B$5:$N$208,COLUMN('2025年度(1年前期)'!$K$5)+1,0)&amp;""</f>
        <v>101</v>
      </c>
      <c r="D200" s="1112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14" t="s">
        <v>172</v>
      </c>
      <c r="D201" s="1115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049">
        <f>C177+1</f>
        <v>45847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45847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英語Ⅱ(B)</v>
      </c>
      <c r="D203" s="1095"/>
      <c r="E203" s="1120" t="str">
        <f>VLOOKUP($C202,'2025年度(2年前期)'!$B$5:$N$208,COLUMN('2025年度(2年前期)'!$C$5),0)&amp;""</f>
        <v>コミュニケーション論</v>
      </c>
      <c r="F203" s="1095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>政策医療看護学実習</v>
      </c>
      <c r="J203" s="1052"/>
      <c r="K203" s="1044" t="str">
        <f>VLOOKUP($C202,'2025年度(助産前期)'!$B$5:$N$208,COLUMN('2025年度(助産前期)'!$C$5),0)&amp;""</f>
        <v>助産学臨床講義</v>
      </c>
      <c r="L203" s="1068"/>
      <c r="M203" s="1077" t="str">
        <f>VLOOKUP($C202,'2025年度(M1前期)'!$B$5:$N$208,COLUMN('2025年度(M1前期)'!$C$5),0)&amp;""</f>
        <v>薬理学特論
成育看護学特論Ａ－Ⅱ(母性)</v>
      </c>
      <c r="N203" s="106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01" t="s">
        <v>373</v>
      </c>
      <c r="X203" s="83"/>
      <c r="Y203" s="920" t="s">
        <v>541</v>
      </c>
      <c r="Z203" s="1067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123"/>
      <c r="AX203" s="1268"/>
      <c r="AY203" s="1268"/>
      <c r="AZ203" s="1268"/>
      <c r="BA203" s="1268" t="s">
        <v>626</v>
      </c>
      <c r="BB203" s="1268" t="s">
        <v>221</v>
      </c>
      <c r="BC203" s="1123"/>
      <c r="BD203" s="1123"/>
      <c r="BE203" s="1123"/>
      <c r="BF203" s="1123"/>
      <c r="BG203" s="1123"/>
      <c r="BH203" s="1123"/>
      <c r="BI203" s="1123"/>
      <c r="BJ203" s="1268"/>
      <c r="BK203" s="1268"/>
      <c r="BL203" s="1268"/>
      <c r="BM203" s="1268"/>
      <c r="BN203" s="1123"/>
      <c r="BO203" s="1123"/>
      <c r="BP203" s="1123"/>
      <c r="BQ203" s="1268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119" t="str">
        <f>IFERROR(VLOOKUP(E203,科目・教員!$A$1:$B$357,2,0),"")</f>
        <v>高山　昇</v>
      </c>
      <c r="F204" s="1091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各担当教員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124"/>
      <c r="AX204" s="1268"/>
      <c r="AY204" s="1268"/>
      <c r="AZ204" s="1268"/>
      <c r="BA204" s="1268"/>
      <c r="BB204" s="1268"/>
      <c r="BC204" s="1124"/>
      <c r="BD204" s="1124"/>
      <c r="BE204" s="1124"/>
      <c r="BF204" s="1124"/>
      <c r="BG204" s="1124"/>
      <c r="BH204" s="1124"/>
      <c r="BI204" s="1124"/>
      <c r="BJ204" s="1268"/>
      <c r="BK204" s="1268"/>
      <c r="BL204" s="1268"/>
      <c r="BM204" s="1268"/>
      <c r="BN204" s="1124"/>
      <c r="BO204" s="1124"/>
      <c r="BP204" s="1124"/>
      <c r="BQ204" s="1268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102</v>
      </c>
      <c r="D205" s="1091"/>
      <c r="E205" s="1119" t="str">
        <f>VLOOKUP($C202,'2025年度(2年前期)'!$B$5:$N$208,COLUMN('2025年度(2年前期)'!$C$5)+1,0)&amp;""</f>
        <v>202</v>
      </c>
      <c r="F205" s="1091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薬理:臨床講義室1
成育:別途指定</v>
      </c>
      <c r="N205" s="1038"/>
      <c r="O205" s="1039" t="str">
        <f>VLOOKUP($C202,'2025年度(M2前期)'!$B$5:$N$208,COLUMN('2025年度(M2前期)'!$C$5)+1,0)&amp;""</f>
        <v>国際:別途指定
教育:別途指定
精神:臨床講義室2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124"/>
      <c r="AX205" s="1268"/>
      <c r="AY205" s="1268"/>
      <c r="AZ205" s="1268"/>
      <c r="BA205" s="1268"/>
      <c r="BB205" s="1268"/>
      <c r="BC205" s="1124"/>
      <c r="BD205" s="1124"/>
      <c r="BE205" s="1124"/>
      <c r="BF205" s="1124"/>
      <c r="BG205" s="1124"/>
      <c r="BH205" s="1124"/>
      <c r="BI205" s="1124"/>
      <c r="BJ205" s="1268"/>
      <c r="BK205" s="1268"/>
      <c r="BL205" s="1268"/>
      <c r="BM205" s="1268"/>
      <c r="BN205" s="1124"/>
      <c r="BO205" s="1124"/>
      <c r="BP205" s="1124"/>
      <c r="BQ205" s="1268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109" t="s">
        <v>229</v>
      </c>
      <c r="D206" s="1093"/>
      <c r="E206" s="1109" t="s">
        <v>172</v>
      </c>
      <c r="F206" s="1093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125"/>
      <c r="AX206" s="1268"/>
      <c r="AY206" s="1268"/>
      <c r="AZ206" s="1268"/>
      <c r="BA206" s="1268"/>
      <c r="BB206" s="1268"/>
      <c r="BC206" s="1125"/>
      <c r="BD206" s="1125"/>
      <c r="BE206" s="1125"/>
      <c r="BF206" s="1125"/>
      <c r="BG206" s="1125"/>
      <c r="BH206" s="1125"/>
      <c r="BI206" s="1125"/>
      <c r="BJ206" s="1268"/>
      <c r="BK206" s="1268"/>
      <c r="BL206" s="1268"/>
      <c r="BM206" s="1268"/>
      <c r="BN206" s="1125"/>
      <c r="BO206" s="1125"/>
      <c r="BP206" s="1125"/>
      <c r="BQ206" s="1268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英語Ⅱ(B)</v>
      </c>
      <c r="D207" s="1095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>政策医療看護学実習</v>
      </c>
      <c r="J207" s="1052"/>
      <c r="K207" s="1044" t="str">
        <f>VLOOKUP($C202,'2025年度(助産前期)'!$B$5:$N$208,COLUMN('2025年度(助産前期)'!$E$5),0)&amp;""</f>
        <v>助産学臨床講義</v>
      </c>
      <c r="L207" s="1068"/>
      <c r="M207" s="1051" t="str">
        <f>VLOOKUP($C202,'2025年度(M1前期)'!$B$5:$N$208,COLUMN('2025年度(M1前期)'!$E$5),0)&amp;""</f>
        <v>薬理学特論
成育看護学特論Ａ－Ⅱ(母性)</v>
      </c>
      <c r="N207" s="1052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17"/>
      <c r="Y207" s="921"/>
      <c r="Z207" s="1063" t="str">
        <f>A207</f>
        <v>２時限（11：00～12：30）</v>
      </c>
      <c r="AA207" s="1155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123"/>
      <c r="AX207" s="1268"/>
      <c r="AY207" s="1268"/>
      <c r="AZ207" s="1268"/>
      <c r="BA207" s="1268" t="s">
        <v>626</v>
      </c>
      <c r="BB207" s="1268" t="s">
        <v>221</v>
      </c>
      <c r="BC207" s="1123"/>
      <c r="BD207" s="1123"/>
      <c r="BE207" s="1123"/>
      <c r="BF207" s="1123"/>
      <c r="BG207" s="1123"/>
      <c r="BH207" s="1123"/>
      <c r="BI207" s="1123"/>
      <c r="BJ207" s="1268"/>
      <c r="BK207" s="1268"/>
      <c r="BL207" s="1268"/>
      <c r="BM207" s="1268"/>
      <c r="BN207" s="1123"/>
      <c r="BO207" s="1123"/>
      <c r="BP207" s="1123"/>
      <c r="BQ207" s="1268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>各担当教員</v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Y208" s="921"/>
      <c r="Z208" s="1063"/>
      <c r="AA208" s="1156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124"/>
      <c r="AX208" s="1268"/>
      <c r="AY208" s="1268"/>
      <c r="AZ208" s="1268"/>
      <c r="BA208" s="1268"/>
      <c r="BB208" s="1268"/>
      <c r="BC208" s="1124"/>
      <c r="BD208" s="1124"/>
      <c r="BE208" s="1124"/>
      <c r="BF208" s="1124"/>
      <c r="BG208" s="1124"/>
      <c r="BH208" s="1124"/>
      <c r="BI208" s="1124"/>
      <c r="BJ208" s="1268"/>
      <c r="BK208" s="1268"/>
      <c r="BL208" s="1268"/>
      <c r="BM208" s="1268"/>
      <c r="BN208" s="1124"/>
      <c r="BO208" s="1124"/>
      <c r="BP208" s="1124"/>
      <c r="BQ208" s="1268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90" t="str">
        <f>VLOOKUP($C202,'2025年度(1年前期)'!$B$5:$N$208,COLUMN('2025年度(1年前期)'!$E$5)+1,0)&amp;""</f>
        <v>102</v>
      </c>
      <c r="D209" s="1091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薬理:臨床講義室1
成育:別途指定</v>
      </c>
      <c r="N209" s="1038"/>
      <c r="O209" s="1040" t="str">
        <f>VLOOKUP($C202,'2025年度(M2前期)'!$B$5:$N$208,COLUMN('2025年度(M2前期)'!$E$5)+1,0)&amp;""</f>
        <v>国際:別途指定
教育:別途指定
精神:臨床講義室2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Y209" s="853"/>
      <c r="Z209" s="1063"/>
      <c r="AA209" s="1156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124"/>
      <c r="AX209" s="1268"/>
      <c r="AY209" s="1268"/>
      <c r="AZ209" s="1268"/>
      <c r="BA209" s="1268"/>
      <c r="BB209" s="1268"/>
      <c r="BC209" s="1124"/>
      <c r="BD209" s="1124"/>
      <c r="BE209" s="1124"/>
      <c r="BF209" s="1124"/>
      <c r="BG209" s="1124"/>
      <c r="BH209" s="1124"/>
      <c r="BI209" s="1124"/>
      <c r="BJ209" s="1268"/>
      <c r="BK209" s="1268"/>
      <c r="BL209" s="1268"/>
      <c r="BM209" s="1268"/>
      <c r="BN209" s="1124"/>
      <c r="BO209" s="1124"/>
      <c r="BP209" s="1124"/>
      <c r="BQ209" s="1268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109" t="s">
        <v>229</v>
      </c>
      <c r="D210" s="1093"/>
      <c r="E210" s="1122"/>
      <c r="F210" s="1108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Y210" s="853"/>
      <c r="Z210" s="1064"/>
      <c r="AA210" s="1157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125"/>
      <c r="AX210" s="1268"/>
      <c r="AY210" s="1268"/>
      <c r="AZ210" s="1268"/>
      <c r="BA210" s="1268"/>
      <c r="BB210" s="1268"/>
      <c r="BC210" s="1125"/>
      <c r="BD210" s="1125"/>
      <c r="BE210" s="1125"/>
      <c r="BF210" s="1125"/>
      <c r="BG210" s="1125"/>
      <c r="BH210" s="1125"/>
      <c r="BI210" s="1125"/>
      <c r="BJ210" s="1268"/>
      <c r="BK210" s="1268"/>
      <c r="BL210" s="1268"/>
      <c r="BM210" s="1268"/>
      <c r="BN210" s="1125"/>
      <c r="BO210" s="1125"/>
      <c r="BP210" s="1125"/>
      <c r="BQ210" s="1268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123"/>
      <c r="AX211" s="1268"/>
      <c r="AY211" s="1268"/>
      <c r="AZ211" s="1268"/>
      <c r="BA211" s="1268"/>
      <c r="BB211" s="1268"/>
      <c r="BC211" s="1123"/>
      <c r="BD211" s="1123"/>
      <c r="BE211" s="1123"/>
      <c r="BF211" s="1123"/>
      <c r="BG211" s="1123"/>
      <c r="BH211" s="1123"/>
      <c r="BI211" s="1123"/>
      <c r="BJ211" s="1123"/>
      <c r="BK211" s="1268"/>
      <c r="BL211" s="1123" t="s">
        <v>723</v>
      </c>
      <c r="BM211" s="1268"/>
      <c r="BN211" s="1123"/>
      <c r="BO211" s="1123"/>
      <c r="BP211" s="1123"/>
      <c r="BQ211" s="1268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124"/>
      <c r="AX212" s="1268"/>
      <c r="AY212" s="1268"/>
      <c r="AZ212" s="1268"/>
      <c r="BA212" s="1268"/>
      <c r="BB212" s="1268"/>
      <c r="BC212" s="1124"/>
      <c r="BD212" s="1124"/>
      <c r="BE212" s="1124"/>
      <c r="BF212" s="1124"/>
      <c r="BG212" s="1124"/>
      <c r="BH212" s="1124"/>
      <c r="BI212" s="1124"/>
      <c r="BJ212" s="1124"/>
      <c r="BK212" s="1268"/>
      <c r="BL212" s="1124"/>
      <c r="BM212" s="1268"/>
      <c r="BN212" s="1124"/>
      <c r="BO212" s="1124"/>
      <c r="BP212" s="1124"/>
      <c r="BQ212" s="1268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124"/>
      <c r="AX213" s="1268"/>
      <c r="AY213" s="1268"/>
      <c r="AZ213" s="1268"/>
      <c r="BA213" s="1268"/>
      <c r="BB213" s="1268"/>
      <c r="BC213" s="1124"/>
      <c r="BD213" s="1124"/>
      <c r="BE213" s="1124"/>
      <c r="BF213" s="1124"/>
      <c r="BG213" s="1124"/>
      <c r="BH213" s="1124"/>
      <c r="BI213" s="1124"/>
      <c r="BJ213" s="1124"/>
      <c r="BK213" s="1268"/>
      <c r="BL213" s="1124"/>
      <c r="BM213" s="1268"/>
      <c r="BN213" s="1124"/>
      <c r="BO213" s="1124"/>
      <c r="BP213" s="1124"/>
      <c r="BQ213" s="1268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125"/>
      <c r="AX214" s="1268"/>
      <c r="AY214" s="1268"/>
      <c r="AZ214" s="1268"/>
      <c r="BA214" s="1268"/>
      <c r="BB214" s="1268"/>
      <c r="BC214" s="1125"/>
      <c r="BD214" s="1125"/>
      <c r="BE214" s="1125"/>
      <c r="BF214" s="1125"/>
      <c r="BG214" s="1125"/>
      <c r="BH214" s="1125"/>
      <c r="BI214" s="1125"/>
      <c r="BJ214" s="1125"/>
      <c r="BK214" s="1268"/>
      <c r="BL214" s="1125"/>
      <c r="BM214" s="1268"/>
      <c r="BN214" s="1125"/>
      <c r="BO214" s="1125"/>
      <c r="BP214" s="1125"/>
      <c r="BQ214" s="1268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61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123" t="s">
        <v>165</v>
      </c>
      <c r="AX215" s="1268"/>
      <c r="AY215" s="1268"/>
      <c r="AZ215" s="1268"/>
      <c r="BA215" s="1268"/>
      <c r="BB215" s="1268"/>
      <c r="BC215" s="1123"/>
      <c r="BD215" s="1123"/>
      <c r="BE215" s="1123"/>
      <c r="BF215" s="1123"/>
      <c r="BG215" s="1123"/>
      <c r="BH215" s="1123"/>
      <c r="BI215" s="1123"/>
      <c r="BJ215" s="1123"/>
      <c r="BK215" s="1268"/>
      <c r="BL215" s="1123" t="s">
        <v>723</v>
      </c>
      <c r="BM215" s="1268"/>
      <c r="BN215" s="1123"/>
      <c r="BO215" s="1123"/>
      <c r="BP215" s="1123"/>
      <c r="BQ215" s="1268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>各担当教員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124"/>
      <c r="AX216" s="1268"/>
      <c r="AY216" s="1268"/>
      <c r="AZ216" s="1268"/>
      <c r="BA216" s="1268"/>
      <c r="BB216" s="1268"/>
      <c r="BC216" s="1124"/>
      <c r="BD216" s="1124"/>
      <c r="BE216" s="1124"/>
      <c r="BF216" s="1124"/>
      <c r="BG216" s="1124"/>
      <c r="BH216" s="1124"/>
      <c r="BI216" s="1124"/>
      <c r="BJ216" s="1124"/>
      <c r="BK216" s="1268"/>
      <c r="BL216" s="1124"/>
      <c r="BM216" s="1268"/>
      <c r="BN216" s="1124"/>
      <c r="BO216" s="1124"/>
      <c r="BP216" s="1124"/>
      <c r="BQ216" s="1268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情報:別途指定
長寿:別途指定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124"/>
      <c r="AX217" s="1268"/>
      <c r="AY217" s="1268"/>
      <c r="AZ217" s="1268"/>
      <c r="BA217" s="1268"/>
      <c r="BB217" s="1268"/>
      <c r="BC217" s="1124"/>
      <c r="BD217" s="1124"/>
      <c r="BE217" s="1124"/>
      <c r="BF217" s="1124"/>
      <c r="BG217" s="1124"/>
      <c r="BH217" s="1124"/>
      <c r="BI217" s="1124"/>
      <c r="BJ217" s="1124"/>
      <c r="BK217" s="1268"/>
      <c r="BL217" s="1124"/>
      <c r="BM217" s="1268"/>
      <c r="BN217" s="1124"/>
      <c r="BO217" s="1124"/>
      <c r="BP217" s="1124"/>
      <c r="BQ217" s="1268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125"/>
      <c r="AX218" s="1268"/>
      <c r="AY218" s="1268"/>
      <c r="AZ218" s="1268"/>
      <c r="BA218" s="1268"/>
      <c r="BB218" s="1268"/>
      <c r="BC218" s="1125"/>
      <c r="BD218" s="1125"/>
      <c r="BE218" s="1125"/>
      <c r="BF218" s="1125"/>
      <c r="BG218" s="1125"/>
      <c r="BH218" s="1125"/>
      <c r="BI218" s="1125"/>
      <c r="BJ218" s="1125"/>
      <c r="BK218" s="1268"/>
      <c r="BL218" s="1125"/>
      <c r="BM218" s="1268"/>
      <c r="BN218" s="1125"/>
      <c r="BO218" s="1125"/>
      <c r="BP218" s="1125"/>
      <c r="BQ218" s="1268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61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123" t="s">
        <v>165</v>
      </c>
      <c r="AX219" s="1268"/>
      <c r="AY219" s="1268"/>
      <c r="AZ219" s="1268"/>
      <c r="BA219" s="1268"/>
      <c r="BB219" s="1268"/>
      <c r="BC219" s="1123"/>
      <c r="BD219" s="1123"/>
      <c r="BE219" s="1123"/>
      <c r="BF219" s="1123"/>
      <c r="BG219" s="1123"/>
      <c r="BH219" s="1123"/>
      <c r="BI219" s="1123"/>
      <c r="BJ219" s="1123"/>
      <c r="BK219" s="1268"/>
      <c r="BL219" s="1268"/>
      <c r="BM219" s="1268"/>
      <c r="BN219" s="1123"/>
      <c r="BO219" s="1123"/>
      <c r="BP219" s="1123"/>
      <c r="BQ219" s="1268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>各担当教員</v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124"/>
      <c r="AX220" s="1268"/>
      <c r="AY220" s="1268"/>
      <c r="AZ220" s="1268"/>
      <c r="BA220" s="1268"/>
      <c r="BB220" s="1268"/>
      <c r="BC220" s="1124"/>
      <c r="BD220" s="1124"/>
      <c r="BE220" s="1124"/>
      <c r="BF220" s="1124"/>
      <c r="BG220" s="1124"/>
      <c r="BH220" s="1124"/>
      <c r="BI220" s="1124"/>
      <c r="BJ220" s="1124"/>
      <c r="BK220" s="1268"/>
      <c r="BL220" s="1268"/>
      <c r="BM220" s="1268"/>
      <c r="BN220" s="1124"/>
      <c r="BO220" s="1124"/>
      <c r="BP220" s="1124"/>
      <c r="BQ220" s="1268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情報:別途指定
長寿:別途指定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124"/>
      <c r="AX221" s="1268"/>
      <c r="AY221" s="1268"/>
      <c r="AZ221" s="1268"/>
      <c r="BA221" s="1268"/>
      <c r="BB221" s="1268"/>
      <c r="BC221" s="1124"/>
      <c r="BD221" s="1124"/>
      <c r="BE221" s="1124"/>
      <c r="BF221" s="1124"/>
      <c r="BG221" s="1124"/>
      <c r="BH221" s="1124"/>
      <c r="BI221" s="1124"/>
      <c r="BJ221" s="1124"/>
      <c r="BK221" s="1268"/>
      <c r="BL221" s="1268"/>
      <c r="BM221" s="1268"/>
      <c r="BN221" s="1124"/>
      <c r="BO221" s="1124"/>
      <c r="BP221" s="1124"/>
      <c r="BQ221" s="1268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107"/>
      <c r="D222" s="1108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125"/>
      <c r="AX222" s="1268"/>
      <c r="AY222" s="1268"/>
      <c r="AZ222" s="1268"/>
      <c r="BA222" s="1268"/>
      <c r="BB222" s="1268"/>
      <c r="BC222" s="1125"/>
      <c r="BD222" s="1125"/>
      <c r="BE222" s="1125"/>
      <c r="BF222" s="1125"/>
      <c r="BG222" s="1125"/>
      <c r="BH222" s="1125"/>
      <c r="BI222" s="1125"/>
      <c r="BJ222" s="1125"/>
      <c r="BK222" s="1268"/>
      <c r="BL222" s="1268"/>
      <c r="BM222" s="1268"/>
      <c r="BN222" s="1125"/>
      <c r="BO222" s="1125"/>
      <c r="BP222" s="1125"/>
      <c r="BQ222" s="1268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049">
        <f>C202+1</f>
        <v>45848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45848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094" t="str">
        <f>VLOOKUP($C227,'2025年度(1年前期)'!$B$5:$N$208,COLUMN('2025年度(1年前期)'!$C$5),0)&amp;""</f>
        <v>英語Ⅱ(C)
情報リテラシー(AB)</v>
      </c>
      <c r="D228" s="1095"/>
      <c r="E228" s="1053" t="str">
        <f>VLOOKUP($C227,'2025年度(2年前期)'!$B$5:$N$208,COLUMN('2025年度(2年前期)'!$C$5),0)&amp;""</f>
        <v>フィジカルアセスメント</v>
      </c>
      <c r="F228" s="1052"/>
      <c r="G228" s="1053" t="str">
        <f>VLOOKUP($C227,'2025年度(3年前期)'!$B$5:$N$208,COLUMN('2025年度(3年前期)'!$C$5),0)&amp;""</f>
        <v>地域・在宅看護学実習事前学習</v>
      </c>
      <c r="H228" s="1052"/>
      <c r="I228" s="1053" t="str">
        <f>VLOOKUP($C227,'2025年度(4年前期)'!$B$5:$N$208,COLUMN('2025年度(4年前期)'!$C$5),0)&amp;""</f>
        <v>政策医療看護学実習</v>
      </c>
      <c r="J228" s="1052"/>
      <c r="K228" s="1044" t="str">
        <f>VLOOKUP($C227,'2025年度(助産前期)'!$B$5:$N$208,COLUMN('2025年度(助産前期)'!$C$5),0)&amp;""</f>
        <v>助産学臨床講義</v>
      </c>
      <c r="L228" s="1068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01" t="s">
        <v>83</v>
      </c>
      <c r="X228" s="83"/>
      <c r="Y228" s="971" t="s">
        <v>262</v>
      </c>
      <c r="Z228" s="1067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 t="s">
        <v>725</v>
      </c>
      <c r="AX228" s="1268" t="s">
        <v>726</v>
      </c>
      <c r="AY228" s="1268"/>
      <c r="AZ228" s="1268"/>
      <c r="BA228" s="1268" t="s">
        <v>577</v>
      </c>
      <c r="BB228" s="1268" t="s">
        <v>636</v>
      </c>
      <c r="BC228" s="1123"/>
      <c r="BD228" s="1123"/>
      <c r="BE228" s="1123"/>
      <c r="BF228" s="1123"/>
      <c r="BG228" s="1123"/>
      <c r="BH228" s="1123"/>
      <c r="BI228" s="1123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090" t="str">
        <f>IFERROR(VLOOKUP(C228,科目・教員!$A$1:$B$357,2,0),"")</f>
        <v/>
      </c>
      <c r="D229" s="1091"/>
      <c r="E229" s="1039" t="str">
        <f>IFERROR(VLOOKUP(E228,科目・教員!$A$1:$B$357,2,0),"")</f>
        <v>梅田　亜矢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>各担当教員</v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124"/>
      <c r="BD229" s="1124"/>
      <c r="BE229" s="1124"/>
      <c r="BF229" s="1124"/>
      <c r="BG229" s="1124"/>
      <c r="BH229" s="1124"/>
      <c r="BI229" s="1124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090" t="str">
        <f>VLOOKUP($C227,'2025年度(1年前期)'!$B$5:$N$208,COLUMN('2025年度(1年前期)'!$C$5)+1,0)&amp;""</f>
        <v>英C:202
 情報:201</v>
      </c>
      <c r="D230" s="1091"/>
      <c r="E230" s="1039" t="str">
        <f>VLOOKUP($C227,'2025年度(2年前期)'!$B$5:$N$208,COLUMN('2025年度(2年前期)'!$C$5)+1,0)&amp;""</f>
        <v>101･102･成人実･基礎実</v>
      </c>
      <c r="F230" s="1038"/>
      <c r="G230" s="1039" t="str">
        <f>VLOOKUP($C227,'2025年度(3年前期)'!$B$5:$N$208,COLUMN('2025年度(3年前期)'!$C$5)+1,0)&amp;""</f>
        <v>301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124"/>
      <c r="BD230" s="1124"/>
      <c r="BE230" s="1124"/>
      <c r="BF230" s="1124"/>
      <c r="BG230" s="1124"/>
      <c r="BH230" s="1124"/>
      <c r="BI230" s="1124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14" t="s">
        <v>172</v>
      </c>
      <c r="D231" s="1170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125"/>
      <c r="BD231" s="1125"/>
      <c r="BE231" s="1125"/>
      <c r="BF231" s="1125"/>
      <c r="BG231" s="1125"/>
      <c r="BH231" s="1125"/>
      <c r="BI231" s="1125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094" t="str">
        <f>VLOOKUP($C227,'2025年度(1年前期)'!$B$5:$N$208,COLUMN('2025年度(1年前期)'!$E$5),0)&amp;""</f>
        <v>英語Ⅱ(A)
情報リテラシー(CD)</v>
      </c>
      <c r="D232" s="1095"/>
      <c r="E232" s="1053" t="str">
        <f>VLOOKUP($C227,'2025年度(2年前期)'!$B$5:$N$208,COLUMN('2025年度(2年前期)'!$E$5),0)&amp;""</f>
        <v>フィジカルアセスメント</v>
      </c>
      <c r="F232" s="1052"/>
      <c r="G232" s="1053" t="str">
        <f>VLOOKUP($C227,'2025年度(3年前期)'!$B$5:$N$208,COLUMN('2025年度(3年前期)'!$E$5),0)&amp;""</f>
        <v>地域・在宅看護学実習事前学習</v>
      </c>
      <c r="H232" s="1052"/>
      <c r="I232" s="1053" t="str">
        <f>VLOOKUP($C227,'2025年度(4年前期)'!$B$5:$N$208,COLUMN('2025年度(4年前期)'!$E$5),0)&amp;""</f>
        <v>政策医療看護学実習</v>
      </c>
      <c r="J232" s="1052"/>
      <c r="K232" s="1044" t="str">
        <f>VLOOKUP($C227,'2025年度(助産前期)'!$B$5:$N$208,COLUMN('2025年度(助産前期)'!$E$5),0)&amp;""</f>
        <v>助産学臨床講義</v>
      </c>
      <c r="L232" s="1068"/>
      <c r="M232" s="105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 t="s">
        <v>725</v>
      </c>
      <c r="AX232" s="1268" t="s">
        <v>726</v>
      </c>
      <c r="AY232" s="1268"/>
      <c r="AZ232" s="1268"/>
      <c r="BA232" s="1268" t="s">
        <v>577</v>
      </c>
      <c r="BB232" s="1268" t="s">
        <v>636</v>
      </c>
      <c r="BC232" s="1123"/>
      <c r="BD232" s="1123"/>
      <c r="BE232" s="1123"/>
      <c r="BF232" s="1123"/>
      <c r="BG232" s="1123"/>
      <c r="BH232" s="1123"/>
      <c r="BI232" s="1123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090" t="str">
        <f>IFERROR(VLOOKUP(C232,科目・教員!$A$1:$B$357,2,0),"")</f>
        <v/>
      </c>
      <c r="D233" s="1091"/>
      <c r="E233" s="1039" t="str">
        <f>IFERROR(VLOOKUP(E232,科目・教員!$A$1:$B$357,2,0),"")</f>
        <v>梅田　亜矢</v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124"/>
      <c r="BD233" s="1124"/>
      <c r="BE233" s="1124"/>
      <c r="BF233" s="1124"/>
      <c r="BG233" s="1124"/>
      <c r="BH233" s="1124"/>
      <c r="BI233" s="1124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090" t="str">
        <f>VLOOKUP($C227,'2025年度(1年前期)'!$B$5:$N$208,COLUMN('2025年度(1年前期)'!$E$5)+1,0)&amp;""</f>
        <v>英A:202
情報:201</v>
      </c>
      <c r="D234" s="1091"/>
      <c r="E234" s="1039" t="str">
        <f>VLOOKUP($C227,'2025年度(2年前期)'!$B$5:$N$208,COLUMN('2025年度(2年前期)'!$E$5)+1,0)&amp;""</f>
        <v>101･102･成人実･基礎実</v>
      </c>
      <c r="F234" s="1038"/>
      <c r="G234" s="1039" t="str">
        <f>VLOOKUP($C227,'2025年度(3年前期)'!$B$5:$N$208,COLUMN('2025年度(3年前期)'!$E$5)+1,0)&amp;""</f>
        <v>301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124"/>
      <c r="BD234" s="1124"/>
      <c r="BE234" s="1124"/>
      <c r="BF234" s="1124"/>
      <c r="BG234" s="1124"/>
      <c r="BH234" s="1124"/>
      <c r="BI234" s="1124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72"/>
      <c r="B235" s="16" t="s">
        <v>56</v>
      </c>
      <c r="C235" s="1114" t="s">
        <v>172</v>
      </c>
      <c r="D235" s="1170"/>
      <c r="E235" s="1035"/>
      <c r="F235" s="1047"/>
      <c r="G235" s="1122"/>
      <c r="H235" s="1108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125"/>
      <c r="BD235" s="1125"/>
      <c r="BE235" s="1125"/>
      <c r="BF235" s="1125"/>
      <c r="BG235" s="1125"/>
      <c r="BH235" s="1125"/>
      <c r="BI235" s="1125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123"/>
      <c r="BD236" s="1123"/>
      <c r="BE236" s="1123"/>
      <c r="BF236" s="1123"/>
      <c r="BG236" s="1123"/>
      <c r="BH236" s="1123"/>
      <c r="BI236" s="1123"/>
      <c r="BJ236" s="1123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124"/>
      <c r="BD237" s="1124"/>
      <c r="BE237" s="1124"/>
      <c r="BF237" s="1124"/>
      <c r="BG237" s="1124"/>
      <c r="BH237" s="1124"/>
      <c r="BI237" s="1124"/>
      <c r="BJ237" s="1124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124"/>
      <c r="BD238" s="1124"/>
      <c r="BE238" s="1124"/>
      <c r="BF238" s="1124"/>
      <c r="BG238" s="1124"/>
      <c r="BH238" s="1124"/>
      <c r="BI238" s="1124"/>
      <c r="BJ238" s="1124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125"/>
      <c r="BD239" s="1125"/>
      <c r="BE239" s="1125"/>
      <c r="BF239" s="1125"/>
      <c r="BG239" s="1125"/>
      <c r="BH239" s="1125"/>
      <c r="BI239" s="1125"/>
      <c r="BJ239" s="1125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106" t="str">
        <f>VLOOKUP($C227,'2025年度(1年前期)'!$B$5:$N$208,COLUMN('2025年度(1年前期)'!$G$5),0)&amp;""</f>
        <v>英語Ⅱ(D)</v>
      </c>
      <c r="D240" s="1105"/>
      <c r="E240" s="1062" t="str">
        <f>VLOOKUP($C227,'2025年度(2年前期)'!$B$5:$N$208,COLUMN('2025年度(2年前期)'!$G$5),0)&amp;""</f>
        <v>フィジカルアセスメント</v>
      </c>
      <c r="F240" s="1044"/>
      <c r="G240" s="1062" t="str">
        <f>VLOOKUP($C227,'2025年度(3年前期)'!$B$5:$N$208,COLUMN('2025年度(3年前期)'!$G$5),0)&amp;""</f>
        <v>地域・在宅看護学実習事前学習</v>
      </c>
      <c r="H240" s="1044"/>
      <c r="I240" s="1062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61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 t="s">
        <v>725</v>
      </c>
      <c r="AX240" s="1268"/>
      <c r="AY240" s="1268"/>
      <c r="AZ240" s="1268"/>
      <c r="BA240" s="1268"/>
      <c r="BB240" s="1268"/>
      <c r="BC240" s="1123"/>
      <c r="BD240" s="1123"/>
      <c r="BE240" s="1123"/>
      <c r="BF240" s="1123"/>
      <c r="BG240" s="1123"/>
      <c r="BH240" s="1123"/>
      <c r="BI240" s="1123"/>
      <c r="BJ240" s="1123"/>
      <c r="BK240" s="1268"/>
      <c r="BL240" s="1268"/>
      <c r="BM240" s="1268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113" t="str">
        <f>IFERROR(VLOOKUP(C240,科目・教員!$A$1:$B$357,2,0),"")</f>
        <v/>
      </c>
      <c r="D241" s="1112"/>
      <c r="E241" s="1045" t="str">
        <f>IFERROR(VLOOKUP(E240,科目・教員!$A$1:$B$357,2,0),"")</f>
        <v>梅田　亜矢</v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>各担当教員</v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124"/>
      <c r="BD241" s="1124"/>
      <c r="BE241" s="1124"/>
      <c r="BF241" s="1124"/>
      <c r="BG241" s="1124"/>
      <c r="BH241" s="1124"/>
      <c r="BI241" s="1124"/>
      <c r="BJ241" s="1124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113" t="str">
        <f>VLOOKUP($C227,'2025年度(1年前期)'!$B$5:$N$208,COLUMN('2025年度(1年前期)'!$G$5)+1,0)&amp;""</f>
        <v>202</v>
      </c>
      <c r="D242" s="1112"/>
      <c r="E242" s="1045" t="str">
        <f>VLOOKUP($C227,'2025年度(2年前期)'!$B$5:$N$208,COLUMN('2025年度(2年前期)'!$G$5)+1,0)&amp;""</f>
        <v>101･102･成人実･基礎実</v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精神:別途指定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124"/>
      <c r="BD242" s="1124"/>
      <c r="BE242" s="1124"/>
      <c r="BF242" s="1124"/>
      <c r="BG242" s="1124"/>
      <c r="BH242" s="1124"/>
      <c r="BI242" s="1124"/>
      <c r="BJ242" s="1124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72"/>
      <c r="B243" s="16" t="s">
        <v>56</v>
      </c>
      <c r="C243" s="1114" t="s">
        <v>172</v>
      </c>
      <c r="D243" s="1170"/>
      <c r="E243" s="1122"/>
      <c r="F243" s="1108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125"/>
      <c r="BD243" s="1125"/>
      <c r="BE243" s="1125"/>
      <c r="BF243" s="1125"/>
      <c r="BG243" s="1125"/>
      <c r="BH243" s="1125"/>
      <c r="BI243" s="1125"/>
      <c r="BJ243" s="1125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疫学･保健統計学Ⅰ</v>
      </c>
      <c r="D244" s="1044"/>
      <c r="E244" s="1062" t="str">
        <f>VLOOKUP($C227,'2025年度(2年前期)'!$B$5:$N$208,COLUMN('2025年度(2年前期)'!$I$5),0)&amp;""</f>
        <v>疾病･病態論Ⅱ
(望月先生)</v>
      </c>
      <c r="F244" s="1044"/>
      <c r="G244" s="1188" t="str">
        <f>VLOOKUP($C227,'2025年度(3年前期)'!$B$5:$N$208,COLUMN('2025年度(3年前期)'!$I$5),0)&amp;""</f>
        <v>精神看護援助論 再試験</v>
      </c>
      <c r="H244" s="1189"/>
      <c r="I244" s="1062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61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 t="s">
        <v>728</v>
      </c>
      <c r="AY244" s="1268"/>
      <c r="AZ244" s="1268"/>
      <c r="BA244" s="1268"/>
      <c r="BB244" s="1268"/>
      <c r="BC244" s="1123"/>
      <c r="BD244" s="1123"/>
      <c r="BE244" s="1123"/>
      <c r="BF244" s="1123"/>
      <c r="BG244" s="1123"/>
      <c r="BH244" s="1123"/>
      <c r="BI244" s="1123"/>
      <c r="BJ244" s="1123"/>
      <c r="BK244" s="1268"/>
      <c r="BL244" s="1268"/>
      <c r="BM244" s="1268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73" t="str">
        <f>IFERROR(VLOOKUP(C244,科目・教員!$A$1:$B$357,2,0),"")</f>
        <v>柏木　公一</v>
      </c>
      <c r="D245" s="1040"/>
      <c r="E245" s="1045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124"/>
      <c r="BD245" s="1124"/>
      <c r="BE245" s="1124"/>
      <c r="BF245" s="1124"/>
      <c r="BG245" s="1124"/>
      <c r="BH245" s="1124"/>
      <c r="BI245" s="1124"/>
      <c r="BJ245" s="1124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73" t="str">
        <f>VLOOKUP($C227,'2025年度(1年前期)'!$B$5:$N$208,COLUMN('2025年度(1年前期)'!$I$5)+1,0)&amp;""</f>
        <v>201</v>
      </c>
      <c r="D246" s="1040"/>
      <c r="E246" s="1045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精神:別途指定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124"/>
      <c r="BD246" s="1124"/>
      <c r="BE246" s="1124"/>
      <c r="BF246" s="1124"/>
      <c r="BG246" s="1124"/>
      <c r="BH246" s="1124"/>
      <c r="BI246" s="1124"/>
      <c r="BJ246" s="1124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107"/>
      <c r="D247" s="1108"/>
      <c r="E247" s="1035"/>
      <c r="F247" s="1047"/>
      <c r="G247" s="1184"/>
      <c r="H247" s="1185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125"/>
      <c r="BD247" s="1125"/>
      <c r="BE247" s="1125"/>
      <c r="BF247" s="1125"/>
      <c r="BG247" s="1125"/>
      <c r="BH247" s="1125"/>
      <c r="BI247" s="1125"/>
      <c r="BJ247" s="1125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フランス語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113" t="str">
        <f>IFERROR(VLOOKUP(C248,科目・教員!$A$1:$B$357,2,0),"")</f>
        <v>小西　英則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14" t="s">
        <v>229</v>
      </c>
      <c r="D251" s="1115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45849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45849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人体の構造と機能Ⅱ</v>
      </c>
      <c r="D253" s="1052"/>
      <c r="E253" s="1053" t="str">
        <f>VLOOKUP($C252,'2025年度(2年前期)'!$B$5:$N$208,COLUMN('2025年度(2年前期)'!$C$5),0)&amp;""</f>
        <v/>
      </c>
      <c r="F253" s="1052"/>
      <c r="G253" s="1120" t="str">
        <f>VLOOKUP($C252,'2025年度(3年前期)'!$B$5:$N$208,COLUMN('2025年度(3年前期)'!$C$5),0)&amp;""</f>
        <v>英語Ⅴ</v>
      </c>
      <c r="H253" s="1095"/>
      <c r="I253" s="1053" t="str">
        <f>VLOOKUP($C252,'2025年度(4年前期)'!$B$5:$N$208,COLUMN('2025年度(4年前期)'!$C$5),0)&amp;""</f>
        <v>政策医療看護学実習</v>
      </c>
      <c r="J253" s="1052"/>
      <c r="K253" s="1044" t="str">
        <f>VLOOKUP($C252,'2025年度(助産前期)'!$B$5:$N$208,COLUMN('2025年度(助産前期)'!$C$5),0)&amp;""</f>
        <v>助産学臨床講義</v>
      </c>
      <c r="L253" s="1068"/>
      <c r="M253" s="1077" t="str">
        <f>VLOOKUP($C252,'2025年度(M1前期)'!$B$5:$N$208,COLUMN('2025年度(M1前期)'!$C$5),0)&amp;""</f>
        <v>保健経済論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精神看護学演習Ｂ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V253" s="778" t="s">
        <v>111</v>
      </c>
      <c r="X253" s="83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 t="s">
        <v>372</v>
      </c>
      <c r="AX253" s="1268" t="s">
        <v>729</v>
      </c>
      <c r="AY253" s="1268"/>
      <c r="AZ253" s="1268"/>
      <c r="BA253" s="1123" t="s">
        <v>640</v>
      </c>
      <c r="BB253" s="1268"/>
      <c r="BC253" s="1123"/>
      <c r="BD253" s="1123"/>
      <c r="BE253" s="1123"/>
      <c r="BF253" s="1123"/>
      <c r="BG253" s="1123"/>
      <c r="BH253" s="1123"/>
      <c r="BI253" s="1123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本間　典子</v>
      </c>
      <c r="D254" s="1038"/>
      <c r="E254" s="1039" t="str">
        <f>IFERROR(VLOOKUP(E253,科目・教員!$A$1:$B$357,2,0),"")</f>
        <v/>
      </c>
      <c r="F254" s="1038"/>
      <c r="G254" s="1119" t="str">
        <f>IFERROR(VLOOKUP(G253,科目・教員!$A$1:$B$357,2,0),"")</f>
        <v/>
      </c>
      <c r="H254" s="1091"/>
      <c r="I254" s="1039" t="str">
        <f>IFERROR(VLOOKUP(I253,科目・教員!$A$1:$B$357,2,0),"")</f>
        <v>各担当教員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渡辺　幹司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124"/>
      <c r="BB254" s="1268"/>
      <c r="BC254" s="1124"/>
      <c r="BD254" s="1124"/>
      <c r="BE254" s="1124"/>
      <c r="BF254" s="1124"/>
      <c r="BG254" s="1124"/>
      <c r="BH254" s="1124"/>
      <c r="BI254" s="1124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>201</v>
      </c>
      <c r="D255" s="1038"/>
      <c r="E255" s="1039" t="str">
        <f>VLOOKUP($C252,'2025年度(2年前期)'!$B$5:$N$208,COLUMN('2025年度(2年前期)'!$C$5)+1,0)&amp;""</f>
        <v/>
      </c>
      <c r="F255" s="1038"/>
      <c r="G255" s="1119" t="str">
        <f>VLOOKUP($C252,'2025年度(3年前期)'!$B$5:$N$208,COLUMN('2025年度(3年前期)'!$C$5)+1,0)&amp;""</f>
        <v>301</v>
      </c>
      <c r="H255" s="1091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124"/>
      <c r="BB255" s="1268"/>
      <c r="BC255" s="1124"/>
      <c r="BD255" s="1124"/>
      <c r="BE255" s="1124"/>
      <c r="BF255" s="1124"/>
      <c r="BG255" s="1124"/>
      <c r="BH255" s="1124"/>
      <c r="BI255" s="1124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107"/>
      <c r="D256" s="1296"/>
      <c r="E256" s="1122"/>
      <c r="F256" s="1116"/>
      <c r="G256" s="1109" t="s">
        <v>172</v>
      </c>
      <c r="H256" s="1093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125"/>
      <c r="BB256" s="1268"/>
      <c r="BC256" s="1125"/>
      <c r="BD256" s="1125"/>
      <c r="BE256" s="1125"/>
      <c r="BF256" s="1125"/>
      <c r="BG256" s="1125"/>
      <c r="BH256" s="1125"/>
      <c r="BI256" s="1125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英語Ⅱ(D)</v>
      </c>
      <c r="D257" s="1095"/>
      <c r="E257" s="1053" t="str">
        <f>VLOOKUP($C252,'2025年度(2年前期)'!$B$5:$N$208,COLUMN('2025年度(2年前期)'!$E$5),0)&amp;""</f>
        <v>保健･医療･福祉システム</v>
      </c>
      <c r="F257" s="1052"/>
      <c r="G257" s="1053" t="str">
        <f>VLOOKUP($C252,'2025年度(3年前期)'!$B$5:$N$208,COLUMN('2025年度(3年前期)'!$E$5),0)&amp;""</f>
        <v>成人看護援助論Ⅲ</v>
      </c>
      <c r="H257" s="1052"/>
      <c r="I257" s="1053" t="str">
        <f>VLOOKUP($C252,'2025年度(4年前期)'!$B$5:$N$208,COLUMN('2025年度(4年前期)'!$E$5),0)&amp;""</f>
        <v>政策医療看護学実習</v>
      </c>
      <c r="J257" s="1052"/>
      <c r="K257" s="1044" t="str">
        <f>VLOOKUP($C252,'2025年度(助産前期)'!$B$5:$N$208,COLUMN('2025年度(助産前期)'!$E$5),0)&amp;""</f>
        <v>助産学臨床講義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精神看護学演習Ｂ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 t="s">
        <v>250</v>
      </c>
      <c r="AX257" s="1268" t="s">
        <v>250</v>
      </c>
      <c r="AY257" s="1268" t="s">
        <v>250</v>
      </c>
      <c r="AZ257" s="1268"/>
      <c r="BA257" s="1123"/>
      <c r="BB257" s="1268"/>
      <c r="BC257" s="1123"/>
      <c r="BD257" s="1123"/>
      <c r="BE257" s="1123"/>
      <c r="BF257" s="1123"/>
      <c r="BG257" s="1123"/>
      <c r="BH257" s="1123"/>
      <c r="BI257" s="1123"/>
      <c r="BJ257" s="1268"/>
      <c r="BK257" s="1268"/>
      <c r="BL257" s="1268" t="s">
        <v>145</v>
      </c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渡辺　幹司</v>
      </c>
      <c r="F258" s="1038"/>
      <c r="G258" s="1039" t="str">
        <f>IFERROR(VLOOKUP(G257,科目・教員!$A$1:$B$357,2,0),"")</f>
        <v>杉山　文乃</v>
      </c>
      <c r="H258" s="1038"/>
      <c r="I258" s="1039" t="str">
        <f>IFERROR(VLOOKUP(I257,科目・教員!$A$1:$B$357,2,0),"")</f>
        <v>各担当教員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124"/>
      <c r="BB258" s="1268"/>
      <c r="BC258" s="1124"/>
      <c r="BD258" s="1124"/>
      <c r="BE258" s="1124"/>
      <c r="BF258" s="1124"/>
      <c r="BG258" s="1124"/>
      <c r="BH258" s="1124"/>
      <c r="BI258" s="1124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202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301･302･303</v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124"/>
      <c r="BB259" s="1268"/>
      <c r="BC259" s="1124"/>
      <c r="BD259" s="1124"/>
      <c r="BE259" s="1124"/>
      <c r="BF259" s="1124"/>
      <c r="BG259" s="1124"/>
      <c r="BH259" s="1124"/>
      <c r="BI259" s="1124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92" t="s">
        <v>172</v>
      </c>
      <c r="D260" s="1110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125"/>
      <c r="BB260" s="1268"/>
      <c r="BC260" s="1125"/>
      <c r="BD260" s="1125"/>
      <c r="BE260" s="1125"/>
      <c r="BF260" s="1125"/>
      <c r="BG260" s="1125"/>
      <c r="BH260" s="1125"/>
      <c r="BI260" s="1125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123"/>
      <c r="BD261" s="1123"/>
      <c r="BE261" s="1123"/>
      <c r="BF261" s="1123"/>
      <c r="BG261" s="1123"/>
      <c r="BH261" s="1123"/>
      <c r="BI261" s="1123"/>
      <c r="BJ261" s="1123"/>
      <c r="BK261" s="1268"/>
      <c r="BL261" s="1268"/>
      <c r="BM261" s="1268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124"/>
      <c r="BD262" s="1124"/>
      <c r="BE262" s="1124"/>
      <c r="BF262" s="1124"/>
      <c r="BG262" s="1124"/>
      <c r="BH262" s="1124"/>
      <c r="BI262" s="1124"/>
      <c r="BJ262" s="1124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124"/>
      <c r="BD263" s="1124"/>
      <c r="BE263" s="1124"/>
      <c r="BF263" s="1124"/>
      <c r="BG263" s="1124"/>
      <c r="BH263" s="1124"/>
      <c r="BI263" s="1124"/>
      <c r="BJ263" s="1124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125"/>
      <c r="BD264" s="1125"/>
      <c r="BE264" s="1125"/>
      <c r="BF264" s="1125"/>
      <c r="BG264" s="1125"/>
      <c r="BH264" s="1125"/>
      <c r="BI264" s="1125"/>
      <c r="BJ264" s="1125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生活援助論Ⅰ(ABCD)</v>
      </c>
      <c r="D265" s="1044"/>
      <c r="E265" s="1062" t="str">
        <f>VLOOKUP($C252,'2025年度(2年前期)'!$B$5:$N$208,COLUMN('2025年度(2年前期)'!$G$5),0)&amp;""</f>
        <v>成人看護援助論Ⅰ</v>
      </c>
      <c r="F265" s="1044"/>
      <c r="G265" s="1062" t="str">
        <f>VLOOKUP($C252,'2025年度(3年前期)'!$B$5:$N$208,COLUMN('2025年度(3年前期)'!$G$5),0)&amp;""</f>
        <v>看護と安全</v>
      </c>
      <c r="H265" s="1044"/>
      <c r="I265" s="1062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61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 t="s">
        <v>688</v>
      </c>
      <c r="AX265" s="1268"/>
      <c r="AY265" s="1268"/>
      <c r="AZ265" s="1268"/>
      <c r="BA265" s="1268"/>
      <c r="BB265" s="1268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68"/>
      <c r="BL265" s="1268"/>
      <c r="BM265" s="1268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森下　純子</v>
      </c>
      <c r="D266" s="1040"/>
      <c r="E266" s="1045" t="str">
        <f>IFERROR(VLOOKUP(E265,科目・教員!$A$1:$B$357,2,0),"")</f>
        <v>飯野　京子</v>
      </c>
      <c r="F266" s="1040"/>
      <c r="G266" s="1045" t="str">
        <f>IFERROR(VLOOKUP(G265,科目・教員!$A$1:$B$357,2,0),"")</f>
        <v>小澤　三枝子</v>
      </c>
      <c r="H266" s="1040"/>
      <c r="I266" s="1045" t="str">
        <f>IFERROR(VLOOKUP(I265,科目・教員!$A$1:$B$357,2,0),"")</f>
        <v>各担当教員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124"/>
      <c r="BD266" s="1124"/>
      <c r="BE266" s="1124"/>
      <c r="BF266" s="1124"/>
      <c r="BG266" s="1124"/>
      <c r="BH266" s="1124"/>
      <c r="BI266" s="1124"/>
      <c r="BJ266" s="1124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201･202･基礎実</v>
      </c>
      <c r="D267" s="1040"/>
      <c r="E267" s="1045" t="str">
        <f>VLOOKUP($C252,'2025年度(2年前期)'!$B$5:$N$208,COLUMN('2025年度(2年前期)'!$G$5)+1,0)&amp;""</f>
        <v>101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国際:別途指定
がん:別途指定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124"/>
      <c r="BD267" s="1124"/>
      <c r="BE267" s="1124"/>
      <c r="BF267" s="1124"/>
      <c r="BG267" s="1124"/>
      <c r="BH267" s="1124"/>
      <c r="BI267" s="1124"/>
      <c r="BJ267" s="1124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125"/>
      <c r="BD268" s="1125"/>
      <c r="BE268" s="1125"/>
      <c r="BF268" s="1125"/>
      <c r="BG268" s="1125"/>
      <c r="BH268" s="1125"/>
      <c r="BI268" s="1125"/>
      <c r="BJ268" s="1125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看護と安全</v>
      </c>
      <c r="H269" s="1044"/>
      <c r="I269" s="1062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61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 t="s">
        <v>688</v>
      </c>
      <c r="AX269" s="1268"/>
      <c r="AY269" s="1268"/>
      <c r="AZ269" s="1268"/>
      <c r="BA269" s="1268"/>
      <c r="BB269" s="1268"/>
      <c r="BC269" s="1123"/>
      <c r="BD269" s="1123"/>
      <c r="BE269" s="1123"/>
      <c r="BF269" s="1123"/>
      <c r="BG269" s="1123"/>
      <c r="BH269" s="1123"/>
      <c r="BI269" s="1123"/>
      <c r="BJ269" s="1123"/>
      <c r="BK269" s="1268"/>
      <c r="BL269" s="1268" t="s">
        <v>398</v>
      </c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0" t="str">
        <f>IFERROR(VLOOKUP(C269,科目・教員!$A$1:$B$357,2,0),"")</f>
        <v>森下　純子</v>
      </c>
      <c r="D270" s="1131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>小澤　三枝子</v>
      </c>
      <c r="H270" s="1040"/>
      <c r="I270" s="1045" t="str">
        <f>IFERROR(VLOOKUP(I269,科目・教員!$A$1:$B$357,2,0),"")</f>
        <v>各担当教員</v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124"/>
      <c r="BD270" s="1124"/>
      <c r="BE270" s="1124"/>
      <c r="BF270" s="1124"/>
      <c r="BG270" s="1124"/>
      <c r="BH270" s="1124"/>
      <c r="BI270" s="1124"/>
      <c r="BJ270" s="1124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>301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国際:別途指定
がん:別途指定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124"/>
      <c r="BD271" s="1124"/>
      <c r="BE271" s="1124"/>
      <c r="BF271" s="1124"/>
      <c r="BG271" s="1124"/>
      <c r="BH271" s="1124"/>
      <c r="BI271" s="1124"/>
      <c r="BJ271" s="1124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125"/>
      <c r="BD272" s="1125"/>
      <c r="BE272" s="1125"/>
      <c r="BF272" s="1125"/>
      <c r="BG272" s="1125"/>
      <c r="BH272" s="1125"/>
      <c r="BI272" s="1125"/>
      <c r="BJ272" s="1125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68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55"/>
      <c r="BB273" s="1123"/>
      <c r="BC273" s="1123"/>
      <c r="BD273" s="1123"/>
      <c r="BE273" s="1123"/>
      <c r="BF273" s="1123"/>
      <c r="BG273" s="1123"/>
      <c r="BH273" s="1123"/>
      <c r="BI273" s="1155" t="s">
        <v>567</v>
      </c>
      <c r="BJ273" s="1123" t="s">
        <v>108</v>
      </c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68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56"/>
      <c r="BB274" s="1124"/>
      <c r="BC274" s="1124"/>
      <c r="BD274" s="1124"/>
      <c r="BE274" s="1124"/>
      <c r="BF274" s="1124"/>
      <c r="BG274" s="1124"/>
      <c r="BH274" s="1124"/>
      <c r="BI274" s="1156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68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56"/>
      <c r="BB275" s="1124"/>
      <c r="BC275" s="1124"/>
      <c r="BD275" s="1124"/>
      <c r="BE275" s="1124"/>
      <c r="BF275" s="1124"/>
      <c r="BG275" s="1124"/>
      <c r="BH275" s="1124"/>
      <c r="BI275" s="1156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107"/>
      <c r="D276" s="1108"/>
      <c r="E276" s="1088"/>
      <c r="F276" s="1089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68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57"/>
      <c r="BB276" s="1125"/>
      <c r="BC276" s="1125"/>
      <c r="BD276" s="1125"/>
      <c r="BE276" s="1125"/>
      <c r="BF276" s="1125"/>
      <c r="BG276" s="1125"/>
      <c r="BH276" s="1125"/>
      <c r="BI276" s="1157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085">
        <f>C252+1</f>
        <v>45850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45850</v>
      </c>
      <c r="V277" s="1025"/>
      <c r="W277" s="1025"/>
      <c r="X277" s="1025"/>
      <c r="Y277" s="1025"/>
      <c r="Z277" s="102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17"/>
      <c r="X278" s="83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123"/>
      <c r="BD278" s="1123"/>
      <c r="BE278" s="1123"/>
      <c r="BF278" s="1123"/>
      <c r="BG278" s="1123"/>
      <c r="BH278" s="1123"/>
      <c r="BI278" s="1123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124"/>
      <c r="BD279" s="1124"/>
      <c r="BE279" s="1124"/>
      <c r="BF279" s="1124"/>
      <c r="BG279" s="1124"/>
      <c r="BH279" s="1124"/>
      <c r="BI279" s="1124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124"/>
      <c r="BD280" s="1124"/>
      <c r="BE280" s="1124"/>
      <c r="BF280" s="1124"/>
      <c r="BG280" s="1124"/>
      <c r="BH280" s="1124"/>
      <c r="BI280" s="1124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122"/>
      <c r="F281" s="1116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125"/>
      <c r="BD281" s="1125"/>
      <c r="BE281" s="1125"/>
      <c r="BF281" s="1125"/>
      <c r="BG281" s="1125"/>
      <c r="BH281" s="1125"/>
      <c r="BI281" s="1125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/>
      <c r="AX282" s="1268"/>
      <c r="AY282" s="1268"/>
      <c r="AZ282" s="1268"/>
      <c r="BA282" s="1268"/>
      <c r="BB282" s="1268"/>
      <c r="BC282" s="1123"/>
      <c r="BD282" s="1123"/>
      <c r="BE282" s="1123"/>
      <c r="BF282" s="1123"/>
      <c r="BG282" s="1123"/>
      <c r="BH282" s="1123"/>
      <c r="BI282" s="1123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124"/>
      <c r="BD283" s="1124"/>
      <c r="BE283" s="1124"/>
      <c r="BF283" s="1124"/>
      <c r="BG283" s="1124"/>
      <c r="BH283" s="1124"/>
      <c r="BI283" s="1124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124"/>
      <c r="BD284" s="1124"/>
      <c r="BE284" s="1124"/>
      <c r="BF284" s="1124"/>
      <c r="BG284" s="1124"/>
      <c r="BH284" s="1124"/>
      <c r="BI284" s="1124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36"/>
      <c r="G285" s="1088"/>
      <c r="H285" s="111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125"/>
      <c r="BD285" s="1125"/>
      <c r="BE285" s="1125"/>
      <c r="BF285" s="1125"/>
      <c r="BG285" s="1125"/>
      <c r="BH285" s="1125"/>
      <c r="BI285" s="1125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123"/>
      <c r="BD286" s="1123"/>
      <c r="BE286" s="1123"/>
      <c r="BF286" s="1123"/>
      <c r="BG286" s="1123"/>
      <c r="BH286" s="1123"/>
      <c r="BI286" s="1123"/>
      <c r="BJ286" s="1123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124"/>
      <c r="BD287" s="1124"/>
      <c r="BE287" s="1124"/>
      <c r="BF287" s="1124"/>
      <c r="BG287" s="1124"/>
      <c r="BH287" s="1124"/>
      <c r="BI287" s="1124"/>
      <c r="BJ287" s="1124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124"/>
      <c r="BD288" s="1124"/>
      <c r="BE288" s="1124"/>
      <c r="BF288" s="1124"/>
      <c r="BG288" s="1124"/>
      <c r="BH288" s="1124"/>
      <c r="BI288" s="1124"/>
      <c r="BJ288" s="1124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125"/>
      <c r="BD289" s="1125"/>
      <c r="BE289" s="1125"/>
      <c r="BF289" s="1125"/>
      <c r="BG289" s="1125"/>
      <c r="BH289" s="1125"/>
      <c r="BI289" s="1125"/>
      <c r="BJ289" s="1125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015"/>
      <c r="BC290" s="1123"/>
      <c r="BD290" s="1123"/>
      <c r="BE290" s="1123"/>
      <c r="BF290" s="1123"/>
      <c r="BG290" s="1123"/>
      <c r="BH290" s="1123"/>
      <c r="BI290" s="1123"/>
      <c r="BJ290" s="1123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016"/>
      <c r="BC291" s="1124"/>
      <c r="BD291" s="1124"/>
      <c r="BE291" s="1124"/>
      <c r="BF291" s="1124"/>
      <c r="BG291" s="1124"/>
      <c r="BH291" s="1124"/>
      <c r="BI291" s="1124"/>
      <c r="BJ291" s="1124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016"/>
      <c r="BC292" s="1124"/>
      <c r="BD292" s="1124"/>
      <c r="BE292" s="1124"/>
      <c r="BF292" s="1124"/>
      <c r="BG292" s="1124"/>
      <c r="BH292" s="1124"/>
      <c r="BI292" s="1124"/>
      <c r="BJ292" s="1124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107"/>
      <c r="D293" s="1108"/>
      <c r="E293" s="1088"/>
      <c r="F293" s="1089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017"/>
      <c r="BC293" s="1125"/>
      <c r="BD293" s="1125"/>
      <c r="BE293" s="1125"/>
      <c r="BF293" s="1125"/>
      <c r="BG293" s="1125"/>
      <c r="BH293" s="1125"/>
      <c r="BI293" s="1125"/>
      <c r="BJ293" s="1125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015"/>
      <c r="BC294" s="1123"/>
      <c r="BD294" s="1123"/>
      <c r="BE294" s="1123"/>
      <c r="BF294" s="1123"/>
      <c r="BG294" s="1123"/>
      <c r="BH294" s="1123"/>
      <c r="BI294" s="1123"/>
      <c r="BJ294" s="1123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016"/>
      <c r="BC295" s="1124"/>
      <c r="BD295" s="1124"/>
      <c r="BE295" s="1124"/>
      <c r="BF295" s="1124"/>
      <c r="BG295" s="1124"/>
      <c r="BH295" s="1124"/>
      <c r="BI295" s="1124"/>
      <c r="BJ295" s="1124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016"/>
      <c r="BC296" s="1124"/>
      <c r="BD296" s="1124"/>
      <c r="BE296" s="1124"/>
      <c r="BF296" s="1124"/>
      <c r="BG296" s="1124"/>
      <c r="BH296" s="1124"/>
      <c r="BI296" s="1124"/>
      <c r="BJ296" s="1124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107"/>
      <c r="D297" s="1108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017"/>
      <c r="BC297" s="1125"/>
      <c r="BD297" s="1125"/>
      <c r="BE297" s="1125"/>
      <c r="BF297" s="1125"/>
      <c r="BG297" s="1125"/>
      <c r="BH297" s="1125"/>
      <c r="BI297" s="1125"/>
      <c r="BJ297" s="1125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086">
        <f>C277+1</f>
        <v>45851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030">
        <f>C302</f>
        <v>45851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27"/>
      <c r="X303" s="83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268"/>
      <c r="BB303" s="1268"/>
      <c r="BC303" s="1123"/>
      <c r="BD303" s="1123"/>
      <c r="BE303" s="1123"/>
      <c r="BF303" s="1123"/>
      <c r="BG303" s="1123"/>
      <c r="BH303" s="1123"/>
      <c r="BI303" s="1123"/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268"/>
      <c r="BB304" s="1268"/>
      <c r="BC304" s="1124"/>
      <c r="BD304" s="1124"/>
      <c r="BE304" s="1124"/>
      <c r="BF304" s="1124"/>
      <c r="BG304" s="1124"/>
      <c r="BH304" s="1124"/>
      <c r="BI304" s="1124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268"/>
      <c r="BB305" s="1268"/>
      <c r="BC305" s="1124"/>
      <c r="BD305" s="1124"/>
      <c r="BE305" s="1124"/>
      <c r="BF305" s="1124"/>
      <c r="BG305" s="1124"/>
      <c r="BH305" s="1124"/>
      <c r="BI305" s="1124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21"/>
      <c r="D306" s="1089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268"/>
      <c r="BB306" s="1268"/>
      <c r="BC306" s="1125"/>
      <c r="BD306" s="1125"/>
      <c r="BE306" s="1125"/>
      <c r="BF306" s="1125"/>
      <c r="BG306" s="1125"/>
      <c r="BH306" s="1125"/>
      <c r="BI306" s="1125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268"/>
      <c r="BB307" s="1268"/>
      <c r="BC307" s="1123"/>
      <c r="BD307" s="1123"/>
      <c r="BE307" s="1123"/>
      <c r="BF307" s="1123"/>
      <c r="BG307" s="1123"/>
      <c r="BH307" s="1123"/>
      <c r="BI307" s="1123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268"/>
      <c r="BB308" s="1268"/>
      <c r="BC308" s="1124"/>
      <c r="BD308" s="1124"/>
      <c r="BE308" s="1124"/>
      <c r="BF308" s="1124"/>
      <c r="BG308" s="1124"/>
      <c r="BH308" s="1124"/>
      <c r="BI308" s="1124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268"/>
      <c r="BB309" s="1268"/>
      <c r="BC309" s="1124"/>
      <c r="BD309" s="1124"/>
      <c r="BE309" s="1124"/>
      <c r="BF309" s="1124"/>
      <c r="BG309" s="1124"/>
      <c r="BH309" s="1124"/>
      <c r="BI309" s="1124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121"/>
      <c r="D310" s="1089"/>
      <c r="E310" s="1088"/>
      <c r="F310" s="1089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268"/>
      <c r="BB310" s="1268"/>
      <c r="BC310" s="1125"/>
      <c r="BD310" s="1125"/>
      <c r="BE310" s="1125"/>
      <c r="BF310" s="1125"/>
      <c r="BG310" s="1125"/>
      <c r="BH310" s="1125"/>
      <c r="BI310" s="1125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123"/>
      <c r="BD311" s="1123"/>
      <c r="BE311" s="1123"/>
      <c r="BF311" s="1123"/>
      <c r="BG311" s="1123"/>
      <c r="BH311" s="1123"/>
      <c r="BI311" s="1123"/>
      <c r="BJ311" s="1123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124"/>
      <c r="BD312" s="1124"/>
      <c r="BE312" s="1124"/>
      <c r="BF312" s="1124"/>
      <c r="BG312" s="1124"/>
      <c r="BH312" s="1124"/>
      <c r="BI312" s="1124"/>
      <c r="BJ312" s="1124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124"/>
      <c r="BD313" s="1124"/>
      <c r="BE313" s="1124"/>
      <c r="BF313" s="1124"/>
      <c r="BG313" s="1124"/>
      <c r="BH313" s="1124"/>
      <c r="BI313" s="1124"/>
      <c r="BJ313" s="1124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125"/>
      <c r="BD314" s="1125"/>
      <c r="BE314" s="1125"/>
      <c r="BF314" s="1125"/>
      <c r="BG314" s="1125"/>
      <c r="BH314" s="1125"/>
      <c r="BI314" s="1125"/>
      <c r="BJ314" s="1125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123"/>
      <c r="BD315" s="1123"/>
      <c r="BE315" s="1123"/>
      <c r="BF315" s="1123"/>
      <c r="BG315" s="1123"/>
      <c r="BH315" s="1123"/>
      <c r="BI315" s="1123"/>
      <c r="BJ315" s="1123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124"/>
      <c r="BD316" s="1124"/>
      <c r="BE316" s="1124"/>
      <c r="BF316" s="1124"/>
      <c r="BG316" s="1124"/>
      <c r="BH316" s="1124"/>
      <c r="BI316" s="1124"/>
      <c r="BJ316" s="1124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124"/>
      <c r="BD317" s="1124"/>
      <c r="BE317" s="1124"/>
      <c r="BF317" s="1124"/>
      <c r="BG317" s="1124"/>
      <c r="BH317" s="1124"/>
      <c r="BI317" s="1124"/>
      <c r="BJ317" s="1124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125"/>
      <c r="BD318" s="1125"/>
      <c r="BE318" s="1125"/>
      <c r="BF318" s="1125"/>
      <c r="BG318" s="1125"/>
      <c r="BH318" s="1125"/>
      <c r="BI318" s="1125"/>
      <c r="BJ318" s="1125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123"/>
      <c r="BD319" s="1123"/>
      <c r="BE319" s="1123"/>
      <c r="BF319" s="1123"/>
      <c r="BG319" s="1123"/>
      <c r="BH319" s="1123"/>
      <c r="BI319" s="1123"/>
      <c r="BJ319" s="1123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124"/>
      <c r="BD320" s="1124"/>
      <c r="BE320" s="1124"/>
      <c r="BF320" s="1124"/>
      <c r="BG320" s="1124"/>
      <c r="BH320" s="1124"/>
      <c r="BI320" s="1124"/>
      <c r="BJ320" s="1124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124"/>
      <c r="BD321" s="1124"/>
      <c r="BE321" s="1124"/>
      <c r="BF321" s="1124"/>
      <c r="BG321" s="1124"/>
      <c r="BH321" s="1124"/>
      <c r="BI321" s="1124"/>
      <c r="BJ321" s="1124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125"/>
      <c r="BD322" s="1125"/>
      <c r="BE322" s="1125"/>
      <c r="BF322" s="1125"/>
      <c r="BG322" s="1125"/>
      <c r="BH322" s="1125"/>
      <c r="BI322" s="1125"/>
      <c r="BJ322" s="1125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21"/>
      <c r="D326" s="1089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049">
        <f>C302+1</f>
        <v>45852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45852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94" t="str">
        <f>VLOOKUP($C327,'2025年度(1年前期)'!$B$5:$N$208,COLUMN('2025年度(1年前期)'!$C$5),0)&amp;""</f>
        <v>英語Ⅱ(B)
情報リテラシー(CD)</v>
      </c>
      <c r="D328" s="1095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>看護と安全</v>
      </c>
      <c r="H328" s="1052"/>
      <c r="I328" s="1053" t="str">
        <f>VLOOKUP($C327,'2025年度(4年前期)'!$B$5:$N$208,COLUMN('2025年度(4年前期)'!$C$5),0)&amp;""</f>
        <v>卒業研究Ⅱ</v>
      </c>
      <c r="J328" s="1052"/>
      <c r="K328" s="1044" t="str">
        <f>VLOOKUP($C327,'2025年度(助産前期)'!$B$5:$N$208,COLUMN('2025年度(助産前期)'!$C$5),0)&amp;""</f>
        <v>助産学演習Ⅲ</v>
      </c>
      <c r="L328" s="1068"/>
      <c r="M328" s="1077" t="str">
        <f>VLOOKUP($C327,'2025年度(M1前期)'!$B$5:$N$208,COLUMN('2025年度(M1前期)'!$C$5),0)&amp;""</f>
        <v>コンサルテーション</v>
      </c>
      <c r="N328" s="106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883" t="s">
        <v>111</v>
      </c>
      <c r="X328" s="83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 t="s">
        <v>688</v>
      </c>
      <c r="AX328" s="1268"/>
      <c r="AY328" s="1268" t="s">
        <v>444</v>
      </c>
      <c r="AZ328" s="1268"/>
      <c r="BA328" s="1268" t="s">
        <v>646</v>
      </c>
      <c r="BB328" s="1268"/>
      <c r="BC328" s="1123"/>
      <c r="BD328" s="1123"/>
      <c r="BE328" s="1123"/>
      <c r="BF328" s="1123"/>
      <c r="BG328" s="1123"/>
      <c r="BH328" s="1123"/>
      <c r="BI328" s="1123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90" t="str">
        <f>IFERROR(VLOOKUP(C328,科目・教員!$A$1:$B$357,2,0),"")</f>
        <v/>
      </c>
      <c r="D329" s="1091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>小澤　三枝子</v>
      </c>
      <c r="H329" s="1038"/>
      <c r="I329" s="1039" t="str">
        <f>IFERROR(VLOOKUP(I328,科目・教員!$A$1:$B$357,2,0),"")</f>
        <v>各担当教員</v>
      </c>
      <c r="J329" s="1038"/>
      <c r="K329" s="1040" t="str">
        <f>IFERROR(VLOOKUP(K328,科目・教員!$A$1:$B$357,2,0),"")</f>
        <v>池田　真弓</v>
      </c>
      <c r="L329" s="1042"/>
      <c r="M329" s="1076" t="str">
        <f>IFERROR(VLOOKUP(M328,科目・教員!$A$1:$B$357,2,0),"")</f>
        <v>森 真喜子</v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268"/>
      <c r="BB329" s="1268"/>
      <c r="BC329" s="1124"/>
      <c r="BD329" s="1124"/>
      <c r="BE329" s="1124"/>
      <c r="BF329" s="1124"/>
      <c r="BG329" s="1124"/>
      <c r="BH329" s="1124"/>
      <c r="BI329" s="1124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90" t="str">
        <f>VLOOKUP($C327,'2025年度(1年前期)'!$B$5:$N$208,COLUMN('2025年度(1年前期)'!$C$5)+1,0)&amp;""</f>
        <v>英B:202
情報:201</v>
      </c>
      <c r="D330" s="1091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>母小実</v>
      </c>
      <c r="L330" s="1042"/>
      <c r="M330" s="1076" t="str">
        <f>VLOOKUP($C327,'2025年度(M1前期)'!$B$5:$N$208,COLUMN('2025年度(M1前期)'!C$5)+1,0)&amp;""</f>
        <v>臨床講義室1</v>
      </c>
      <c r="N330" s="1038"/>
      <c r="O330" s="1039" t="str">
        <f>VLOOKUP($C327,'2025年度(M2前期)'!$B$5:$N$208,COLUMN('2025年度(M2前期)'!$C$5)+1,0)&amp;""</f>
        <v>教育:別途指定
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268"/>
      <c r="BB330" s="1268"/>
      <c r="BC330" s="1124"/>
      <c r="BD330" s="1124"/>
      <c r="BE330" s="1124"/>
      <c r="BF330" s="1124"/>
      <c r="BG330" s="1124"/>
      <c r="BH330" s="1124"/>
      <c r="BI330" s="1124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92" t="s">
        <v>172</v>
      </c>
      <c r="D331" s="1093"/>
      <c r="E331" s="1088"/>
      <c r="F331" s="1117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268"/>
      <c r="BB331" s="1268"/>
      <c r="BC331" s="1125"/>
      <c r="BD331" s="1125"/>
      <c r="BE331" s="1125"/>
      <c r="BF331" s="1125"/>
      <c r="BG331" s="1125"/>
      <c r="BH331" s="1125"/>
      <c r="BI331" s="1125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94" t="str">
        <f>VLOOKUP($C327,'2025年度(1年前期)'!$B$5:$N$208,COLUMN('2025年度(1年前期)'!$E$5),0)&amp;""</f>
        <v>英語Ⅱ(D)
情報リテラシー(AB)</v>
      </c>
      <c r="D332" s="1095"/>
      <c r="E332" s="1053" t="str">
        <f>VLOOKUP($C327,'2025年度(2年前期)'!$B$5:$N$208,COLUMN('2025年度(2年前期)'!$E$5),0)&amp;""</f>
        <v>成人看護援助論Ⅰ</v>
      </c>
      <c r="F332" s="1052"/>
      <c r="G332" s="1053" t="str">
        <f>VLOOKUP($C327,'2025年度(3年前期)'!$B$5:$N$208,COLUMN('2025年度(3年前期)'!$E$5),0)&amp;""</f>
        <v>看護と安全</v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>助産学演習Ⅲ</v>
      </c>
      <c r="L332" s="1068"/>
      <c r="M332" s="1051" t="str">
        <f>VLOOKUP($C327,'2025年度(M1前期)'!$B$5:$N$208,COLUMN('2025年度(M1前期)'!$E$5),0)&amp;""</f>
        <v>コンサルテーション</v>
      </c>
      <c r="N332" s="1052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 t="s">
        <v>688</v>
      </c>
      <c r="AX332" s="1268"/>
      <c r="AY332" s="1268"/>
      <c r="AZ332" s="1268"/>
      <c r="BA332" s="1268" t="s">
        <v>646</v>
      </c>
      <c r="BB332" s="1268"/>
      <c r="BC332" s="1123"/>
      <c r="BD332" s="1123"/>
      <c r="BE332" s="1123"/>
      <c r="BF332" s="1123"/>
      <c r="BG332" s="1123"/>
      <c r="BH332" s="1123"/>
      <c r="BI332" s="1123"/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90" t="str">
        <f>IFERROR(VLOOKUP(C332,科目・教員!$A$1:$B$357,2,0),"")</f>
        <v/>
      </c>
      <c r="D333" s="1091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小澤　三枝子</v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>池田　真弓</v>
      </c>
      <c r="L333" s="1042"/>
      <c r="M333" s="1037" t="str">
        <f>IFERROR(VLOOKUP(M332,科目・教員!$A$1:$B$357,2,0),"")</f>
        <v>森 真喜子</v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268"/>
      <c r="BB333" s="1268"/>
      <c r="BC333" s="1124"/>
      <c r="BD333" s="1124"/>
      <c r="BE333" s="1124"/>
      <c r="BF333" s="1124"/>
      <c r="BG333" s="1124"/>
      <c r="BH333" s="1124"/>
      <c r="BI333" s="1124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90" t="str">
        <f>VLOOKUP($C327,'2025年度(1年前期)'!$B$5:$N$208,COLUMN('2025年度(1年前期)'!$E$5)+1,0)&amp;""</f>
        <v>英D:202
 情報:201</v>
      </c>
      <c r="D334" s="1091"/>
      <c r="E334" s="1039" t="str">
        <f>VLOOKUP($C327,'2025年度(2年前期)'!$B$5:$N$208,COLUMN('2025年度(2年前期)'!$E$5)+1,0)&amp;""</f>
        <v>101</v>
      </c>
      <c r="F334" s="1038"/>
      <c r="G334" s="1039" t="str">
        <f>VLOOKUP($C327,'2025年度(3年前期)'!$B$5:$N$208,COLUMN('2025年度(3年前期)'!$E$5)+1,0)&amp;""</f>
        <v>301</v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>母小実</v>
      </c>
      <c r="L334" s="1042"/>
      <c r="M334" s="1037" t="str">
        <f>VLOOKUP($C327,'2025年度(M1前期)'!$B$5:$N$208,COLUMN('2025年度(M1前期)'!$E$5)+1,0)&amp;""</f>
        <v>臨床講義室1</v>
      </c>
      <c r="N334" s="1038"/>
      <c r="O334" s="1040" t="str">
        <f>VLOOKUP($C327,'2025年度(M2前期)'!$B$5:$N$208,COLUMN('2025年度(M2前期)'!$E$5)+1,0)&amp;""</f>
        <v>教育:別途指定
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268"/>
      <c r="BB334" s="1268"/>
      <c r="BC334" s="1124"/>
      <c r="BD334" s="1124"/>
      <c r="BE334" s="1124"/>
      <c r="BF334" s="1124"/>
      <c r="BG334" s="1124"/>
      <c r="BH334" s="1124"/>
      <c r="BI334" s="1124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92" t="s">
        <v>172</v>
      </c>
      <c r="D335" s="1093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268"/>
      <c r="BB335" s="1268"/>
      <c r="BC335" s="1125"/>
      <c r="BD335" s="1125"/>
      <c r="BE335" s="1125"/>
      <c r="BF335" s="1125"/>
      <c r="BG335" s="1125"/>
      <c r="BH335" s="1125"/>
      <c r="BI335" s="1125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299"/>
      <c r="F336" s="1251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 t="s">
        <v>726</v>
      </c>
      <c r="AY336" s="1268"/>
      <c r="AZ336" s="1268"/>
      <c r="BA336" s="1268"/>
      <c r="BB336" s="1268"/>
      <c r="BC336" s="1123"/>
      <c r="BD336" s="1123"/>
      <c r="BE336" s="1123"/>
      <c r="BF336" s="1123"/>
      <c r="BG336" s="1123"/>
      <c r="BH336" s="1123"/>
      <c r="BI336" s="1123"/>
      <c r="BJ336" s="1123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220"/>
      <c r="F337" s="1221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124"/>
      <c r="BD337" s="1124"/>
      <c r="BE337" s="1124"/>
      <c r="BF337" s="1124"/>
      <c r="BG337" s="1124"/>
      <c r="BH337" s="1124"/>
      <c r="BI337" s="1124"/>
      <c r="BJ337" s="1124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220"/>
      <c r="F338" s="1221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124"/>
      <c r="BD338" s="1124"/>
      <c r="BE338" s="1124"/>
      <c r="BF338" s="1124"/>
      <c r="BG338" s="1124"/>
      <c r="BH338" s="1124"/>
      <c r="BI338" s="1124"/>
      <c r="BJ338" s="1124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297"/>
      <c r="F339" s="1298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125"/>
      <c r="BD339" s="1125"/>
      <c r="BE339" s="1125"/>
      <c r="BF339" s="1125"/>
      <c r="BG339" s="1125"/>
      <c r="BH339" s="1125"/>
      <c r="BI339" s="1125"/>
      <c r="BJ339" s="1125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生活援助論Ⅰ(ABCD)</v>
      </c>
      <c r="D340" s="1044"/>
      <c r="E340" s="1062" t="str">
        <f>VLOOKUP($C327,'2025年度(2年前期)'!$B$5:$N$208,COLUMN('2025年度(2年前期)'!$G$5),0)&amp;""</f>
        <v>成人看護援助論Ⅰ</v>
      </c>
      <c r="F340" s="1044"/>
      <c r="G340" s="1062" t="str">
        <f>VLOOKUP($C327,'2025年度(3年前期)'!$B$5:$N$208,COLUMN('2025年度(3年前期)'!$G$5),0)&amp;""</f>
        <v>小児看護援助論Ⅱ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61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55" t="s">
        <v>95</v>
      </c>
      <c r="AC340" s="1155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68" t="s">
        <v>735</v>
      </c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 t="s">
        <v>126</v>
      </c>
      <c r="AX340" s="1268"/>
      <c r="AY340" s="1268"/>
      <c r="AZ340" s="1268" t="s">
        <v>668</v>
      </c>
      <c r="BA340" s="1268" t="s">
        <v>650</v>
      </c>
      <c r="BB340" s="1268"/>
      <c r="BC340" s="1123"/>
      <c r="BD340" s="1123"/>
      <c r="BE340" s="1123"/>
      <c r="BF340" s="1123"/>
      <c r="BG340" s="1123"/>
      <c r="BH340" s="1123"/>
      <c r="BI340" s="1123"/>
      <c r="BJ340" s="1123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>森下　純子</v>
      </c>
      <c r="D341" s="1040"/>
      <c r="E341" s="1045" t="str">
        <f>IFERROR(VLOOKUP(E340,科目・教員!$A$1:$B$357,2,0),"")</f>
        <v>飯野　京子</v>
      </c>
      <c r="F341" s="1040"/>
      <c r="G341" s="1045" t="str">
        <f>IFERROR(VLOOKUP(G340,科目・教員!$A$1:$B$357,2,0),"")</f>
        <v>遠藤　数江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65"/>
      <c r="V341" s="853" t="s">
        <v>164</v>
      </c>
      <c r="Z341" s="1063"/>
      <c r="AA341" s="1124"/>
      <c r="AB341" s="1156"/>
      <c r="AC341" s="1156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68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124"/>
      <c r="BD341" s="1124"/>
      <c r="BE341" s="1124"/>
      <c r="BF341" s="1124"/>
      <c r="BG341" s="1124"/>
      <c r="BH341" s="1124"/>
      <c r="BI341" s="1124"/>
      <c r="BJ341" s="1124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201･202･基礎実</v>
      </c>
      <c r="D342" s="1040"/>
      <c r="E342" s="1045" t="str">
        <f>VLOOKUP($C327,'2025年度(2年前期)'!$B$5:$N$208,COLUMN('2025年度(2年前期)'!$G$5)+1,0)&amp;""</f>
        <v>101･102･103</v>
      </c>
      <c r="F342" s="1040"/>
      <c r="G342" s="1045" t="str">
        <f>VLOOKUP($C327,'2025年度(3年前期)'!$B$5:$N$208,COLUMN('2025年度(3年前期)'!$G$5)+1,0)&amp;""</f>
        <v>203･204･301･母小実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母小実</v>
      </c>
      <c r="L342" s="1046"/>
      <c r="M342" s="1073" t="str">
        <f>VLOOKUP($C327,'2025年度(M1前期)'!$B$5:$N$208,COLUMN('2025年度(M1前期)'!$G$5)+1,0)&amp;""</f>
        <v>精神:臨床講義室1
がん:別途指定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63"/>
      <c r="AA342" s="1124"/>
      <c r="AB342" s="1156"/>
      <c r="AC342" s="1156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68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124"/>
      <c r="BD342" s="1124"/>
      <c r="BE342" s="1124"/>
      <c r="BF342" s="1124"/>
      <c r="BG342" s="1124"/>
      <c r="BH342" s="1124"/>
      <c r="BI342" s="1124"/>
      <c r="BJ342" s="1124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65"/>
      <c r="V343" s="853" t="s">
        <v>166</v>
      </c>
      <c r="Z343" s="1064"/>
      <c r="AA343" s="1125"/>
      <c r="AB343" s="1157"/>
      <c r="AC343" s="1157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68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125"/>
      <c r="BD343" s="1125"/>
      <c r="BE343" s="1125"/>
      <c r="BF343" s="1125"/>
      <c r="BG343" s="1125"/>
      <c r="BH343" s="1125"/>
      <c r="BI343" s="1125"/>
      <c r="BJ343" s="1125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生活援助論Ⅰ(ABCD)</v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>小児看護援助論Ⅱ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61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68" t="s">
        <v>735</v>
      </c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 t="s">
        <v>126</v>
      </c>
      <c r="AX344" s="1268"/>
      <c r="AY344" s="1268"/>
      <c r="AZ344" s="1268"/>
      <c r="BA344" s="1268" t="s">
        <v>650</v>
      </c>
      <c r="BB344" s="1268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>森下　純子</v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>遠藤　数江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68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124"/>
      <c r="BD345" s="1124"/>
      <c r="BE345" s="1124"/>
      <c r="BF345" s="1124"/>
      <c r="BG345" s="1124"/>
      <c r="BH345" s="1124"/>
      <c r="BI345" s="1124"/>
      <c r="BJ345" s="1124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201･202･基礎実</v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>203･204･301･母小実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母小実</v>
      </c>
      <c r="L346" s="1046"/>
      <c r="M346" s="1073" t="str">
        <f>VLOOKUP($C327,'2025年度(M1前期)'!$B$5:$N$208,COLUMN('2025年度(M1前期)'!$I$5)+1,0)&amp;""</f>
        <v>精神:臨床講義室1
がん:別途指定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68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124"/>
      <c r="BD346" s="1124"/>
      <c r="BE346" s="1124"/>
      <c r="BF346" s="1124"/>
      <c r="BG346" s="1124"/>
      <c r="BH346" s="1124"/>
      <c r="BI346" s="1124"/>
      <c r="BJ346" s="1124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68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125"/>
      <c r="BD347" s="1125"/>
      <c r="BE347" s="1125"/>
      <c r="BF347" s="1125"/>
      <c r="BG347" s="1125"/>
      <c r="BH347" s="1125"/>
      <c r="BI347" s="1125"/>
      <c r="BJ347" s="1125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68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68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68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68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049">
        <f>C327+1</f>
        <v>45853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45853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>基礎看護学実習Ⅰ
オリエンテーション②</v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看護実践と研究成果の活用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助産学演習Ⅲ</v>
      </c>
      <c r="L353" s="1068"/>
      <c r="M353" s="1077" t="str">
        <f>VLOOKUP($C352,'2025年度(M1前期)'!$B$5:$N$208,COLUMN('2025年度(M1前期)'!$C$5),0)&amp;""</f>
        <v>薬理学特論(仮)</v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>成育看護学特論Ｂ
成人看護学演習Ｂ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17"/>
      <c r="X353" s="83"/>
      <c r="Y353" s="971" t="s">
        <v>262</v>
      </c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315"/>
      <c r="AX353" s="1268"/>
      <c r="AY353" s="1268"/>
      <c r="AZ353" s="1268"/>
      <c r="BA353" s="1268"/>
      <c r="BB353" s="1268"/>
      <c r="BC353" s="1123"/>
      <c r="BD353" s="1123"/>
      <c r="BE353" s="1123"/>
      <c r="BF353" s="1123"/>
      <c r="BG353" s="1123"/>
      <c r="BH353" s="1123"/>
      <c r="BI353" s="1123"/>
      <c r="BJ353" s="1268"/>
      <c r="BK353" s="1268"/>
      <c r="BL353" s="1268"/>
      <c r="BM353" s="1268"/>
      <c r="BN353" s="1315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西岡　みどり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池田　真弓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315"/>
      <c r="AX354" s="1268"/>
      <c r="AY354" s="1268"/>
      <c r="AZ354" s="1268"/>
      <c r="BA354" s="1268"/>
      <c r="BB354" s="1268"/>
      <c r="BC354" s="1124"/>
      <c r="BD354" s="1124"/>
      <c r="BE354" s="1124"/>
      <c r="BF354" s="1124"/>
      <c r="BG354" s="1124"/>
      <c r="BH354" s="1124"/>
      <c r="BI354" s="1124"/>
      <c r="BJ354" s="1268"/>
      <c r="BK354" s="1268"/>
      <c r="BL354" s="1268"/>
      <c r="BM354" s="1268"/>
      <c r="BN354" s="1315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>201</v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ＮＣＧＭ</v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>成育:別途指定
成人:別途指定</v>
      </c>
      <c r="R355" s="1038"/>
      <c r="S355" s="1040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315"/>
      <c r="AX355" s="1268"/>
      <c r="AY355" s="1268"/>
      <c r="AZ355" s="1268"/>
      <c r="BA355" s="1268"/>
      <c r="BB355" s="1268"/>
      <c r="BC355" s="1124"/>
      <c r="BD355" s="1124"/>
      <c r="BE355" s="1124"/>
      <c r="BF355" s="1124"/>
      <c r="BG355" s="1124"/>
      <c r="BH355" s="1124"/>
      <c r="BI355" s="1124"/>
      <c r="BJ355" s="1268"/>
      <c r="BK355" s="1268"/>
      <c r="BL355" s="1268"/>
      <c r="BM355" s="1268"/>
      <c r="BN355" s="1315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315"/>
      <c r="AX356" s="1268"/>
      <c r="AY356" s="1268"/>
      <c r="AZ356" s="1268"/>
      <c r="BA356" s="1268"/>
      <c r="BB356" s="1268"/>
      <c r="BC356" s="1125"/>
      <c r="BD356" s="1125"/>
      <c r="BE356" s="1125"/>
      <c r="BF356" s="1125"/>
      <c r="BG356" s="1125"/>
      <c r="BH356" s="1125"/>
      <c r="BI356" s="1125"/>
      <c r="BJ356" s="1268"/>
      <c r="BK356" s="1268"/>
      <c r="BL356" s="1268"/>
      <c r="BM356" s="1268"/>
      <c r="BN356" s="131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基礎看護学実習Ⅰ
オリエンテーション③</v>
      </c>
      <c r="D357" s="1052"/>
      <c r="E357" s="1053" t="str">
        <f>VLOOKUP($C352,'2025年度(2年前期)'!$B$5:$N$208,COLUMN('2025年度(2年前期)'!$E$5),0)&amp;""</f>
        <v/>
      </c>
      <c r="F357" s="1052"/>
      <c r="G357" s="1120" t="str">
        <f>VLOOKUP($C352,'2025年度(3年前期)'!$B$5:$N$208,COLUMN('2025年度(3年前期)'!$E$5),0)&amp;""</f>
        <v>政策医療看護論Ⅰ(がん東 平野看護師長)</v>
      </c>
      <c r="H357" s="1095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助産学演習Ⅲ</v>
      </c>
      <c r="L357" s="1068"/>
      <c r="M357" s="1051" t="str">
        <f>VLOOKUP($C352,'2025年度(M1前期)'!$B$5:$N$208,COLUMN('2025年度(M1前期)'!$E$5),0)&amp;""</f>
        <v>薬理学特論(仮)</v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>成育看護学特論Ｂ
成人看護学演習Ｂ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315"/>
      <c r="AX357" s="1268"/>
      <c r="AY357" s="1268"/>
      <c r="AZ357" s="1268"/>
      <c r="BA357" s="1268"/>
      <c r="BB357" s="1268"/>
      <c r="BC357" s="1123"/>
      <c r="BD357" s="1123"/>
      <c r="BE357" s="1123"/>
      <c r="BF357" s="1123"/>
      <c r="BG357" s="1123"/>
      <c r="BH357" s="1123"/>
      <c r="BI357" s="1123"/>
      <c r="BJ357" s="1268"/>
      <c r="BK357" s="1268"/>
      <c r="BL357" s="1268"/>
      <c r="BM357" s="1268"/>
      <c r="BN357" s="1315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119" t="str">
        <f>IFERROR(VLOOKUP(G357,科目・教員!$A$1:$B$357,2,0),"")</f>
        <v/>
      </c>
      <c r="H358" s="1091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池田　真弓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315"/>
      <c r="AX358" s="1268"/>
      <c r="AY358" s="1268"/>
      <c r="AZ358" s="1268"/>
      <c r="BA358" s="1268"/>
      <c r="BB358" s="1268"/>
      <c r="BC358" s="1124"/>
      <c r="BD358" s="1124"/>
      <c r="BE358" s="1124"/>
      <c r="BF358" s="1124"/>
      <c r="BG358" s="1124"/>
      <c r="BH358" s="1124"/>
      <c r="BI358" s="1124"/>
      <c r="BJ358" s="1268"/>
      <c r="BK358" s="1268"/>
      <c r="BL358" s="1268"/>
      <c r="BM358" s="1268"/>
      <c r="BN358" s="1315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201･202･203･204･205</v>
      </c>
      <c r="D359" s="1038"/>
      <c r="E359" s="1039" t="str">
        <f>VLOOKUP($C352,'2025年度(2年前期)'!$B$5:$N$208,COLUMN('2025年度(2年前期)'!$E$5)+1,0)&amp;""</f>
        <v/>
      </c>
      <c r="F359" s="1038"/>
      <c r="G359" s="1119" t="str">
        <f>VLOOKUP($C352,'2025年度(3年前期)'!$B$5:$N$208,COLUMN('2025年度(3年前期)'!$E$5)+1,0)&amp;""</f>
        <v>大講義室</v>
      </c>
      <c r="H359" s="1091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ＮＣＧＭ</v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>成育:別途指定
成人:別途指定</v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315"/>
      <c r="AX359" s="1268"/>
      <c r="AY359" s="1268"/>
      <c r="AZ359" s="1268"/>
      <c r="BA359" s="1268"/>
      <c r="BB359" s="1268"/>
      <c r="BC359" s="1124"/>
      <c r="BD359" s="1124"/>
      <c r="BE359" s="1124"/>
      <c r="BF359" s="1124"/>
      <c r="BG359" s="1124"/>
      <c r="BH359" s="1124"/>
      <c r="BI359" s="1124"/>
      <c r="BJ359" s="1268"/>
      <c r="BK359" s="1268"/>
      <c r="BL359" s="1268"/>
      <c r="BM359" s="1268"/>
      <c r="BN359" s="1315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109" t="s">
        <v>737</v>
      </c>
      <c r="H360" s="1110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315"/>
      <c r="AX360" s="1268"/>
      <c r="AY360" s="1268"/>
      <c r="AZ360" s="1268"/>
      <c r="BA360" s="1268"/>
      <c r="BB360" s="1268"/>
      <c r="BC360" s="1125"/>
      <c r="BD360" s="1125"/>
      <c r="BE360" s="1125"/>
      <c r="BF360" s="1125"/>
      <c r="BG360" s="1125"/>
      <c r="BH360" s="1125"/>
      <c r="BI360" s="1125"/>
      <c r="BJ360" s="1268"/>
      <c r="BK360" s="1268"/>
      <c r="BL360" s="1268"/>
      <c r="BM360" s="1268"/>
      <c r="BN360" s="131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123"/>
      <c r="BD361" s="1123"/>
      <c r="BE361" s="1123"/>
      <c r="BF361" s="1123"/>
      <c r="BG361" s="1123"/>
      <c r="BH361" s="1123"/>
      <c r="BI361" s="1123"/>
      <c r="BJ361" s="1123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124"/>
      <c r="BD362" s="1124"/>
      <c r="BE362" s="1124"/>
      <c r="BF362" s="1124"/>
      <c r="BG362" s="1124"/>
      <c r="BH362" s="1124"/>
      <c r="BI362" s="1124"/>
      <c r="BJ362" s="1124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124"/>
      <c r="BD363" s="1124"/>
      <c r="BE363" s="1124"/>
      <c r="BF363" s="1124"/>
      <c r="BG363" s="1124"/>
      <c r="BH363" s="1124"/>
      <c r="BI363" s="1124"/>
      <c r="BJ363" s="1124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125"/>
      <c r="BD364" s="1125"/>
      <c r="BE364" s="1125"/>
      <c r="BF364" s="1125"/>
      <c r="BG364" s="1125"/>
      <c r="BH364" s="1125"/>
      <c r="BI364" s="1125"/>
      <c r="BJ364" s="1125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人間存在の哲学</v>
      </c>
      <c r="D365" s="1044"/>
      <c r="E365" s="1104" t="str">
        <f>VLOOKUP($C352,'2025年度(2年前期)'!$B$5:$N$208,COLUMN('2025年度(2年前期)'!$G$5),0)&amp;""</f>
        <v>遺伝と健康</v>
      </c>
      <c r="F365" s="1105"/>
      <c r="G365" s="1062" t="str">
        <f>VLOOKUP($C352,'2025年度(3年前期)'!$B$5:$N$208,COLUMN('2025年度(3年前期)'!$G$5),0)&amp;""</f>
        <v>老年看護援助論</v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68" t="s">
        <v>448</v>
      </c>
      <c r="BL365" s="1268"/>
      <c r="BM365" s="1268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>小島　優子</v>
      </c>
      <c r="D366" s="1040"/>
      <c r="E366" s="1111" t="str">
        <f>IFERROR(VLOOKUP(E365,科目・教員!$A$1:$B$357,2,0),"")</f>
        <v>井上　　健</v>
      </c>
      <c r="F366" s="1112"/>
      <c r="G366" s="1045" t="str">
        <f>IFERROR(VLOOKUP(G365,科目・教員!$A$1:$B$357,2,0),"")</f>
        <v>野中　千春</v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>池田　真弓</v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124"/>
      <c r="BD366" s="1124"/>
      <c r="BE366" s="1124"/>
      <c r="BF366" s="1124"/>
      <c r="BG366" s="1124"/>
      <c r="BH366" s="1124"/>
      <c r="BI366" s="1124"/>
      <c r="BJ366" s="1124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201</v>
      </c>
      <c r="D367" s="1040"/>
      <c r="E367" s="1111" t="str">
        <f>VLOOKUP($C352,'2025年度(2年前期)'!$B$5:$N$208,COLUMN('2025年度(2年前期)'!$G$5)+1,0)&amp;""</f>
        <v>101</v>
      </c>
      <c r="F367" s="1112"/>
      <c r="G367" s="1045" t="str">
        <f>VLOOKUP($C352,'2025年度(3年前期)'!$B$5:$N$208,COLUMN('2025年度(3年前期)'!$G$5)+1,0)&amp;""</f>
        <v>大講義室</v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>母小実</v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別途指定</v>
      </c>
      <c r="R367" s="1040"/>
      <c r="S367" s="1046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124"/>
      <c r="BD367" s="1124"/>
      <c r="BE367" s="1124"/>
      <c r="BF367" s="1124"/>
      <c r="BG367" s="1124"/>
      <c r="BH367" s="1124"/>
      <c r="BI367" s="1124"/>
      <c r="BJ367" s="1124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109" t="s">
        <v>229</v>
      </c>
      <c r="F368" s="1110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125"/>
      <c r="BD368" s="1125"/>
      <c r="BE368" s="1125"/>
      <c r="BF368" s="1125"/>
      <c r="BG368" s="1125"/>
      <c r="BH368" s="1125"/>
      <c r="BI368" s="1125"/>
      <c r="BJ368" s="1125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成人看護援助論Ⅰ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61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55" t="s">
        <v>95</v>
      </c>
      <c r="AF369" s="1123"/>
      <c r="AG369" s="1123" t="s">
        <v>230</v>
      </c>
      <c r="AH369" s="1123"/>
      <c r="AI369" s="1123"/>
      <c r="AJ369" s="1123"/>
      <c r="AK369" s="1123"/>
      <c r="AL369" s="1155" t="s">
        <v>95</v>
      </c>
      <c r="AM369" s="1123" t="s">
        <v>733</v>
      </c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68" t="s">
        <v>448</v>
      </c>
      <c r="BL369" s="1268"/>
      <c r="BM369" s="1268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飯野　京子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池田　真弓</v>
      </c>
      <c r="L370" s="1046"/>
      <c r="M370" s="1073" t="str">
        <f>IFERROR(VLOOKUP(M369,科目・教員!$A$1:$B$357,2,0),"")</f>
        <v>綿貫　成明</v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65"/>
      <c r="Z370" s="1063"/>
      <c r="AA370" s="1124"/>
      <c r="AB370" s="1124"/>
      <c r="AC370" s="1124"/>
      <c r="AD370" s="1124"/>
      <c r="AE370" s="1156"/>
      <c r="AF370" s="1124"/>
      <c r="AG370" s="1124"/>
      <c r="AH370" s="1124"/>
      <c r="AI370" s="1124"/>
      <c r="AJ370" s="1124"/>
      <c r="AK370" s="1124"/>
      <c r="AL370" s="1156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124"/>
      <c r="BD370" s="1124"/>
      <c r="BE370" s="1124"/>
      <c r="BF370" s="1124"/>
      <c r="BG370" s="1124"/>
      <c r="BH370" s="1124"/>
      <c r="BI370" s="1124"/>
      <c r="BJ370" s="1124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201</v>
      </c>
      <c r="D371" s="1112"/>
      <c r="E371" s="1045" t="str">
        <f>VLOOKUP($C352,'2025年度(2年前期)'!$B$5:$N$208,COLUMN('2025年度(2年前期)'!$I$5)+1,0)&amp;""</f>
        <v>101･成人実・基礎実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母小実</v>
      </c>
      <c r="L371" s="1046"/>
      <c r="M371" s="1073" t="str">
        <f>VLOOKUP($C352,'2025年度(M1前期)'!$B$5:$N$208,COLUMN('2025年度(M1前期)'!$I$5)+1,0)&amp;""</f>
        <v>ＮＣＧＭ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別途指定</v>
      </c>
      <c r="R371" s="1040"/>
      <c r="S371" s="1046" t="str">
        <f>VLOOKUP($C352,'2025年度(D23前期)'!$B$5:$N$208,COLUMN('2025年度(D23前期)'!$I$5)+1,0)&amp;""</f>
        <v/>
      </c>
      <c r="T371" s="1040"/>
      <c r="U371" s="65"/>
      <c r="Z371" s="1063"/>
      <c r="AA371" s="1124"/>
      <c r="AB371" s="1124"/>
      <c r="AC371" s="1124"/>
      <c r="AD371" s="1124"/>
      <c r="AE371" s="1156"/>
      <c r="AF371" s="1124"/>
      <c r="AG371" s="1124"/>
      <c r="AH371" s="1124"/>
      <c r="AI371" s="1124"/>
      <c r="AJ371" s="1124"/>
      <c r="AK371" s="1124"/>
      <c r="AL371" s="1156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124"/>
      <c r="BD371" s="1124"/>
      <c r="BE371" s="1124"/>
      <c r="BF371" s="1124"/>
      <c r="BG371" s="1124"/>
      <c r="BH371" s="1124"/>
      <c r="BI371" s="1124"/>
      <c r="BJ371" s="1124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92" t="s">
        <v>172</v>
      </c>
      <c r="D372" s="1110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65"/>
      <c r="Z372" s="1064"/>
      <c r="AA372" s="1125"/>
      <c r="AB372" s="1125"/>
      <c r="AC372" s="1125"/>
      <c r="AD372" s="1125"/>
      <c r="AE372" s="1157"/>
      <c r="AF372" s="1125"/>
      <c r="AG372" s="1125"/>
      <c r="AH372" s="1125"/>
      <c r="AI372" s="1125"/>
      <c r="AJ372" s="1125"/>
      <c r="AK372" s="1125"/>
      <c r="AL372" s="1157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125"/>
      <c r="BD372" s="1125"/>
      <c r="BE372" s="1125"/>
      <c r="BF372" s="1125"/>
      <c r="BG372" s="1125"/>
      <c r="BH372" s="1125"/>
      <c r="BI372" s="1125"/>
      <c r="BJ372" s="1125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68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68"/>
      <c r="BL373" s="1268"/>
      <c r="BM373" s="1268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>綿貫　成明</v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68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>ＮＣＧＭ</v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68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68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45854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45854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120" t="str">
        <f>VLOOKUP($C377,'2025年度(3年前期)'!$B$5:$N$208,COLUMN('2025年度(3年前期)'!$C$5),0)&amp;""</f>
        <v>英語V</v>
      </c>
      <c r="H378" s="1095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助産学演習Ⅲ</v>
      </c>
      <c r="L378" s="1068"/>
      <c r="M378" s="1077" t="str">
        <f>VLOOKUP($C377,'2025年度(M1前期)'!$B$5:$N$208,COLUMN('2025年度(M1前期)'!$C$5),0)&amp;""</f>
        <v>薬理学特論
成育看護学特論Ａ－Ⅱ(母性)</v>
      </c>
      <c r="N378" s="106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984" t="s">
        <v>742</v>
      </c>
      <c r="X378" s="83"/>
      <c r="Y378" s="971" t="s">
        <v>262</v>
      </c>
      <c r="Z378" s="1067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 t="s">
        <v>626</v>
      </c>
      <c r="BB378" s="1268" t="s">
        <v>221</v>
      </c>
      <c r="BC378" s="1123"/>
      <c r="BD378" s="1123"/>
      <c r="BE378" s="1123"/>
      <c r="BF378" s="1123"/>
      <c r="BG378" s="1123"/>
      <c r="BH378" s="1123"/>
      <c r="BI378" s="1123"/>
      <c r="BJ378" s="1268"/>
      <c r="BK378" s="1268"/>
      <c r="BL378" s="1268"/>
      <c r="BM378" s="1268"/>
      <c r="BN378" s="1155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324"/>
      <c r="H379" s="1325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124"/>
      <c r="BD379" s="1124"/>
      <c r="BE379" s="1124"/>
      <c r="BF379" s="1124"/>
      <c r="BG379" s="1124"/>
      <c r="BH379" s="1124"/>
      <c r="BI379" s="1124"/>
      <c r="BJ379" s="1268"/>
      <c r="BK379" s="1268"/>
      <c r="BL379" s="1268"/>
      <c r="BM379" s="1268"/>
      <c r="BN379" s="1156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119" t="str">
        <f>VLOOKUP($C377,'2025年度(3年前期)'!$B$5:$N$208,COLUMN('2025年度(3年前期)'!$C$5)+1,0)&amp;""</f>
        <v>101</v>
      </c>
      <c r="H380" s="1091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>薬理:臨床講義室1
成育:別途指定</v>
      </c>
      <c r="N380" s="1038"/>
      <c r="O380" s="1039" t="str">
        <f>VLOOKUP($C377,'2025年度(M2前期)'!$B$5:$N$208,COLUMN('2025年度(M2前期)'!$C$5)+1,0)&amp;""</f>
        <v>国際:別途指定
教育:別途指定
精神:臨床講義室2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124"/>
      <c r="BD380" s="1124"/>
      <c r="BE380" s="1124"/>
      <c r="BF380" s="1124"/>
      <c r="BG380" s="1124"/>
      <c r="BH380" s="1124"/>
      <c r="BI380" s="1124"/>
      <c r="BJ380" s="1268"/>
      <c r="BK380" s="1268"/>
      <c r="BL380" s="1268"/>
      <c r="BM380" s="1268"/>
      <c r="BN380" s="1156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107"/>
      <c r="D381" s="1116"/>
      <c r="E381" s="1035"/>
      <c r="F381" s="1034"/>
      <c r="G381" s="1109" t="s">
        <v>172</v>
      </c>
      <c r="H381" s="1093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125"/>
      <c r="BD381" s="1125"/>
      <c r="BE381" s="1125"/>
      <c r="BF381" s="1125"/>
      <c r="BG381" s="1125"/>
      <c r="BH381" s="1125"/>
      <c r="BI381" s="1125"/>
      <c r="BJ381" s="1268"/>
      <c r="BK381" s="1268"/>
      <c r="BL381" s="1268"/>
      <c r="BM381" s="1268"/>
      <c r="BN381" s="1157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120" t="str">
        <f>VLOOKUP($C377,'2025年度(3年前期)'!$B$5:$N$208,COLUMN('2025年度(3年前期)'!$E$5),0)&amp;""</f>
        <v>英語V</v>
      </c>
      <c r="H382" s="1095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>薬理学特論
成育看護学特論Ａ－Ⅱ(母性)</v>
      </c>
      <c r="N382" s="1052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 t="s">
        <v>626</v>
      </c>
      <c r="BB382" s="1268" t="s">
        <v>221</v>
      </c>
      <c r="BC382" s="1123"/>
      <c r="BD382" s="1123"/>
      <c r="BE382" s="1123"/>
      <c r="BF382" s="1123"/>
      <c r="BG382" s="1123"/>
      <c r="BH382" s="1123"/>
      <c r="BI382" s="1123"/>
      <c r="BJ382" s="1268"/>
      <c r="BK382" s="1268"/>
      <c r="BL382" s="1268"/>
      <c r="BM382" s="1268"/>
      <c r="BN382" s="1155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324"/>
      <c r="H383" s="1325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124"/>
      <c r="BD383" s="1124"/>
      <c r="BE383" s="1124"/>
      <c r="BF383" s="1124"/>
      <c r="BG383" s="1124"/>
      <c r="BH383" s="1124"/>
      <c r="BI383" s="1124"/>
      <c r="BJ383" s="1268"/>
      <c r="BK383" s="1268"/>
      <c r="BL383" s="1268"/>
      <c r="BM383" s="1268"/>
      <c r="BN383" s="1156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119" t="str">
        <f>VLOOKUP($C377,'2025年度(3年前期)'!$B$5:$N$208,COLUMN('2025年度(3年前期)'!$E$5)+1,0)&amp;""</f>
        <v>101</v>
      </c>
      <c r="H384" s="1091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>薬理:臨床講義室1
成育:別途指定</v>
      </c>
      <c r="N384" s="1038"/>
      <c r="O384" s="1040" t="str">
        <f>VLOOKUP($C377,'2025年度(M2前期)'!$B$5:$N$208,COLUMN('2025年度(M2前期)'!$E$5)+1,0)&amp;""</f>
        <v>国際:別途指定
教育:別途指定
精神:臨床講義室2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124"/>
      <c r="BD384" s="1124"/>
      <c r="BE384" s="1124"/>
      <c r="BF384" s="1124"/>
      <c r="BG384" s="1124"/>
      <c r="BH384" s="1124"/>
      <c r="BI384" s="1124"/>
      <c r="BJ384" s="1268"/>
      <c r="BK384" s="1268"/>
      <c r="BL384" s="1268"/>
      <c r="BM384" s="1268"/>
      <c r="BN384" s="1156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109" t="s">
        <v>172</v>
      </c>
      <c r="H385" s="1093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125"/>
      <c r="BD385" s="1125"/>
      <c r="BE385" s="1125"/>
      <c r="BF385" s="1125"/>
      <c r="BG385" s="1125"/>
      <c r="BH385" s="1125"/>
      <c r="BI385" s="1125"/>
      <c r="BJ385" s="1268"/>
      <c r="BK385" s="1268"/>
      <c r="BL385" s="1268"/>
      <c r="BM385" s="1268"/>
      <c r="BN385" s="1157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123"/>
      <c r="BD386" s="1123"/>
      <c r="BE386" s="1123"/>
      <c r="BF386" s="1123"/>
      <c r="BG386" s="1123"/>
      <c r="BH386" s="1123"/>
      <c r="BI386" s="1123"/>
      <c r="BJ386" s="1123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124"/>
      <c r="BD387" s="1124"/>
      <c r="BE387" s="1124"/>
      <c r="BF387" s="1124"/>
      <c r="BG387" s="1124"/>
      <c r="BH387" s="1124"/>
      <c r="BI387" s="1124"/>
      <c r="BJ387" s="1124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124"/>
      <c r="BD388" s="1124"/>
      <c r="BE388" s="1124"/>
      <c r="BF388" s="1124"/>
      <c r="BG388" s="1124"/>
      <c r="BH388" s="1124"/>
      <c r="BI388" s="1124"/>
      <c r="BJ388" s="1124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125"/>
      <c r="BD389" s="1125"/>
      <c r="BE389" s="1125"/>
      <c r="BF389" s="1125"/>
      <c r="BG389" s="1125"/>
      <c r="BH389" s="1125"/>
      <c r="BI389" s="1125"/>
      <c r="BJ389" s="1125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61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68" t="s">
        <v>532</v>
      </c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123"/>
      <c r="BD390" s="1123"/>
      <c r="BE390" s="1123"/>
      <c r="BF390" s="1123"/>
      <c r="BG390" s="1123"/>
      <c r="BH390" s="1123"/>
      <c r="BI390" s="1123"/>
      <c r="BJ390" s="1123"/>
      <c r="BK390" s="1268"/>
      <c r="BL390" s="1268"/>
      <c r="BM390" s="1268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124"/>
      <c r="BD391" s="1124"/>
      <c r="BE391" s="1124"/>
      <c r="BF391" s="1124"/>
      <c r="BG391" s="1124"/>
      <c r="BH391" s="1124"/>
      <c r="BI391" s="1124"/>
      <c r="BJ391" s="1124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202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母小実</v>
      </c>
      <c r="L392" s="1046"/>
      <c r="M392" s="1073" t="str">
        <f>VLOOKUP($C377,'2025年度(M1前期)'!$B$5:$N$208,COLUMN('2025年度(M1前期)'!$G$5)+1,0)&amp;""</f>
        <v>情報:別途指定
長寿:別途指定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124"/>
      <c r="BD392" s="1124"/>
      <c r="BE392" s="1124"/>
      <c r="BF392" s="1124"/>
      <c r="BG392" s="1124"/>
      <c r="BH392" s="1124"/>
      <c r="BI392" s="1124"/>
      <c r="BJ392" s="1124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125"/>
      <c r="BD393" s="1125"/>
      <c r="BE393" s="1125"/>
      <c r="BF393" s="1125"/>
      <c r="BG393" s="1125"/>
      <c r="BH393" s="1125"/>
      <c r="BI393" s="1125"/>
      <c r="BJ393" s="1125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政策医療看護論ⅠGW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61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123"/>
      <c r="BD394" s="1123"/>
      <c r="BE394" s="1123"/>
      <c r="BF394" s="1123"/>
      <c r="BG394" s="1123"/>
      <c r="BH394" s="1123"/>
      <c r="BI394" s="1123"/>
      <c r="BJ394" s="1123"/>
      <c r="BK394" s="1268"/>
      <c r="BL394" s="1268"/>
      <c r="BM394" s="1268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日置　智華子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124"/>
      <c r="BD395" s="1124"/>
      <c r="BE395" s="1124"/>
      <c r="BF395" s="1124"/>
      <c r="BG395" s="1124"/>
      <c r="BH395" s="1124"/>
      <c r="BI395" s="1124"/>
      <c r="BJ395" s="1124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202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母小実</v>
      </c>
      <c r="L396" s="1046"/>
      <c r="M396" s="1073" t="str">
        <f>VLOOKUP($C377,'2025年度(M1前期)'!$B$5:$N$208,COLUMN('2025年度(M1前期)'!$I$5)+1,0)&amp;""</f>
        <v>情報:別途指定
長寿:別途指定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124"/>
      <c r="BD396" s="1124"/>
      <c r="BE396" s="1124"/>
      <c r="BF396" s="1124"/>
      <c r="BG396" s="1124"/>
      <c r="BH396" s="1124"/>
      <c r="BI396" s="1124"/>
      <c r="BJ396" s="1124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125"/>
      <c r="BD397" s="1125"/>
      <c r="BE397" s="1125"/>
      <c r="BF397" s="1125"/>
      <c r="BG397" s="1125"/>
      <c r="BH397" s="1125"/>
      <c r="BI397" s="1125"/>
      <c r="BJ397" s="1125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45855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45855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202" t="str">
        <f>VLOOKUP($C402,'2025年度(3年前期)'!$B$5:$N$208,COLUMN('2025年度(3年前期)'!$C$5),0)&amp;""</f>
        <v>看護教育論　本試験</v>
      </c>
      <c r="H403" s="1203"/>
      <c r="I403" s="1053" t="str">
        <f>VLOOKUP($C402,'2025年度(4年前期)'!$B$5:$N$208,COLUMN('2025年度(4年前期)'!$C$5),0)&amp;""</f>
        <v/>
      </c>
      <c r="J403" s="1052"/>
      <c r="K403" s="1105" t="str">
        <f>VLOOKUP($C402,'2025年度(助産前期)'!$B$5:$N$208,COLUMN('2025年度(助産前期)'!$C$5),0)&amp;""</f>
        <v>地域母子保健
外部講師柴先生</v>
      </c>
      <c r="L403" s="1323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17"/>
      <c r="X403" s="83"/>
      <c r="Y403" s="971" t="s">
        <v>262</v>
      </c>
      <c r="Z403" s="1067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 t="s">
        <v>577</v>
      </c>
      <c r="BB403" s="1268" t="s">
        <v>636</v>
      </c>
      <c r="BC403" s="1123"/>
      <c r="BD403" s="1123"/>
      <c r="BE403" s="1123"/>
      <c r="BF403" s="1123"/>
      <c r="BG403" s="1123"/>
      <c r="BH403" s="1123"/>
      <c r="BI403" s="1123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112" t="str">
        <f>IFERROR(VLOOKUP(K403,科目・教員!$A$1:$B$357,2,0),"")</f>
        <v/>
      </c>
      <c r="L404" s="1321"/>
      <c r="M404" s="1040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124"/>
      <c r="BD404" s="1124"/>
      <c r="BE404" s="1124"/>
      <c r="BF404" s="1124"/>
      <c r="BG404" s="1124"/>
      <c r="BH404" s="1124"/>
      <c r="BI404" s="1124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196" t="str">
        <f>VLOOKUP($C402,'2025年度(3年前期)'!$B$5:$N$208,COLUMN('2025年度(3年前期)'!$C$5)+1,0)&amp;""</f>
        <v>202</v>
      </c>
      <c r="H405" s="1197"/>
      <c r="I405" s="1039" t="str">
        <f>VLOOKUP($C402,'2025年度(4年前期)'!$B$5:$N$208,COLUMN('2025年度(4年前期)'!$C$5)+1,0)&amp;""</f>
        <v/>
      </c>
      <c r="J405" s="1038"/>
      <c r="K405" s="1112" t="str">
        <f>VLOOKUP($C402,'2025年度(助産前期)'!$B$5:$N$208,COLUMN('2025年度(助産前期)'!$C$5)+1,0)&amp;""</f>
        <v>在宅実</v>
      </c>
      <c r="L405" s="1321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124"/>
      <c r="BD405" s="1124"/>
      <c r="BE405" s="1124"/>
      <c r="BF405" s="1124"/>
      <c r="BG405" s="1124"/>
      <c r="BH405" s="1124"/>
      <c r="BI405" s="1124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107"/>
      <c r="D406" s="1116"/>
      <c r="E406" s="1035"/>
      <c r="F406" s="1034"/>
      <c r="G406" s="1184"/>
      <c r="H406" s="1205"/>
      <c r="I406" s="1035"/>
      <c r="J406" s="1034"/>
      <c r="K406" s="1092" t="s">
        <v>172</v>
      </c>
      <c r="L406" s="1320"/>
      <c r="M406" s="1036"/>
      <c r="N406" s="1034"/>
      <c r="O406" s="1035"/>
      <c r="P406" s="1034"/>
      <c r="Q406" s="1035"/>
      <c r="R406" s="1034"/>
      <c r="S406" s="1036"/>
      <c r="T406" s="1034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125"/>
      <c r="BD406" s="1125"/>
      <c r="BE406" s="1125"/>
      <c r="BF406" s="1125"/>
      <c r="BG406" s="1125"/>
      <c r="BH406" s="1125"/>
      <c r="BI406" s="1125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202" t="str">
        <f>VLOOKUP($C402,'2025年度(3年前期)'!$B$5:$N$208,COLUMN('2025年度(3年前期)'!$E$5),0)&amp;""</f>
        <v>地域･在宅看護学実践論　本試験</v>
      </c>
      <c r="H407" s="1203"/>
      <c r="I407" s="1053" t="str">
        <f>VLOOKUP($C402,'2025年度(4年前期)'!$B$5:$N$208,COLUMN('2025年度(4年前期)'!$E$5),0)&amp;""</f>
        <v/>
      </c>
      <c r="J407" s="1052"/>
      <c r="K407" s="1105" t="str">
        <f>VLOOKUP($C402,'2025年度(助産前期)'!$B$5:$N$208,COLUMN('2025年度(助産前期)'!$E$5),0)&amp;""</f>
        <v>地域母子保健
外部講師柴先生</v>
      </c>
      <c r="L407" s="1323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 t="s">
        <v>577</v>
      </c>
      <c r="BB407" s="1268" t="s">
        <v>636</v>
      </c>
      <c r="BC407" s="1123"/>
      <c r="BD407" s="1123"/>
      <c r="BE407" s="1123"/>
      <c r="BF407" s="1123"/>
      <c r="BG407" s="1123"/>
      <c r="BH407" s="1123"/>
      <c r="BI407" s="1123"/>
      <c r="BJ407" s="1268"/>
      <c r="BK407" s="1268"/>
      <c r="BL407" s="1268" t="s">
        <v>746</v>
      </c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196" t="str">
        <f>IFERROR(VLOOKUP(G407,科目・教員!$A$1:$B$357,2,0),"")</f>
        <v/>
      </c>
      <c r="H408" s="1197"/>
      <c r="I408" s="1039" t="str">
        <f>IFERROR(VLOOKUP(I407,科目・教員!$A$1:$B$357,2,0),"")</f>
        <v/>
      </c>
      <c r="J408" s="1038"/>
      <c r="K408" s="1112" t="str">
        <f>IFERROR(VLOOKUP(K407,科目・教員!$A$1:$B$357,2,0),"")</f>
        <v/>
      </c>
      <c r="L408" s="1321"/>
      <c r="M408" s="1040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124"/>
      <c r="BD408" s="1124"/>
      <c r="BE408" s="1124"/>
      <c r="BF408" s="1124"/>
      <c r="BG408" s="1124"/>
      <c r="BH408" s="1124"/>
      <c r="BI408" s="1124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196" t="str">
        <f>VLOOKUP($C402,'2025年度(3年前期)'!$B$5:$N$208,COLUMN('2025年度(3年前期)'!$E$5)+1,0)&amp;""</f>
        <v>202</v>
      </c>
      <c r="H409" s="1197"/>
      <c r="I409" s="1039" t="str">
        <f>VLOOKUP($C402,'2025年度(4年前期)'!$B$5:$N$208,COLUMN('2025年度(4年前期)'!$E$5)+1,0)&amp;""</f>
        <v/>
      </c>
      <c r="J409" s="1038"/>
      <c r="K409" s="1112" t="str">
        <f>VLOOKUP($C402,'2025年度(助産前期)'!$B$5:$N$208,COLUMN('2025年度(助産前期)'!$E$5)+1,0)&amp;""</f>
        <v>在宅実</v>
      </c>
      <c r="L409" s="1321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124"/>
      <c r="BD409" s="1124"/>
      <c r="BE409" s="1124"/>
      <c r="BF409" s="1124"/>
      <c r="BG409" s="1124"/>
      <c r="BH409" s="1124"/>
      <c r="BI409" s="1124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322"/>
      <c r="H410" s="1272"/>
      <c r="I410" s="1035"/>
      <c r="J410" s="1047"/>
      <c r="K410" s="1092" t="s">
        <v>172</v>
      </c>
      <c r="L410" s="1320"/>
      <c r="M410" s="1036"/>
      <c r="N410" s="1047"/>
      <c r="O410" s="1036"/>
      <c r="P410" s="1047"/>
      <c r="Q410" s="1036"/>
      <c r="R410" s="1047"/>
      <c r="S410" s="1036"/>
      <c r="T410" s="1047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125"/>
      <c r="BD410" s="1125"/>
      <c r="BE410" s="1125"/>
      <c r="BF410" s="1125"/>
      <c r="BG410" s="1125"/>
      <c r="BH410" s="1125"/>
      <c r="BI410" s="1125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123"/>
      <c r="BD411" s="1123"/>
      <c r="BE411" s="1123"/>
      <c r="BF411" s="1123"/>
      <c r="BG411" s="1123"/>
      <c r="BH411" s="1123"/>
      <c r="BI411" s="1123"/>
      <c r="BJ411" s="1123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124"/>
      <c r="BD412" s="1124"/>
      <c r="BE412" s="1124"/>
      <c r="BF412" s="1124"/>
      <c r="BG412" s="1124"/>
      <c r="BH412" s="1124"/>
      <c r="BI412" s="1124"/>
      <c r="BJ412" s="1124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124"/>
      <c r="BD413" s="1124"/>
      <c r="BE413" s="1124"/>
      <c r="BF413" s="1124"/>
      <c r="BG413" s="1124"/>
      <c r="BH413" s="1124"/>
      <c r="BI413" s="1124"/>
      <c r="BJ413" s="1124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125"/>
      <c r="BD414" s="1125"/>
      <c r="BE414" s="1125"/>
      <c r="BF414" s="1125"/>
      <c r="BG414" s="1125"/>
      <c r="BH414" s="1125"/>
      <c r="BI414" s="1125"/>
      <c r="BJ414" s="1125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61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 t="s">
        <v>284</v>
      </c>
      <c r="BA415" s="1268" t="s">
        <v>747</v>
      </c>
      <c r="BB415" s="1268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68" t="s">
        <v>749</v>
      </c>
      <c r="BL415" s="1268"/>
      <c r="BM415" s="1268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124"/>
      <c r="BD416" s="1124"/>
      <c r="BE416" s="1124"/>
      <c r="BF416" s="1124"/>
      <c r="BG416" s="1124"/>
      <c r="BH416" s="1124"/>
      <c r="BI416" s="1124"/>
      <c r="BJ416" s="1124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304</v>
      </c>
      <c r="L417" s="1046"/>
      <c r="M417" s="1073" t="str">
        <f>VLOOKUP($C402,'2025年度(M1前期)'!$B$5:$N$208,COLUMN('2025年度(M1前期)'!$G$5)+1,0)&amp;""</f>
        <v>精神:別途指定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124"/>
      <c r="BD417" s="1124"/>
      <c r="BE417" s="1124"/>
      <c r="BF417" s="1124"/>
      <c r="BG417" s="1124"/>
      <c r="BH417" s="1124"/>
      <c r="BI417" s="1124"/>
      <c r="BJ417" s="1124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184"/>
      <c r="F418" s="118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125"/>
      <c r="BD418" s="1125"/>
      <c r="BE418" s="1125"/>
      <c r="BF418" s="1125"/>
      <c r="BG418" s="1125"/>
      <c r="BH418" s="1125"/>
      <c r="BI418" s="1125"/>
      <c r="BJ418" s="1125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 t="s">
        <v>755</v>
      </c>
      <c r="BA419" s="1268" t="s">
        <v>747</v>
      </c>
      <c r="BB419" s="1268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68"/>
      <c r="BL419" s="1268"/>
      <c r="BM419" s="1268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124"/>
      <c r="BD420" s="1124"/>
      <c r="BE420" s="1124"/>
      <c r="BF420" s="1124"/>
      <c r="BG420" s="1124"/>
      <c r="BH420" s="1124"/>
      <c r="BI420" s="1124"/>
      <c r="BJ420" s="1124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精神:別途指定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124"/>
      <c r="BD421" s="1124"/>
      <c r="BE421" s="1124"/>
      <c r="BF421" s="1124"/>
      <c r="BG421" s="1124"/>
      <c r="BH421" s="1124"/>
      <c r="BI421" s="1124"/>
      <c r="BJ421" s="1124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107"/>
      <c r="D422" s="1108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125"/>
      <c r="BD422" s="1125"/>
      <c r="BE422" s="1125"/>
      <c r="BF422" s="1125"/>
      <c r="BG422" s="1125"/>
      <c r="BH422" s="1125"/>
      <c r="BI422" s="1125"/>
      <c r="BJ422" s="1125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270" t="str">
        <f>VLOOKUP($C402,'2025年度(1年前期)'!$B$5:$N$208,COLUMN('2025年度(1年前期)'!$K$5),0)&amp;""</f>
        <v>フランス語　本試験</v>
      </c>
      <c r="D423" s="1189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269" t="str">
        <f>IFERROR(VLOOKUP(C423,科目・教員!$A$1:$B$357,2,0),"")</f>
        <v/>
      </c>
      <c r="D424" s="1187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269" t="str">
        <f>VLOOKUP($C402,'2025年度(1年前期)'!$B$5:$N$208,COLUMN('2025年度(1年前期)'!$K$5)+1,0)&amp;""</f>
        <v>101</v>
      </c>
      <c r="D425" s="1187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284" t="s">
        <v>172</v>
      </c>
      <c r="D426" s="1285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45856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45856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202" t="str">
        <f>VLOOKUP($C427,'2025年度(2年前期)'!$B$5:$N$208,COLUMN('2025年度(2年前期)'!$C$5),0)&amp;""</f>
        <v>疾病･病態論Ⅱ　本試験</v>
      </c>
      <c r="F428" s="1203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>卒業研究Ⅱ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保健経済論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精神看護学演習Ｂ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780" t="s">
        <v>83</v>
      </c>
      <c r="V428" s="876" t="s">
        <v>83</v>
      </c>
      <c r="W428" s="883" t="s">
        <v>83</v>
      </c>
      <c r="X428" s="968" t="s">
        <v>111</v>
      </c>
      <c r="Z428" s="1067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 t="s">
        <v>667</v>
      </c>
      <c r="AX428" s="1123" t="s">
        <v>163</v>
      </c>
      <c r="AY428" s="1123" t="s">
        <v>163</v>
      </c>
      <c r="AZ428" s="1268"/>
      <c r="BA428" s="1123" t="s">
        <v>640</v>
      </c>
      <c r="BB428" s="1268"/>
      <c r="BC428" s="1123"/>
      <c r="BD428" s="1123"/>
      <c r="BE428" s="1123"/>
      <c r="BF428" s="1123"/>
      <c r="BG428" s="1123"/>
      <c r="BH428" s="1123"/>
      <c r="BI428" s="1123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196" t="str">
        <f>IFERROR(VLOOKUP(E428,科目・教員!$A$1:$B$357,2,0),"")</f>
        <v/>
      </c>
      <c r="F429" s="1197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>各担当教員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渡辺　幹司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124"/>
      <c r="AY429" s="1124"/>
      <c r="AZ429" s="1268"/>
      <c r="BA429" s="1124"/>
      <c r="BB429" s="1268"/>
      <c r="BC429" s="1124"/>
      <c r="BD429" s="1124"/>
      <c r="BE429" s="1124"/>
      <c r="BF429" s="1124"/>
      <c r="BG429" s="1124"/>
      <c r="BH429" s="1124"/>
      <c r="BI429" s="1124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196" t="str">
        <f>VLOOKUP($C427,'2025年度(2年前期)'!$B$5:$N$208,COLUMN('2025年度(2年前期)'!$C$5)+1,0)&amp;""</f>
        <v>202</v>
      </c>
      <c r="F430" s="1197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124"/>
      <c r="AY430" s="1124"/>
      <c r="AZ430" s="1268"/>
      <c r="BA430" s="1124"/>
      <c r="BB430" s="1268"/>
      <c r="BC430" s="1124"/>
      <c r="BD430" s="1124"/>
      <c r="BE430" s="1124"/>
      <c r="BF430" s="1124"/>
      <c r="BG430" s="1124"/>
      <c r="BH430" s="1124"/>
      <c r="BI430" s="1124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107"/>
      <c r="D431" s="1116"/>
      <c r="E431" s="1184"/>
      <c r="F431" s="1205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125"/>
      <c r="AY431" s="1125"/>
      <c r="AZ431" s="1268"/>
      <c r="BA431" s="1125"/>
      <c r="BB431" s="1268"/>
      <c r="BC431" s="1125"/>
      <c r="BD431" s="1125"/>
      <c r="BE431" s="1125"/>
      <c r="BF431" s="1125"/>
      <c r="BG431" s="1125"/>
      <c r="BH431" s="1125"/>
      <c r="BI431" s="1125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>卒業研究Ⅱ</v>
      </c>
      <c r="J432" s="1052"/>
      <c r="K432" s="1105" t="str">
        <f>VLOOKUP($C427,'2025年度(助産前期)'!$B$5:$N$208,COLUMN('2025年度(助産前期)'!$E$5),0)&amp;""</f>
        <v>地域母子保健
外部講師（清瀬市PHN)</v>
      </c>
      <c r="L432" s="11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精神看護学演習Ｂ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315" t="s">
        <v>667</v>
      </c>
      <c r="AX432" s="1123" t="s">
        <v>163</v>
      </c>
      <c r="AY432" s="1123" t="s">
        <v>163</v>
      </c>
      <c r="AZ432" s="1268" t="s">
        <v>284</v>
      </c>
      <c r="BA432" s="1123"/>
      <c r="BB432" s="1268"/>
      <c r="BC432" s="1123"/>
      <c r="BD432" s="1123"/>
      <c r="BE432" s="1123"/>
      <c r="BF432" s="1123"/>
      <c r="BG432" s="1123"/>
      <c r="BH432" s="1123"/>
      <c r="BI432" s="1123" t="s">
        <v>448</v>
      </c>
      <c r="BJ432" s="1268" t="s">
        <v>192</v>
      </c>
      <c r="BK432" s="1268"/>
      <c r="BL432" s="1268"/>
      <c r="BM432" s="1268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282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>各担当教員</v>
      </c>
      <c r="J433" s="1038"/>
      <c r="K433" s="1112" t="str">
        <f>IFERROR(VLOOKUP(K432,科目・教員!$A$1:$B$357,2,0),"")</f>
        <v/>
      </c>
      <c r="L433" s="1165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315"/>
      <c r="AX433" s="1124"/>
      <c r="AY433" s="1124"/>
      <c r="AZ433" s="1268"/>
      <c r="BA433" s="1124"/>
      <c r="BB433" s="1268"/>
      <c r="BC433" s="1124"/>
      <c r="BD433" s="1124"/>
      <c r="BE433" s="1124"/>
      <c r="BF433" s="1124"/>
      <c r="BG433" s="1124"/>
      <c r="BH433" s="1124"/>
      <c r="BI433" s="1124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282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112" t="str">
        <f>VLOOKUP($C427,'2025年度(助産前期)'!$B$5:$N$208,COLUMN('2025年度(助産前期)'!$E$5)+1,0)&amp;""</f>
        <v>304</v>
      </c>
      <c r="L434" s="1165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315"/>
      <c r="AX434" s="1124"/>
      <c r="AY434" s="1124"/>
      <c r="AZ434" s="1268"/>
      <c r="BA434" s="1124"/>
      <c r="BB434" s="1268"/>
      <c r="BC434" s="1124"/>
      <c r="BD434" s="1124"/>
      <c r="BE434" s="1124"/>
      <c r="BF434" s="1124"/>
      <c r="BG434" s="1124"/>
      <c r="BH434" s="1124"/>
      <c r="BI434" s="1124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281"/>
      <c r="D435" s="1185"/>
      <c r="E435" s="1184"/>
      <c r="F435" s="1185"/>
      <c r="G435" s="1035"/>
      <c r="H435" s="1047"/>
      <c r="I435" s="1035"/>
      <c r="J435" s="1047"/>
      <c r="K435" s="1092" t="s">
        <v>172</v>
      </c>
      <c r="L435" s="1320"/>
      <c r="M435" s="1033"/>
      <c r="N435" s="1047"/>
      <c r="O435" s="1036"/>
      <c r="P435" s="1047"/>
      <c r="Q435" s="1036"/>
      <c r="R435" s="1047"/>
      <c r="S435" s="1036"/>
      <c r="T435" s="1047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315"/>
      <c r="AX435" s="1125"/>
      <c r="AY435" s="1125"/>
      <c r="AZ435" s="1268"/>
      <c r="BA435" s="1125"/>
      <c r="BB435" s="1268"/>
      <c r="BC435" s="1125"/>
      <c r="BD435" s="1125"/>
      <c r="BE435" s="1125"/>
      <c r="BF435" s="1125"/>
      <c r="BG435" s="1125"/>
      <c r="BH435" s="1125"/>
      <c r="BI435" s="1125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123"/>
      <c r="BD436" s="1123"/>
      <c r="BE436" s="1123"/>
      <c r="BF436" s="1123"/>
      <c r="BG436" s="1123"/>
      <c r="BH436" s="1123"/>
      <c r="BI436" s="1123"/>
      <c r="BJ436" s="1123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124"/>
      <c r="BD437" s="1124"/>
      <c r="BE437" s="1124"/>
      <c r="BF437" s="1124"/>
      <c r="BG437" s="1124"/>
      <c r="BH437" s="1124"/>
      <c r="BI437" s="1124"/>
      <c r="BJ437" s="1124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124"/>
      <c r="BD438" s="1124"/>
      <c r="BE438" s="1124"/>
      <c r="BF438" s="1124"/>
      <c r="BG438" s="1124"/>
      <c r="BH438" s="1124"/>
      <c r="BI438" s="1124"/>
      <c r="BJ438" s="1124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125"/>
      <c r="BD439" s="1125"/>
      <c r="BE439" s="1125"/>
      <c r="BF439" s="1125"/>
      <c r="BG439" s="1125"/>
      <c r="BH439" s="1125"/>
      <c r="BI439" s="1125"/>
      <c r="BJ439" s="1125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270" t="str">
        <f>VLOOKUP($C427,'2025年度(1年前期)'!$B$5:$N$208,COLUMN('2025年度(1年前期)'!$G$5),0)&amp;""</f>
        <v>生活援助論Ⅰ　本試験(実技)</v>
      </c>
      <c r="D440" s="1189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国際看護論　本試験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61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 t="s">
        <v>115</v>
      </c>
      <c r="BA440" s="1268"/>
      <c r="BB440" s="1268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68"/>
      <c r="BL440" s="1268"/>
      <c r="BM440" s="1268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269" t="str">
        <f>IFERROR(VLOOKUP(C440,科目・教員!$A$1:$B$357,2,0),"")</f>
        <v/>
      </c>
      <c r="D441" s="1187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日置　智華子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124"/>
      <c r="BD441" s="1124"/>
      <c r="BE441" s="1124"/>
      <c r="BF441" s="1124"/>
      <c r="BG441" s="1124"/>
      <c r="BH441" s="1124"/>
      <c r="BI441" s="1124"/>
      <c r="BJ441" s="1124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269" t="str">
        <f>VLOOKUP($C427,'2025年度(1年前期)'!$B$5:$N$208,COLUMN('2025年度(1年前期)'!$G$5)+1,0)&amp;""</f>
        <v>201･202･基礎実</v>
      </c>
      <c r="D442" s="1187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>304</v>
      </c>
      <c r="L442" s="1046"/>
      <c r="M442" s="1073" t="str">
        <f>VLOOKUP($C427,'2025年度(M1前期)'!$B$5:$N$208,COLUMN('2025年度(M1前期)'!$G$5)+1,0)&amp;""</f>
        <v>国際:別途指定
がん:別途指定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124"/>
      <c r="BD442" s="1124"/>
      <c r="BE442" s="1124"/>
      <c r="BF442" s="1124"/>
      <c r="BG442" s="1124"/>
      <c r="BH442" s="1124"/>
      <c r="BI442" s="1124"/>
      <c r="BJ442" s="1124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281"/>
      <c r="D443" s="1185"/>
      <c r="E443" s="1035"/>
      <c r="F443" s="1047"/>
      <c r="G443" s="1184"/>
      <c r="H443" s="1185"/>
      <c r="I443" s="1088"/>
      <c r="J443" s="1089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125"/>
      <c r="BD443" s="1125"/>
      <c r="BE443" s="1125"/>
      <c r="BF443" s="1125"/>
      <c r="BG443" s="1125"/>
      <c r="BH443" s="1125"/>
      <c r="BI443" s="1125"/>
      <c r="BJ443" s="1125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270" t="str">
        <f>VLOOKUP($C427,'2025年度(1年前期)'!$B$5:$N$208,COLUMN('2025年度(1年前期)'!$I$5),0)&amp;""</f>
        <v>生活援助論Ⅰ　本試験(実技)</v>
      </c>
      <c r="D444" s="1189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成人看護援助論Ⅲ　本試験(筆記)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61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 t="s">
        <v>115</v>
      </c>
      <c r="BA444" s="1268"/>
      <c r="BB444" s="1268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68" t="s">
        <v>80</v>
      </c>
      <c r="BL444" s="1268"/>
      <c r="BM444" s="1268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269" t="str">
        <f>IFERROR(VLOOKUP(C444,科目・教員!$A$1:$B$357,2,0),"")</f>
        <v/>
      </c>
      <c r="D445" s="1187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日置　智華子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124"/>
      <c r="BD445" s="1124"/>
      <c r="BE445" s="1124"/>
      <c r="BF445" s="1124"/>
      <c r="BG445" s="1124"/>
      <c r="BH445" s="1124"/>
      <c r="BI445" s="1124"/>
      <c r="BJ445" s="1124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269" t="str">
        <f>VLOOKUP($C427,'2025年度(1年前期)'!$B$5:$N$208,COLUMN('2025年度(1年前期)'!$I$5)+1,0)&amp;""</f>
        <v>201･202･基礎実</v>
      </c>
      <c r="D446" s="1187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>304</v>
      </c>
      <c r="L446" s="1046"/>
      <c r="M446" s="1073" t="str">
        <f>VLOOKUP($C427,'2025年度(M1前期)'!$B$5:$N$208,COLUMN('2025年度(M1前期)'!$I$5)+1,0)&amp;""</f>
        <v>国際:別途指定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124"/>
      <c r="BD446" s="1124"/>
      <c r="BE446" s="1124"/>
      <c r="BF446" s="1124"/>
      <c r="BG446" s="1124"/>
      <c r="BH446" s="1124"/>
      <c r="BI446" s="1124"/>
      <c r="BJ446" s="1124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281"/>
      <c r="D447" s="1185"/>
      <c r="E447" s="1035"/>
      <c r="F447" s="1047"/>
      <c r="G447" s="1184"/>
      <c r="H447" s="1185"/>
      <c r="I447" s="1088"/>
      <c r="J447" s="1089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125"/>
      <c r="BD447" s="1125"/>
      <c r="BE447" s="1125"/>
      <c r="BF447" s="1125"/>
      <c r="BG447" s="1125"/>
      <c r="BH447" s="1125"/>
      <c r="BI447" s="1125"/>
      <c r="BJ447" s="1125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270" t="str">
        <f>VLOOKUP($C427,'2025年度(1年前期)'!$B$5:$N$208,COLUMN('2025年度(1年前期)'!$K$5),0)&amp;""</f>
        <v>生活援助論Ⅰ　本試験(実技)</v>
      </c>
      <c r="D448" s="1189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68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68"/>
      <c r="BL448" s="1268"/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269" t="str">
        <f>IFERROR(VLOOKUP(C448,科目・教員!$A$1:$B$357,2,0),"")</f>
        <v/>
      </c>
      <c r="D449" s="1187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68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269" t="str">
        <f>VLOOKUP($C427,'2025年度(1年前期)'!$B$5:$N$208,COLUMN('2025年度(1年前期)'!$K$5)+1,0)&amp;""</f>
        <v>201･202･基礎実</v>
      </c>
      <c r="D450" s="1187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68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271"/>
      <c r="D451" s="1272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68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83"/>
      <c r="BI451" s="1183"/>
      <c r="BJ451" s="1183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085">
        <f>C427+1</f>
        <v>45857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4">
        <f>C452</f>
        <v>45857</v>
      </c>
      <c r="V452" s="1025"/>
      <c r="W452" s="1025"/>
      <c r="X452" s="1025"/>
      <c r="Y452" s="1025"/>
      <c r="Z452" s="102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509" t="s">
        <v>771</v>
      </c>
      <c r="X453" s="83"/>
      <c r="Y453" s="38"/>
      <c r="Z453" s="1067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268"/>
      <c r="BB453" s="1268"/>
      <c r="BC453" s="1123"/>
      <c r="BD453" s="1123"/>
      <c r="BE453" s="1123"/>
      <c r="BF453" s="1123"/>
      <c r="BG453" s="1123"/>
      <c r="BH453" s="1123"/>
      <c r="BI453" s="1123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268"/>
      <c r="BB454" s="1268"/>
      <c r="BC454" s="1124"/>
      <c r="BD454" s="1124"/>
      <c r="BE454" s="1124"/>
      <c r="BF454" s="1124"/>
      <c r="BG454" s="1124"/>
      <c r="BH454" s="1124"/>
      <c r="BI454" s="1124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268"/>
      <c r="BB455" s="1268"/>
      <c r="BC455" s="1124"/>
      <c r="BD455" s="1124"/>
      <c r="BE455" s="1124"/>
      <c r="BF455" s="1124"/>
      <c r="BG455" s="1124"/>
      <c r="BH455" s="1124"/>
      <c r="BI455" s="1124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21"/>
      <c r="D456" s="1117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268"/>
      <c r="BB456" s="1268"/>
      <c r="BC456" s="1125"/>
      <c r="BD456" s="1125"/>
      <c r="BE456" s="1125"/>
      <c r="BF456" s="1125"/>
      <c r="BG456" s="1125"/>
      <c r="BH456" s="1125"/>
      <c r="BI456" s="1183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268"/>
      <c r="BB457" s="1268"/>
      <c r="BC457" s="1123"/>
      <c r="BD457" s="1123"/>
      <c r="BE457" s="1123"/>
      <c r="BF457" s="1123"/>
      <c r="BG457" s="1123"/>
      <c r="BH457" s="1123"/>
      <c r="BI457" s="1124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268"/>
      <c r="BB458" s="1268"/>
      <c r="BC458" s="1124"/>
      <c r="BD458" s="1124"/>
      <c r="BE458" s="1124"/>
      <c r="BF458" s="1124"/>
      <c r="BG458" s="1124"/>
      <c r="BH458" s="1124"/>
      <c r="BI458" s="1124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268"/>
      <c r="BB459" s="1268"/>
      <c r="BC459" s="1124"/>
      <c r="BD459" s="1124"/>
      <c r="BE459" s="1124"/>
      <c r="BF459" s="1124"/>
      <c r="BG459" s="1124"/>
      <c r="BH459" s="1124"/>
      <c r="BI459" s="1124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107"/>
      <c r="D460" s="1108"/>
      <c r="E460" s="1035"/>
      <c r="F460" s="1036"/>
      <c r="G460" s="1088"/>
      <c r="H460" s="111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268"/>
      <c r="BB460" s="1268"/>
      <c r="BC460" s="1125"/>
      <c r="BD460" s="1125"/>
      <c r="BE460" s="1125"/>
      <c r="BF460" s="1125"/>
      <c r="BG460" s="1125"/>
      <c r="BH460" s="1125"/>
      <c r="BI460" s="1125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123"/>
      <c r="BD461" s="1123"/>
      <c r="BE461" s="1123"/>
      <c r="BF461" s="1123"/>
      <c r="BG461" s="1123"/>
      <c r="BH461" s="1123"/>
      <c r="BI461" s="1123"/>
      <c r="BJ461" s="1123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39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124"/>
      <c r="BD462" s="1124"/>
      <c r="BE462" s="1124"/>
      <c r="BF462" s="1124"/>
      <c r="BG462" s="1124"/>
      <c r="BH462" s="1124"/>
      <c r="BI462" s="1124"/>
      <c r="BJ462" s="1124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39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124"/>
      <c r="BD463" s="1124"/>
      <c r="BE463" s="1124"/>
      <c r="BF463" s="1124"/>
      <c r="BG463" s="1124"/>
      <c r="BH463" s="1124"/>
      <c r="BI463" s="1124"/>
      <c r="BJ463" s="1124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39"/>
      <c r="D464" s="1038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125"/>
      <c r="BD464" s="1125"/>
      <c r="BE464" s="1125"/>
      <c r="BF464" s="1125"/>
      <c r="BG464" s="1125"/>
      <c r="BH464" s="1125"/>
      <c r="BI464" s="1125"/>
      <c r="BJ464" s="1125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015"/>
      <c r="BC465" s="1123"/>
      <c r="BD465" s="1123"/>
      <c r="BE465" s="1123"/>
      <c r="BF465" s="1123"/>
      <c r="BG465" s="1123"/>
      <c r="BH465" s="1123"/>
      <c r="BI465" s="1123"/>
      <c r="BJ465" s="1123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016"/>
      <c r="BC466" s="1124"/>
      <c r="BD466" s="1124"/>
      <c r="BE466" s="1124"/>
      <c r="BF466" s="1124"/>
      <c r="BG466" s="1124"/>
      <c r="BH466" s="1124"/>
      <c r="BI466" s="1124"/>
      <c r="BJ466" s="1124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016"/>
      <c r="BC467" s="1124"/>
      <c r="BD467" s="1124"/>
      <c r="BE467" s="1124"/>
      <c r="BF467" s="1124"/>
      <c r="BG467" s="1124"/>
      <c r="BH467" s="1124"/>
      <c r="BI467" s="1124"/>
      <c r="BJ467" s="1124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88"/>
      <c r="J468" s="1089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017"/>
      <c r="BC468" s="1125"/>
      <c r="BD468" s="1125"/>
      <c r="BE468" s="1125"/>
      <c r="BF468" s="1125"/>
      <c r="BG468" s="1125"/>
      <c r="BH468" s="1125"/>
      <c r="BI468" s="1125"/>
      <c r="BJ468" s="1125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015"/>
      <c r="BC469" s="1123"/>
      <c r="BD469" s="1123"/>
      <c r="BE469" s="1123"/>
      <c r="BF469" s="1123"/>
      <c r="BG469" s="1123"/>
      <c r="BH469" s="1123"/>
      <c r="BI469" s="1123"/>
      <c r="BJ469" s="1123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016"/>
      <c r="BC470" s="1124"/>
      <c r="BD470" s="1124"/>
      <c r="BE470" s="1124"/>
      <c r="BF470" s="1124"/>
      <c r="BG470" s="1124"/>
      <c r="BH470" s="1124"/>
      <c r="BI470" s="1124"/>
      <c r="BJ470" s="1124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016"/>
      <c r="BC471" s="1124"/>
      <c r="BD471" s="1124"/>
      <c r="BE471" s="1124"/>
      <c r="BF471" s="1124"/>
      <c r="BG471" s="1124"/>
      <c r="BH471" s="1124"/>
      <c r="BI471" s="1124"/>
      <c r="BJ471" s="1124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088"/>
      <c r="J472" s="1089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017"/>
      <c r="BC472" s="1125"/>
      <c r="BD472" s="1125"/>
      <c r="BE472" s="1125"/>
      <c r="BF472" s="1125"/>
      <c r="BG472" s="1125"/>
      <c r="BH472" s="1125"/>
      <c r="BI472" s="1125"/>
      <c r="BJ472" s="1125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21"/>
      <c r="D476" s="1089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45858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45858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7"/>
      <c r="X478" s="83"/>
      <c r="Y478" s="38"/>
      <c r="Z478" s="10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123"/>
      <c r="BD478" s="1123"/>
      <c r="BE478" s="1123"/>
      <c r="BF478" s="1123"/>
      <c r="BG478" s="1123"/>
      <c r="BH478" s="1123"/>
      <c r="BI478" s="1123"/>
      <c r="BJ478" s="1268"/>
      <c r="BK478" s="1268"/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124"/>
      <c r="BD479" s="1124"/>
      <c r="BE479" s="1124"/>
      <c r="BF479" s="1124"/>
      <c r="BG479" s="1124"/>
      <c r="BH479" s="1124"/>
      <c r="BI479" s="1124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124"/>
      <c r="BD480" s="1124"/>
      <c r="BE480" s="1124"/>
      <c r="BF480" s="1124"/>
      <c r="BG480" s="1124"/>
      <c r="BH480" s="1124"/>
      <c r="BI480" s="1124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21"/>
      <c r="D481" s="1117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125"/>
      <c r="BD481" s="1125"/>
      <c r="BE481" s="1125"/>
      <c r="BF481" s="1125"/>
      <c r="BG481" s="1125"/>
      <c r="BH481" s="1125"/>
      <c r="BI481" s="1125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123"/>
      <c r="BD482" s="1123"/>
      <c r="BE482" s="1123"/>
      <c r="BF482" s="1123"/>
      <c r="BG482" s="1123"/>
      <c r="BH482" s="1123"/>
      <c r="BI482" s="1123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124"/>
      <c r="BD483" s="1124"/>
      <c r="BE483" s="1124"/>
      <c r="BF483" s="1124"/>
      <c r="BG483" s="1124"/>
      <c r="BH483" s="1124"/>
      <c r="BI483" s="1124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124"/>
      <c r="BD484" s="1124"/>
      <c r="BE484" s="1124"/>
      <c r="BF484" s="1124"/>
      <c r="BG484" s="1124"/>
      <c r="BH484" s="1124"/>
      <c r="BI484" s="1124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121"/>
      <c r="D485" s="111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125"/>
      <c r="BD485" s="1125"/>
      <c r="BE485" s="1125"/>
      <c r="BF485" s="1125"/>
      <c r="BG485" s="1125"/>
      <c r="BH485" s="1125"/>
      <c r="BI485" s="1125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123"/>
      <c r="BD486" s="1123"/>
      <c r="BE486" s="1123"/>
      <c r="BF486" s="1123"/>
      <c r="BG486" s="1123"/>
      <c r="BH486" s="1123"/>
      <c r="BI486" s="1123"/>
      <c r="BJ486" s="1123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124"/>
      <c r="BD487" s="1124"/>
      <c r="BE487" s="1124"/>
      <c r="BF487" s="1124"/>
      <c r="BG487" s="1124"/>
      <c r="BH487" s="1124"/>
      <c r="BI487" s="1124"/>
      <c r="BJ487" s="1124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124"/>
      <c r="BD488" s="1124"/>
      <c r="BE488" s="1124"/>
      <c r="BF488" s="1124"/>
      <c r="BG488" s="1124"/>
      <c r="BH488" s="1124"/>
      <c r="BI488" s="1124"/>
      <c r="BJ488" s="1124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125"/>
      <c r="BD489" s="1125"/>
      <c r="BE489" s="1125"/>
      <c r="BF489" s="1125"/>
      <c r="BG489" s="1125"/>
      <c r="BH489" s="1125"/>
      <c r="BI489" s="1125"/>
      <c r="BJ489" s="1125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123"/>
      <c r="BD490" s="1123"/>
      <c r="BE490" s="1123"/>
      <c r="BF490" s="1123"/>
      <c r="BG490" s="1123"/>
      <c r="BH490" s="1123"/>
      <c r="BI490" s="1123"/>
      <c r="BJ490" s="1123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124"/>
      <c r="BD491" s="1124"/>
      <c r="BE491" s="1124"/>
      <c r="BF491" s="1124"/>
      <c r="BG491" s="1124"/>
      <c r="BH491" s="1124"/>
      <c r="BI491" s="1124"/>
      <c r="BJ491" s="1124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124"/>
      <c r="BD492" s="1124"/>
      <c r="BE492" s="1124"/>
      <c r="BF492" s="1124"/>
      <c r="BG492" s="1124"/>
      <c r="BH492" s="1124"/>
      <c r="BI492" s="1124"/>
      <c r="BJ492" s="1124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88"/>
      <c r="J493" s="1089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125"/>
      <c r="BD493" s="1125"/>
      <c r="BE493" s="1125"/>
      <c r="BF493" s="1125"/>
      <c r="BG493" s="1125"/>
      <c r="BH493" s="1125"/>
      <c r="BI493" s="1125"/>
      <c r="BJ493" s="1125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123"/>
      <c r="BD494" s="1123"/>
      <c r="BE494" s="1123"/>
      <c r="BF494" s="1123"/>
      <c r="BG494" s="1123"/>
      <c r="BH494" s="1123"/>
      <c r="BI494" s="1123"/>
      <c r="BJ494" s="1123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124"/>
      <c r="BD495" s="1124"/>
      <c r="BE495" s="1124"/>
      <c r="BF495" s="1124"/>
      <c r="BG495" s="1124"/>
      <c r="BH495" s="1124"/>
      <c r="BI495" s="1124"/>
      <c r="BJ495" s="1124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124"/>
      <c r="BD496" s="1124"/>
      <c r="BE496" s="1124"/>
      <c r="BF496" s="1124"/>
      <c r="BG496" s="1124"/>
      <c r="BH496" s="1124"/>
      <c r="BI496" s="1124"/>
      <c r="BJ496" s="1124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88"/>
      <c r="J497" s="1089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125"/>
      <c r="BD497" s="1125"/>
      <c r="BE497" s="1125"/>
      <c r="BF497" s="1125"/>
      <c r="BG497" s="1125"/>
      <c r="BH497" s="1125"/>
      <c r="BI497" s="1125"/>
      <c r="BJ497" s="1125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21"/>
      <c r="D501" s="111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45859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45859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7"/>
      <c r="X503" s="8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68"/>
      <c r="AO503" s="1268"/>
      <c r="AP503" s="1268"/>
      <c r="AQ503" s="1268"/>
      <c r="AR503" s="1268"/>
      <c r="AS503" s="1268"/>
      <c r="AT503" s="1268"/>
      <c r="AU503" s="1268"/>
      <c r="AV503" s="1268"/>
      <c r="AW503" s="1268"/>
      <c r="AX503" s="1268"/>
      <c r="AY503" s="1268"/>
      <c r="AZ503" s="1268"/>
      <c r="BA503" s="1268"/>
      <c r="BB503" s="1268"/>
      <c r="BC503" s="1123"/>
      <c r="BD503" s="1123"/>
      <c r="BE503" s="1123"/>
      <c r="BF503" s="1123"/>
      <c r="BG503" s="1123"/>
      <c r="BH503" s="1123"/>
      <c r="BI503" s="1123"/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124"/>
      <c r="BD504" s="1124"/>
      <c r="BE504" s="1124"/>
      <c r="BF504" s="1124"/>
      <c r="BG504" s="1124"/>
      <c r="BH504" s="1124"/>
      <c r="BI504" s="1124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124"/>
      <c r="BD505" s="1124"/>
      <c r="BE505" s="1124"/>
      <c r="BF505" s="1124"/>
      <c r="BG505" s="1124"/>
      <c r="BH505" s="1124"/>
      <c r="BI505" s="1124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125"/>
      <c r="BD506" s="1125"/>
      <c r="BE506" s="1125"/>
      <c r="BF506" s="1125"/>
      <c r="BG506" s="1125"/>
      <c r="BH506" s="1125"/>
      <c r="BI506" s="1125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68"/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123"/>
      <c r="BD507" s="1123"/>
      <c r="BE507" s="1123"/>
      <c r="BF507" s="1123"/>
      <c r="BG507" s="1123"/>
      <c r="BH507" s="1123"/>
      <c r="BI507" s="1123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68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124"/>
      <c r="BD508" s="1124"/>
      <c r="BE508" s="1124"/>
      <c r="BF508" s="1124"/>
      <c r="BG508" s="1124"/>
      <c r="BH508" s="1124"/>
      <c r="BI508" s="1124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68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124"/>
      <c r="BD509" s="1124"/>
      <c r="BE509" s="1124"/>
      <c r="BF509" s="1124"/>
      <c r="BG509" s="1124"/>
      <c r="BH509" s="1124"/>
      <c r="BI509" s="1124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68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125"/>
      <c r="BD510" s="1125"/>
      <c r="BE510" s="1125"/>
      <c r="BF510" s="1125"/>
      <c r="BG510" s="1125"/>
      <c r="BH510" s="1125"/>
      <c r="BI510" s="1125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123"/>
      <c r="BD511" s="1123"/>
      <c r="BE511" s="1123"/>
      <c r="BF511" s="1123"/>
      <c r="BG511" s="1123"/>
      <c r="BH511" s="1123"/>
      <c r="BI511" s="1123"/>
      <c r="BJ511" s="1123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124"/>
      <c r="BD512" s="1124"/>
      <c r="BE512" s="1124"/>
      <c r="BF512" s="1124"/>
      <c r="BG512" s="1124"/>
      <c r="BH512" s="1124"/>
      <c r="BI512" s="1124"/>
      <c r="BJ512" s="1124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124"/>
      <c r="BD513" s="1124"/>
      <c r="BE513" s="1124"/>
      <c r="BF513" s="1124"/>
      <c r="BG513" s="1124"/>
      <c r="BH513" s="1124"/>
      <c r="BI513" s="1124"/>
      <c r="BJ513" s="1124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125"/>
      <c r="BD514" s="1125"/>
      <c r="BE514" s="1125"/>
      <c r="BF514" s="1125"/>
      <c r="BG514" s="1125"/>
      <c r="BH514" s="1125"/>
      <c r="BI514" s="1125"/>
      <c r="BJ514" s="1125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123"/>
      <c r="BD515" s="1123"/>
      <c r="BE515" s="1123"/>
      <c r="BF515" s="1123"/>
      <c r="BG515" s="1123"/>
      <c r="BH515" s="1123"/>
      <c r="BI515" s="1123"/>
      <c r="BJ515" s="1123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124"/>
      <c r="BD516" s="1124"/>
      <c r="BE516" s="1124"/>
      <c r="BF516" s="1124"/>
      <c r="BG516" s="1124"/>
      <c r="BH516" s="1124"/>
      <c r="BI516" s="1124"/>
      <c r="BJ516" s="1124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124"/>
      <c r="BD517" s="1124"/>
      <c r="BE517" s="1124"/>
      <c r="BF517" s="1124"/>
      <c r="BG517" s="1124"/>
      <c r="BH517" s="1124"/>
      <c r="BI517" s="1124"/>
      <c r="BJ517" s="1124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86"/>
      <c r="J518" s="8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125"/>
      <c r="BD518" s="1125"/>
      <c r="BE518" s="1125"/>
      <c r="BF518" s="1125"/>
      <c r="BG518" s="1125"/>
      <c r="BH518" s="1125"/>
      <c r="BI518" s="1125"/>
      <c r="BJ518" s="1125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123"/>
      <c r="BD519" s="1123"/>
      <c r="BE519" s="1123"/>
      <c r="BF519" s="1123"/>
      <c r="BG519" s="1123"/>
      <c r="BH519" s="1123"/>
      <c r="BI519" s="1123"/>
      <c r="BJ519" s="1123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124"/>
      <c r="BD520" s="1124"/>
      <c r="BE520" s="1124"/>
      <c r="BF520" s="1124"/>
      <c r="BG520" s="1124"/>
      <c r="BH520" s="1124"/>
      <c r="BI520" s="1124"/>
      <c r="BJ520" s="1124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124"/>
      <c r="BD521" s="1124"/>
      <c r="BE521" s="1124"/>
      <c r="BF521" s="1124"/>
      <c r="BG521" s="1124"/>
      <c r="BH521" s="1124"/>
      <c r="BI521" s="1124"/>
      <c r="BJ521" s="1124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125"/>
      <c r="BD522" s="1125"/>
      <c r="BE522" s="1125"/>
      <c r="BF522" s="1125"/>
      <c r="BG522" s="1125"/>
      <c r="BH522" s="1125"/>
      <c r="BI522" s="1125"/>
      <c r="BJ522" s="1125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049">
        <f>C502+1</f>
        <v>45860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45860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53" t="str">
        <f>VLOOKUP($C527,'2025年度(3年前期)'!$B$5:$N$208,COLUMN('2025年度(3年前期)'!$C$5),0)&amp;""</f>
        <v/>
      </c>
      <c r="H528" s="1052"/>
      <c r="I528" s="1120" t="str">
        <f>VLOOKUP($C527,'2025年度(4年前期)'!$B$5:$N$208,COLUMN('2025年度(4年前期)'!$C$5),0)&amp;""</f>
        <v>国際看護学実習Ⅰ</v>
      </c>
      <c r="J528" s="1095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>成育看護学特論Ｂ
成人看護学演習Ｂ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506" t="s">
        <v>111</v>
      </c>
      <c r="X528" s="83"/>
      <c r="Y528" s="913"/>
      <c r="Z528" s="1067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68"/>
      <c r="AH528" s="1123"/>
      <c r="AI528" s="1123"/>
      <c r="AJ528" s="1123"/>
      <c r="AK528" s="1123"/>
      <c r="AL528" s="1123" t="s">
        <v>774</v>
      </c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775</v>
      </c>
      <c r="AX528" s="1268" t="s">
        <v>775</v>
      </c>
      <c r="AY528" s="1268" t="s">
        <v>775</v>
      </c>
      <c r="AZ528" s="1268" t="s">
        <v>775</v>
      </c>
      <c r="BA528" s="1268"/>
      <c r="BB528" s="1268"/>
      <c r="BC528" s="1123"/>
      <c r="BD528" s="1123"/>
      <c r="BE528" s="1123"/>
      <c r="BF528" s="1268" t="s">
        <v>775</v>
      </c>
      <c r="BG528" s="1123"/>
      <c r="BH528" s="1123"/>
      <c r="BI528" s="1123" t="s">
        <v>552</v>
      </c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196" t="str">
        <f>IFERROR(VLOOKUP(E528,科目・教員!$A$1:$B$357,2,0),"")</f>
        <v/>
      </c>
      <c r="F529" s="1197"/>
      <c r="G529" s="1039" t="str">
        <f>IFERROR(VLOOKUP(G528,科目・教員!$A$1:$B$357,2,0),"")</f>
        <v/>
      </c>
      <c r="H529" s="1038"/>
      <c r="I529" s="1119" t="str">
        <f>IFERROR(VLOOKUP(I528,科目・教員!$A$1:$B$357,2,0),"")</f>
        <v>須藤　恭子</v>
      </c>
      <c r="J529" s="1091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68"/>
      <c r="AH529" s="1124"/>
      <c r="AI529" s="1124"/>
      <c r="AJ529" s="1124"/>
      <c r="AK529" s="1124"/>
      <c r="AL529" s="1124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124"/>
      <c r="BD529" s="1124"/>
      <c r="BE529" s="1124"/>
      <c r="BF529" s="1268"/>
      <c r="BG529" s="1124"/>
      <c r="BH529" s="1124"/>
      <c r="BI529" s="1124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196" t="str">
        <f>VLOOKUP($C527,'2025年度(2年前期)'!$B$5:$N$208,COLUMN('2025年度(2年前期)'!$C$5)+1,0)&amp;""</f>
        <v>101･成人実･基礎実</v>
      </c>
      <c r="F530" s="1197"/>
      <c r="G530" s="1039" t="str">
        <f>VLOOKUP($C527,'2025年度(3年前期)'!$B$5:$N$208,COLUMN('2025年度(3年前期)'!$C$5)+1,0)&amp;""</f>
        <v/>
      </c>
      <c r="H530" s="1038"/>
      <c r="I530" s="1119" t="str">
        <f>VLOOKUP($C527,'2025年度(4年前期)'!$B$5:$N$208,COLUMN('2025年度(4年前期)'!$C$5)+1,0)&amp;""</f>
        <v>301･302･303･304･情報処理室</v>
      </c>
      <c r="J530" s="1091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>成育:別途指定
成人:別途指定</v>
      </c>
      <c r="R530" s="1038"/>
      <c r="S530" s="1040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68"/>
      <c r="AH530" s="1124"/>
      <c r="AI530" s="1124"/>
      <c r="AJ530" s="1124"/>
      <c r="AK530" s="1124"/>
      <c r="AL530" s="1124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124"/>
      <c r="BD530" s="1124"/>
      <c r="BE530" s="1124"/>
      <c r="BF530" s="1268"/>
      <c r="BG530" s="1124"/>
      <c r="BH530" s="1124"/>
      <c r="BI530" s="1124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33"/>
      <c r="D531" s="1034"/>
      <c r="E531" s="1184"/>
      <c r="F531" s="1205"/>
      <c r="G531" s="1035"/>
      <c r="H531" s="1034"/>
      <c r="I531" s="1109" t="s">
        <v>776</v>
      </c>
      <c r="J531" s="109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68"/>
      <c r="AH531" s="1125"/>
      <c r="AI531" s="1125"/>
      <c r="AJ531" s="1125"/>
      <c r="AK531" s="1125"/>
      <c r="AL531" s="1125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125"/>
      <c r="BD531" s="1125"/>
      <c r="BE531" s="1125"/>
      <c r="BF531" s="1268"/>
      <c r="BG531" s="1125"/>
      <c r="BH531" s="1125"/>
      <c r="BI531" s="1125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53" t="str">
        <f>VLOOKUP($C527,'2025年度(3年前期)'!$B$5:$N$208,COLUMN('2025年度(3年前期)'!$E$5),0)&amp;""</f>
        <v/>
      </c>
      <c r="H532" s="1052"/>
      <c r="I532" s="1120" t="str">
        <f>VLOOKUP($C527,'2025年度(4年前期)'!$B$5:$N$208,COLUMN('2025年度(4年前期)'!$E$5),0)&amp;""</f>
        <v>国際看護学実習Ⅰ</v>
      </c>
      <c r="J532" s="109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>成育看護学特論Ｂ
成人看護学演習Ｂ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68"/>
      <c r="AH532" s="1123"/>
      <c r="AI532" s="1123"/>
      <c r="AJ532" s="1123"/>
      <c r="AK532" s="1123"/>
      <c r="AL532" s="1123" t="s">
        <v>774</v>
      </c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268" t="s">
        <v>775</v>
      </c>
      <c r="AX532" s="1268" t="s">
        <v>775</v>
      </c>
      <c r="AY532" s="1268" t="s">
        <v>775</v>
      </c>
      <c r="AZ532" s="1268" t="s">
        <v>775</v>
      </c>
      <c r="BA532" s="1268"/>
      <c r="BB532" s="1268"/>
      <c r="BC532" s="1123"/>
      <c r="BD532" s="1123"/>
      <c r="BE532" s="1123"/>
      <c r="BF532" s="1268" t="s">
        <v>775</v>
      </c>
      <c r="BG532" s="1123"/>
      <c r="BH532" s="1123"/>
      <c r="BI532" s="1123"/>
      <c r="BJ532" s="1268"/>
      <c r="BK532" s="1268"/>
      <c r="BL532" s="1268"/>
      <c r="BM532" s="1268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282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39" t="str">
        <f>IFERROR(VLOOKUP(G532,科目・教員!$A$1:$B$357,2,0),"")</f>
        <v/>
      </c>
      <c r="H533" s="1038"/>
      <c r="I533" s="1119" t="str">
        <f>IFERROR(VLOOKUP(I532,科目・教員!$A$1:$B$357,2,0),"")</f>
        <v>須藤　恭子</v>
      </c>
      <c r="J533" s="1091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68"/>
      <c r="AH533" s="1124"/>
      <c r="AI533" s="1124"/>
      <c r="AJ533" s="1124"/>
      <c r="AK533" s="1124"/>
      <c r="AL533" s="1124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268"/>
      <c r="AX533" s="1268"/>
      <c r="AY533" s="1268"/>
      <c r="AZ533" s="1268"/>
      <c r="BA533" s="1268"/>
      <c r="BB533" s="1268"/>
      <c r="BC533" s="1124"/>
      <c r="BD533" s="1124"/>
      <c r="BE533" s="1124"/>
      <c r="BF533" s="1268"/>
      <c r="BG533" s="1124"/>
      <c r="BH533" s="1124"/>
      <c r="BI533" s="1124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282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39" t="str">
        <f>VLOOKUP($C527,'2025年度(3年前期)'!$B$5:$N$208,COLUMN('2025年度(3年前期)'!$E$5)+1,0)&amp;""</f>
        <v/>
      </c>
      <c r="H534" s="1038"/>
      <c r="I534" s="1119" t="str">
        <f>VLOOKUP($C527,'2025年度(4年前期)'!$B$5:$N$208,COLUMN('2025年度(4年前期)'!$E$5)+1,0)&amp;""</f>
        <v>301･302･303･304･情報処理室</v>
      </c>
      <c r="J534" s="1091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>成育:別途指定
成人:別途指定</v>
      </c>
      <c r="R534" s="1038"/>
      <c r="S534" s="1040" t="str">
        <f>VLOOKUP($C527,'2025年度(D23前期)'!$B$5:$N$208,COLUMN('2025年度(D23前期)'!$E$5)+1,0)&amp;""</f>
        <v/>
      </c>
      <c r="T534" s="1038"/>
      <c r="U534" s="17"/>
      <c r="Z534" s="1063"/>
      <c r="AA534" s="1124"/>
      <c r="AB534" s="1124"/>
      <c r="AC534" s="1124"/>
      <c r="AD534" s="1124"/>
      <c r="AE534" s="1124"/>
      <c r="AF534" s="1124"/>
      <c r="AG534" s="1268"/>
      <c r="AH534" s="1124"/>
      <c r="AI534" s="1124"/>
      <c r="AJ534" s="1124"/>
      <c r="AK534" s="1124"/>
      <c r="AL534" s="1124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268"/>
      <c r="AX534" s="1268"/>
      <c r="AY534" s="1268"/>
      <c r="AZ534" s="1268"/>
      <c r="BA534" s="1268"/>
      <c r="BB534" s="1268"/>
      <c r="BC534" s="1124"/>
      <c r="BD534" s="1124"/>
      <c r="BE534" s="1124"/>
      <c r="BF534" s="1268"/>
      <c r="BG534" s="1124"/>
      <c r="BH534" s="1124"/>
      <c r="BI534" s="1124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281"/>
      <c r="D535" s="1185"/>
      <c r="E535" s="1184"/>
      <c r="F535" s="1185"/>
      <c r="G535" s="1035"/>
      <c r="H535" s="1047"/>
      <c r="I535" s="1109" t="s">
        <v>776</v>
      </c>
      <c r="J535" s="1093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17"/>
      <c r="Z535" s="1064"/>
      <c r="AA535" s="1125"/>
      <c r="AB535" s="1125"/>
      <c r="AC535" s="1125"/>
      <c r="AD535" s="1125"/>
      <c r="AE535" s="1125"/>
      <c r="AF535" s="1125"/>
      <c r="AG535" s="1268"/>
      <c r="AH535" s="1125"/>
      <c r="AI535" s="1125"/>
      <c r="AJ535" s="1125"/>
      <c r="AK535" s="1125"/>
      <c r="AL535" s="1125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268"/>
      <c r="AX535" s="1268"/>
      <c r="AY535" s="1268"/>
      <c r="AZ535" s="1268"/>
      <c r="BA535" s="1268"/>
      <c r="BB535" s="1268"/>
      <c r="BC535" s="1125"/>
      <c r="BD535" s="1125"/>
      <c r="BE535" s="1125"/>
      <c r="BF535" s="1268"/>
      <c r="BG535" s="1125"/>
      <c r="BH535" s="1125"/>
      <c r="BI535" s="1125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123"/>
      <c r="BD536" s="1123"/>
      <c r="BE536" s="1123"/>
      <c r="BF536" s="1268"/>
      <c r="BG536" s="1123"/>
      <c r="BH536" s="1123"/>
      <c r="BI536" s="1123"/>
      <c r="BJ536" s="1123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124"/>
      <c r="BD537" s="1124"/>
      <c r="BE537" s="1124"/>
      <c r="BF537" s="1268"/>
      <c r="BG537" s="1124"/>
      <c r="BH537" s="1124"/>
      <c r="BI537" s="1124"/>
      <c r="BJ537" s="1124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124"/>
      <c r="BD538" s="1124"/>
      <c r="BE538" s="1124"/>
      <c r="BF538" s="1268"/>
      <c r="BG538" s="1124"/>
      <c r="BH538" s="1124"/>
      <c r="BI538" s="1124"/>
      <c r="BJ538" s="1124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125"/>
      <c r="BD539" s="1125"/>
      <c r="BE539" s="1125"/>
      <c r="BF539" s="1268"/>
      <c r="BG539" s="1125"/>
      <c r="BH539" s="1125"/>
      <c r="BI539" s="1125"/>
      <c r="BJ539" s="1125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270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104" t="str">
        <f>VLOOKUP($C527,'2025年度(4年前期)'!$B$5:$N$208,COLUMN('2025年度(4年前期)'!$G$5),0)&amp;""</f>
        <v>国際看護学実習Ⅰ</v>
      </c>
      <c r="J540" s="1105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68"/>
      <c r="AH540" s="1123" t="s">
        <v>778</v>
      </c>
      <c r="AI540" s="1123"/>
      <c r="AJ540" s="1123"/>
      <c r="AK540" s="1123"/>
      <c r="AL540" s="1123" t="s">
        <v>774</v>
      </c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 t="s">
        <v>775</v>
      </c>
      <c r="AX540" s="1268" t="s">
        <v>775</v>
      </c>
      <c r="AY540" s="1268" t="s">
        <v>775</v>
      </c>
      <c r="AZ540" s="1268" t="s">
        <v>775</v>
      </c>
      <c r="BA540" s="1268"/>
      <c r="BB540" s="1123"/>
      <c r="BC540" s="1123"/>
      <c r="BD540" s="1123"/>
      <c r="BE540" s="1123"/>
      <c r="BF540" s="1268" t="s">
        <v>775</v>
      </c>
      <c r="BG540" s="1123"/>
      <c r="BH540" s="1123"/>
      <c r="BI540" s="1123"/>
      <c r="BJ540" s="1123"/>
      <c r="BK540" s="1268"/>
      <c r="BL540" s="1268"/>
      <c r="BM540" s="1268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269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111" t="str">
        <f>IFERROR(VLOOKUP(I540,科目・教員!$A$1:$B$357,2,0),"")</f>
        <v>須藤　恭子</v>
      </c>
      <c r="J541" s="1112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5"/>
      <c r="Z541" s="1063"/>
      <c r="AA541" s="1124"/>
      <c r="AB541" s="1124"/>
      <c r="AC541" s="1124"/>
      <c r="AD541" s="1124"/>
      <c r="AE541" s="1124"/>
      <c r="AF541" s="1124"/>
      <c r="AG541" s="1268"/>
      <c r="AH541" s="1124"/>
      <c r="AI541" s="1124"/>
      <c r="AJ541" s="1124"/>
      <c r="AK541" s="1124"/>
      <c r="AL541" s="1124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124"/>
      <c r="BC541" s="1124"/>
      <c r="BD541" s="1124"/>
      <c r="BE541" s="1124"/>
      <c r="BF541" s="1268"/>
      <c r="BG541" s="1124"/>
      <c r="BH541" s="1124"/>
      <c r="BI541" s="1124"/>
      <c r="BJ541" s="1124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269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111" t="str">
        <f>VLOOKUP($C527,'2025年度(4年前期)'!$B$5:$N$208,COLUMN('2025年度(4年前期)'!$G$5)+1,0)&amp;""</f>
        <v>301･302･303･304･情報処理室</v>
      </c>
      <c r="J542" s="1112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別途指定</v>
      </c>
      <c r="R542" s="1040"/>
      <c r="S542" s="1046" t="str">
        <f>VLOOKUP($C527,'2025年度(D23前期)'!$B$5:$N$208,COLUMN('2025年度(D23前期)'!$G$5)+1,0)&amp;""</f>
        <v/>
      </c>
      <c r="T542" s="1040"/>
      <c r="U542" s="65"/>
      <c r="Z542" s="1063"/>
      <c r="AA542" s="1124"/>
      <c r="AB542" s="1124"/>
      <c r="AC542" s="1124"/>
      <c r="AD542" s="1124"/>
      <c r="AE542" s="1124"/>
      <c r="AF542" s="1124"/>
      <c r="AG542" s="1268"/>
      <c r="AH542" s="1124"/>
      <c r="AI542" s="1124"/>
      <c r="AJ542" s="1124"/>
      <c r="AK542" s="1124"/>
      <c r="AL542" s="1124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124"/>
      <c r="BC542" s="1124"/>
      <c r="BD542" s="1124"/>
      <c r="BE542" s="1124"/>
      <c r="BF542" s="1268"/>
      <c r="BG542" s="1124"/>
      <c r="BH542" s="1124"/>
      <c r="BI542" s="1124"/>
      <c r="BJ542" s="1124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271"/>
      <c r="D543" s="1272"/>
      <c r="E543" s="1184"/>
      <c r="F543" s="1185"/>
      <c r="G543" s="1184"/>
      <c r="H543" s="1185"/>
      <c r="I543" s="1109" t="s">
        <v>776</v>
      </c>
      <c r="J543" s="1093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5"/>
      <c r="Z543" s="1064"/>
      <c r="AA543" s="1125"/>
      <c r="AB543" s="1125"/>
      <c r="AC543" s="1125"/>
      <c r="AD543" s="1125"/>
      <c r="AE543" s="1125"/>
      <c r="AF543" s="1125"/>
      <c r="AG543" s="1268"/>
      <c r="AH543" s="1125"/>
      <c r="AI543" s="1125"/>
      <c r="AJ543" s="1125"/>
      <c r="AK543" s="1125"/>
      <c r="AL543" s="1125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125"/>
      <c r="BC543" s="1125"/>
      <c r="BD543" s="1125"/>
      <c r="BE543" s="1125"/>
      <c r="BF543" s="1268"/>
      <c r="BG543" s="1125"/>
      <c r="BH543" s="1125"/>
      <c r="BI543" s="1125"/>
      <c r="BJ543" s="1125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270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62" t="str">
        <f>VLOOKUP($C527,'2025年度(3年前期)'!$B$5:$N$208,COLUMN('2025年度(3年前期)'!$I$5),0)&amp;""</f>
        <v/>
      </c>
      <c r="H544" s="1044"/>
      <c r="I544" s="1104" t="str">
        <f>VLOOKUP($C527,'2025年度(4年前期)'!$B$5:$N$208,COLUMN('2025年度(4年前期)'!$I$5),0)&amp;""</f>
        <v>国際看護学実習Ⅰ</v>
      </c>
      <c r="J544" s="1105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16"/>
      <c r="AE544" s="1123" t="s">
        <v>774</v>
      </c>
      <c r="AF544" s="1123"/>
      <c r="AG544" s="1268"/>
      <c r="AH544" s="1123"/>
      <c r="AI544" s="1123" t="s">
        <v>781</v>
      </c>
      <c r="AJ544" s="1123"/>
      <c r="AK544" s="1123"/>
      <c r="AL544" s="1123" t="s">
        <v>774</v>
      </c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 t="s">
        <v>775</v>
      </c>
      <c r="AX544" s="1268" t="s">
        <v>775</v>
      </c>
      <c r="AY544" s="1268" t="s">
        <v>775</v>
      </c>
      <c r="AZ544" s="1268" t="s">
        <v>775</v>
      </c>
      <c r="BA544" s="1268"/>
      <c r="BB544" s="1123"/>
      <c r="BC544" s="1123"/>
      <c r="BD544" s="1123"/>
      <c r="BE544" s="1123"/>
      <c r="BF544" s="1268" t="s">
        <v>775</v>
      </c>
      <c r="BG544" s="1123"/>
      <c r="BH544" s="1123"/>
      <c r="BI544" s="1123"/>
      <c r="BJ544" s="1123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269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5" t="str">
        <f>IFERROR(VLOOKUP(G544,科目・教員!$A$1:$B$357,2,0),"")</f>
        <v/>
      </c>
      <c r="H545" s="1040"/>
      <c r="I545" s="1111" t="str">
        <f>IFERROR(VLOOKUP(I544,科目・教員!$A$1:$B$357,2,0),"")</f>
        <v>須藤　恭子</v>
      </c>
      <c r="J545" s="1112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5"/>
      <c r="Y545" s="915" t="s">
        <v>261</v>
      </c>
      <c r="Z545" s="1063"/>
      <c r="AA545" s="1124"/>
      <c r="AB545" s="1124"/>
      <c r="AC545" s="1124"/>
      <c r="AD545" s="1317"/>
      <c r="AE545" s="1124"/>
      <c r="AF545" s="1124"/>
      <c r="AG545" s="1268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124"/>
      <c r="BC545" s="1124"/>
      <c r="BD545" s="1124"/>
      <c r="BE545" s="1124"/>
      <c r="BF545" s="1268"/>
      <c r="BG545" s="1124"/>
      <c r="BH545" s="1124"/>
      <c r="BI545" s="1124"/>
      <c r="BJ545" s="1124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269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5" t="str">
        <f>VLOOKUP($C527,'2025年度(3年前期)'!$B$5:$N$208,COLUMN('2025年度(3年前期)'!$I$5)+1,0)&amp;""</f>
        <v/>
      </c>
      <c r="H546" s="1040"/>
      <c r="I546" s="1111" t="str">
        <f>VLOOKUP($C527,'2025年度(4年前期)'!$B$5:$N$208,COLUMN('2025年度(4年前期)'!$I$5)+1,0)&amp;""</f>
        <v>301･302･303･304･情報処理室</v>
      </c>
      <c r="J546" s="1112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ＮＣＧＭ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別途指定</v>
      </c>
      <c r="R546" s="1040"/>
      <c r="S546" s="1046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63"/>
      <c r="AA546" s="1124"/>
      <c r="AB546" s="1124"/>
      <c r="AC546" s="1124"/>
      <c r="AD546" s="1317"/>
      <c r="AE546" s="1124"/>
      <c r="AF546" s="1124"/>
      <c r="AG546" s="1268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124"/>
      <c r="BC546" s="1124"/>
      <c r="BD546" s="1124"/>
      <c r="BE546" s="1124"/>
      <c r="BF546" s="1268"/>
      <c r="BG546" s="1124"/>
      <c r="BH546" s="1124"/>
      <c r="BI546" s="1124"/>
      <c r="BJ546" s="1124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271" t="s">
        <v>172</v>
      </c>
      <c r="D547" s="1272"/>
      <c r="E547" s="1184"/>
      <c r="F547" s="1185"/>
      <c r="G547" s="1035"/>
      <c r="H547" s="1047"/>
      <c r="I547" s="1109" t="s">
        <v>776</v>
      </c>
      <c r="J547" s="1093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5"/>
      <c r="Y547" s="806" t="s">
        <v>783</v>
      </c>
      <c r="Z547" s="1064"/>
      <c r="AA547" s="1125"/>
      <c r="AB547" s="1125"/>
      <c r="AC547" s="1125"/>
      <c r="AD547" s="1318"/>
      <c r="AE547" s="1125"/>
      <c r="AF547" s="1125"/>
      <c r="AG547" s="1268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125"/>
      <c r="BC547" s="1125"/>
      <c r="BD547" s="1125"/>
      <c r="BE547" s="1125"/>
      <c r="BF547" s="1268"/>
      <c r="BG547" s="1125"/>
      <c r="BH547" s="1125"/>
      <c r="BI547" s="1125"/>
      <c r="BJ547" s="1125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1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>大曲　貴夫</v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509" t="s">
        <v>787</v>
      </c>
      <c r="Y549" s="509"/>
      <c r="Z549" s="1063"/>
      <c r="AA549" s="1124"/>
      <c r="AB549" s="1124"/>
      <c r="AC549" s="1124"/>
      <c r="AD549" s="131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>301</v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>ＮＣＧＭ</v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63"/>
      <c r="AA550" s="1124"/>
      <c r="AB550" s="1124"/>
      <c r="AC550" s="1124"/>
      <c r="AD550" s="131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1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049">
        <f>C527+1</f>
        <v>45861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45861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53" t="str">
        <f>VLOOKUP($C552,'2025年度(4年前期)'!$B$5:$N$208,COLUMN('2025年度(4年前期)'!$C$5),0)&amp;""</f>
        <v>国際看護学実習Ⅰ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成育看護学特論Ａ－Ⅱ(母性)</v>
      </c>
      <c r="N553" s="106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918" t="s">
        <v>111</v>
      </c>
      <c r="X553" s="83"/>
      <c r="Y553" s="915" t="s">
        <v>788</v>
      </c>
      <c r="Z553" s="1067" t="str">
        <f>A553</f>
        <v xml:space="preserve">１時限（09：20～10：50） </v>
      </c>
      <c r="AA553" s="1268" t="s">
        <v>789</v>
      </c>
      <c r="AB553" s="1123"/>
      <c r="AC553" s="1123"/>
      <c r="AD553" s="1316"/>
      <c r="AE553" s="1268" t="s">
        <v>789</v>
      </c>
      <c r="AF553" s="1123"/>
      <c r="AG553" s="1268" t="s">
        <v>789</v>
      </c>
      <c r="AH553" s="1123"/>
      <c r="AI553" s="1123"/>
      <c r="AJ553" s="1123"/>
      <c r="AK553" s="1123"/>
      <c r="AL553" s="1268" t="s">
        <v>789</v>
      </c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 t="s">
        <v>775</v>
      </c>
      <c r="AX553" s="1268"/>
      <c r="AY553" s="1268"/>
      <c r="AZ553" s="1268"/>
      <c r="BA553" s="1268"/>
      <c r="BB553" s="1268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68"/>
      <c r="BK553" s="1268"/>
      <c r="BL553" s="1268"/>
      <c r="BM553" s="1268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39" t="str">
        <f>IFERROR(VLOOKUP(I553,科目・教員!$A$1:$B$357,2,0),"")</f>
        <v>須藤　恭子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63"/>
      <c r="AA554" s="1268"/>
      <c r="AB554" s="1124"/>
      <c r="AC554" s="1124"/>
      <c r="AD554" s="1317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124"/>
      <c r="BD554" s="1124"/>
      <c r="BE554" s="1124"/>
      <c r="BF554" s="1124"/>
      <c r="BG554" s="1124"/>
      <c r="BH554" s="1124"/>
      <c r="BI554" s="1124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39" t="str">
        <f>VLOOKUP($C552,'2025年度(4年前期)'!$B$5:$N$208,COLUMN('2025年度(4年前期)'!$C$5)+1,0)&amp;""</f>
        <v>301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成育:別途指定</v>
      </c>
      <c r="N555" s="1038"/>
      <c r="O555" s="1039" t="str">
        <f>VLOOKUP($C552,'2025年度(M2前期)'!$B$5:$N$208,COLUMN('2025年度(M2前期)'!$C$5)+1,0)&amp;""</f>
        <v>国際:別途指定
教育:別途指定
精神:臨床講義室2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63"/>
      <c r="AA555" s="1268"/>
      <c r="AB555" s="1124"/>
      <c r="AC555" s="1124"/>
      <c r="AD555" s="1317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124"/>
      <c r="BD555" s="1124"/>
      <c r="BE555" s="1124"/>
      <c r="BF555" s="1124"/>
      <c r="BG555" s="1124"/>
      <c r="BH555" s="1124"/>
      <c r="BI555" s="1124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184"/>
      <c r="F556" s="1205"/>
      <c r="G556" s="1184"/>
      <c r="H556" s="1205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41"/>
      <c r="U556" s="974" t="s">
        <v>696</v>
      </c>
      <c r="X556" s="84"/>
      <c r="Y556" s="916" t="s">
        <v>784</v>
      </c>
      <c r="Z556" s="1064"/>
      <c r="AA556" s="1268"/>
      <c r="AB556" s="1125"/>
      <c r="AC556" s="1125"/>
      <c r="AD556" s="1318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125"/>
      <c r="BD556" s="1125"/>
      <c r="BE556" s="1125"/>
      <c r="BF556" s="1125"/>
      <c r="BG556" s="1125"/>
      <c r="BH556" s="1125"/>
      <c r="BI556" s="1125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53" t="str">
        <f>VLOOKUP($C552,'2025年度(4年前期)'!$B$5:$N$208,COLUMN('2025年度(4年前期)'!$E$5),0)&amp;""</f>
        <v>国際看護学実習Ⅰ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成育看護学特論Ａ－Ⅱ(母性)</v>
      </c>
      <c r="N557" s="1052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U557" s="505" t="s">
        <v>189</v>
      </c>
      <c r="Y557" s="916"/>
      <c r="Z557" s="1063" t="str">
        <f>A557</f>
        <v>２時限（11：00～12：30）</v>
      </c>
      <c r="AA557" s="1268" t="s">
        <v>789</v>
      </c>
      <c r="AB557" s="1123"/>
      <c r="AC557" s="1123"/>
      <c r="AD557" s="1316"/>
      <c r="AE557" s="1268" t="s">
        <v>789</v>
      </c>
      <c r="AF557" s="1123"/>
      <c r="AG557" s="1268" t="s">
        <v>789</v>
      </c>
      <c r="AH557" s="1123"/>
      <c r="AI557" s="1123"/>
      <c r="AJ557" s="1123"/>
      <c r="AK557" s="1123"/>
      <c r="AL557" s="1268" t="s">
        <v>789</v>
      </c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 t="s">
        <v>775</v>
      </c>
      <c r="AX557" s="1268"/>
      <c r="AY557" s="1268"/>
      <c r="AZ557" s="1268"/>
      <c r="BA557" s="1268"/>
      <c r="BB557" s="1268" t="s">
        <v>221</v>
      </c>
      <c r="BC557" s="1123"/>
      <c r="BD557" s="1123"/>
      <c r="BE557" s="1123"/>
      <c r="BF557" s="1123"/>
      <c r="BG557" s="1123"/>
      <c r="BH557" s="1123"/>
      <c r="BI557" s="1123"/>
      <c r="BJ557" s="1268"/>
      <c r="BK557" s="1268"/>
      <c r="BL557" s="1268"/>
      <c r="BM557" s="1268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39" t="str">
        <f>IFERROR(VLOOKUP(I557,科目・教員!$A$1:$B$357,2,0),"")</f>
        <v>須藤　恭子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505" t="s">
        <v>213</v>
      </c>
      <c r="Y558" s="916"/>
      <c r="Z558" s="1063"/>
      <c r="AA558" s="1268"/>
      <c r="AB558" s="1124"/>
      <c r="AC558" s="1124"/>
      <c r="AD558" s="1317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124"/>
      <c r="BD558" s="1124"/>
      <c r="BE558" s="1124"/>
      <c r="BF558" s="1124"/>
      <c r="BG558" s="1124"/>
      <c r="BH558" s="1124"/>
      <c r="BI558" s="1124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39" t="str">
        <f>VLOOKUP($C552,'2025年度(4年前期)'!$B$5:$N$208,COLUMN('2025年度(4年前期)'!$E$5)+1,0)&amp;""</f>
        <v>301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成育:別途指定</v>
      </c>
      <c r="N559" s="1038"/>
      <c r="O559" s="1040" t="str">
        <f>VLOOKUP($C552,'2025年度(M2前期)'!$B$5:$N$208,COLUMN('2025年度(M2前期)'!$E$5)+1,0)&amp;""</f>
        <v>国際:別途指定
教育:別途指定
精神:臨床講義室2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63"/>
      <c r="AA559" s="1268"/>
      <c r="AB559" s="1124"/>
      <c r="AC559" s="1124"/>
      <c r="AD559" s="1317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124"/>
      <c r="BD559" s="1124"/>
      <c r="BE559" s="1124"/>
      <c r="BF559" s="1124"/>
      <c r="BG559" s="1124"/>
      <c r="BH559" s="1124"/>
      <c r="BI559" s="1124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184"/>
      <c r="F560" s="1185"/>
      <c r="G560" s="1184"/>
      <c r="H560" s="1185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505" t="s">
        <v>253</v>
      </c>
      <c r="Y560" s="509"/>
      <c r="Z560" s="1064"/>
      <c r="AA560" s="1268"/>
      <c r="AB560" s="1125"/>
      <c r="AC560" s="1125"/>
      <c r="AD560" s="1318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125"/>
      <c r="BD560" s="1125"/>
      <c r="BE560" s="1125"/>
      <c r="BF560" s="1125"/>
      <c r="BG560" s="1125"/>
      <c r="BH560" s="1125"/>
      <c r="BI560" s="1125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5"/>
      <c r="Z561" s="1063" t="str">
        <f>A561</f>
        <v>昼休み（12：30～13：30）</v>
      </c>
      <c r="AA561" s="1268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123"/>
      <c r="BD561" s="1123"/>
      <c r="BE561" s="1123"/>
      <c r="BF561" s="1123"/>
      <c r="BG561" s="1123"/>
      <c r="BH561" s="1123"/>
      <c r="BI561" s="1123"/>
      <c r="BJ561" s="1123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5"/>
      <c r="Z562" s="1063"/>
      <c r="AA562" s="1268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124"/>
      <c r="BD562" s="1124"/>
      <c r="BE562" s="1124"/>
      <c r="BF562" s="1124"/>
      <c r="BG562" s="1124"/>
      <c r="BH562" s="1124"/>
      <c r="BI562" s="1124"/>
      <c r="BJ562" s="1124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5"/>
      <c r="Z563" s="1063"/>
      <c r="AA563" s="1268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124"/>
      <c r="BD563" s="1124"/>
      <c r="BE563" s="1124"/>
      <c r="BF563" s="1124"/>
      <c r="BG563" s="1124"/>
      <c r="BH563" s="1124"/>
      <c r="BI563" s="1124"/>
      <c r="BJ563" s="1124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5"/>
      <c r="Z564" s="1064"/>
      <c r="AA564" s="1268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125"/>
      <c r="BD564" s="1125"/>
      <c r="BE564" s="1125"/>
      <c r="BF564" s="1125"/>
      <c r="BG564" s="1125"/>
      <c r="BH564" s="1125"/>
      <c r="BI564" s="1125"/>
      <c r="BJ564" s="1125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188" t="str">
        <f>VLOOKUP($C552,'2025年度(3年前期)'!$B$5:$N$208,COLUMN('2025年度(3年前期)'!$G$5),0)&amp;""</f>
        <v>成人看護援助論Ⅲ　本試験(実技)</v>
      </c>
      <c r="H565" s="1189"/>
      <c r="I565" s="1062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63" t="str">
        <f>A565</f>
        <v>３時限（13：30～15：00）</v>
      </c>
      <c r="AA565" s="1268" t="s">
        <v>789</v>
      </c>
      <c r="AB565" s="1123"/>
      <c r="AC565" s="1123"/>
      <c r="AD565" s="1123"/>
      <c r="AE565" s="1268" t="s">
        <v>789</v>
      </c>
      <c r="AF565" s="1123"/>
      <c r="AG565" s="1268" t="s">
        <v>789</v>
      </c>
      <c r="AH565" s="1123"/>
      <c r="AI565" s="1123"/>
      <c r="AJ565" s="1123"/>
      <c r="AK565" s="1123"/>
      <c r="AL565" s="1268" t="s">
        <v>789</v>
      </c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 t="s">
        <v>775</v>
      </c>
      <c r="AX565" s="1268"/>
      <c r="AY565" s="1268"/>
      <c r="AZ565" s="1268"/>
      <c r="BA565" s="1268"/>
      <c r="BB565" s="1268"/>
      <c r="BC565" s="1123"/>
      <c r="BD565" s="1123"/>
      <c r="BE565" s="1123"/>
      <c r="BF565" s="1123"/>
      <c r="BG565" s="1123"/>
      <c r="BH565" s="1123"/>
      <c r="BI565" s="1123"/>
      <c r="BJ565" s="1123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5" t="str">
        <f>IFERROR(VLOOKUP(I565,科目・教員!$A$1:$B$357,2,0),"")</f>
        <v>須藤　恭子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65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124"/>
      <c r="BD566" s="1124"/>
      <c r="BE566" s="1124"/>
      <c r="BF566" s="1124"/>
      <c r="BG566" s="1124"/>
      <c r="BH566" s="1124"/>
      <c r="BI566" s="1124"/>
      <c r="BJ566" s="1124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5" t="str">
        <f>VLOOKUP($C552,'2025年度(4年前期)'!$B$5:$N$208,COLUMN('2025年度(4年前期)'!$G$5)+1,0)&amp;""</f>
        <v>301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情報:別途指定
長寿:別途指定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65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124"/>
      <c r="BD567" s="1124"/>
      <c r="BE567" s="1124"/>
      <c r="BF567" s="1124"/>
      <c r="BG567" s="1124"/>
      <c r="BH567" s="1124"/>
      <c r="BI567" s="1124"/>
      <c r="BJ567" s="1124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184"/>
      <c r="H568" s="1185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65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125"/>
      <c r="BD568" s="1125"/>
      <c r="BE568" s="1125"/>
      <c r="BF568" s="1125"/>
      <c r="BG568" s="1125"/>
      <c r="BH568" s="1125"/>
      <c r="BI568" s="1125"/>
      <c r="BJ568" s="1125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188" t="str">
        <f>VLOOKUP($C552,'2025年度(3年前期)'!$B$5:$N$208,COLUMN('2025年度(3年前期)'!$I$5),0)&amp;""</f>
        <v>成人看護援助論Ⅲ　本試験(実技)</v>
      </c>
      <c r="H569" s="1189"/>
      <c r="I569" s="1062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63" t="str">
        <f>A569</f>
        <v>４時限（15：10～16：40）</v>
      </c>
      <c r="AA569" s="1268" t="s">
        <v>789</v>
      </c>
      <c r="AB569" s="1123"/>
      <c r="AC569" s="1123"/>
      <c r="AD569" s="1316"/>
      <c r="AE569" s="1268" t="s">
        <v>789</v>
      </c>
      <c r="AF569" s="1123"/>
      <c r="AG569" s="1268" t="s">
        <v>789</v>
      </c>
      <c r="AH569" s="1123"/>
      <c r="AI569" s="1123"/>
      <c r="AJ569" s="1123"/>
      <c r="AK569" s="1123"/>
      <c r="AL569" s="1268" t="s">
        <v>789</v>
      </c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 t="s">
        <v>775</v>
      </c>
      <c r="AX569" s="1268"/>
      <c r="AY569" s="1268"/>
      <c r="AZ569" s="1268"/>
      <c r="BA569" s="1268"/>
      <c r="BB569" s="1268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5" t="str">
        <f>IFERROR(VLOOKUP(I569,科目・教員!$A$1:$B$357,2,0),"")</f>
        <v>須藤　恭子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63"/>
      <c r="AA570" s="1268"/>
      <c r="AB570" s="1124"/>
      <c r="AC570" s="1124"/>
      <c r="AD570" s="1317"/>
      <c r="AE570" s="1268"/>
      <c r="AF570" s="1124"/>
      <c r="AG570" s="1268"/>
      <c r="AH570" s="1124"/>
      <c r="AI570" s="1124"/>
      <c r="AJ570" s="1124"/>
      <c r="AK570" s="1124"/>
      <c r="AL570" s="1268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124"/>
      <c r="BD570" s="1124"/>
      <c r="BE570" s="1124"/>
      <c r="BF570" s="1124"/>
      <c r="BG570" s="1124"/>
      <c r="BH570" s="1124"/>
      <c r="BI570" s="1124"/>
      <c r="BJ570" s="1124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5" t="str">
        <f>VLOOKUP($C552,'2025年度(4年前期)'!$B$5:$N$208,COLUMN('2025年度(4年前期)'!$I$5)+1,0)&amp;""</f>
        <v>301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情報:別途指定
長寿:別途指定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63"/>
      <c r="AA571" s="1268"/>
      <c r="AB571" s="1124"/>
      <c r="AC571" s="1124"/>
      <c r="AD571" s="1317"/>
      <c r="AE571" s="1268"/>
      <c r="AF571" s="1124"/>
      <c r="AG571" s="1268"/>
      <c r="AH571" s="1124"/>
      <c r="AI571" s="1124"/>
      <c r="AJ571" s="1124"/>
      <c r="AK571" s="1124"/>
      <c r="AL571" s="1268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124"/>
      <c r="BD571" s="1124"/>
      <c r="BE571" s="1124"/>
      <c r="BF571" s="1124"/>
      <c r="BG571" s="1124"/>
      <c r="BH571" s="1124"/>
      <c r="BI571" s="1124"/>
      <c r="BJ571" s="1124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184"/>
      <c r="H572" s="1185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778" t="s">
        <v>82</v>
      </c>
      <c r="Y572" s="806" t="s">
        <v>783</v>
      </c>
      <c r="Z572" s="1064"/>
      <c r="AA572" s="1268"/>
      <c r="AB572" s="1125"/>
      <c r="AC572" s="1125"/>
      <c r="AD572" s="1318"/>
      <c r="AE572" s="1268"/>
      <c r="AF572" s="1125"/>
      <c r="AG572" s="1268"/>
      <c r="AH572" s="1125"/>
      <c r="AI572" s="1125"/>
      <c r="AJ572" s="1125"/>
      <c r="AK572" s="1125"/>
      <c r="AL572" s="1268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125"/>
      <c r="BD572" s="1125"/>
      <c r="BE572" s="1125"/>
      <c r="BF572" s="1125"/>
      <c r="BG572" s="1125"/>
      <c r="BH572" s="1125"/>
      <c r="BI572" s="1125"/>
      <c r="BJ572" s="1125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1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Y574" s="509"/>
      <c r="Z574" s="1063"/>
      <c r="AA574" s="1124"/>
      <c r="AB574" s="1124"/>
      <c r="AC574" s="1124"/>
      <c r="AD574" s="131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Y575" s="509"/>
      <c r="Z575" s="1063"/>
      <c r="AA575" s="1124"/>
      <c r="AB575" s="1124"/>
      <c r="AC575" s="1124"/>
      <c r="AD575" s="131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1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45862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45862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>国際看護学実習Ⅰ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>特別研究</v>
      </c>
      <c r="T578" s="1052"/>
      <c r="U578" s="854" t="s">
        <v>111</v>
      </c>
      <c r="X578" s="917" t="s">
        <v>792</v>
      </c>
      <c r="Y578" s="915" t="s">
        <v>788</v>
      </c>
      <c r="Z578" s="1067" t="str">
        <f>A578</f>
        <v xml:space="preserve">１時限（09：20～10：50） </v>
      </c>
      <c r="AA578" s="1268"/>
      <c r="AB578" s="1123"/>
      <c r="AC578" s="1123"/>
      <c r="AD578" s="1316"/>
      <c r="AE578" s="1123"/>
      <c r="AF578" s="1123"/>
      <c r="AG578" s="1268" t="s">
        <v>793</v>
      </c>
      <c r="AH578" s="1268" t="s">
        <v>793</v>
      </c>
      <c r="AI578" s="1123"/>
      <c r="AJ578" s="1123"/>
      <c r="AK578" s="1123"/>
      <c r="AL578" s="1268" t="s">
        <v>793</v>
      </c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 t="s">
        <v>775</v>
      </c>
      <c r="AX578" s="1268" t="s">
        <v>775</v>
      </c>
      <c r="AY578" s="1268" t="s">
        <v>775</v>
      </c>
      <c r="AZ578" s="1268" t="s">
        <v>775</v>
      </c>
      <c r="BA578" s="1268" t="s">
        <v>577</v>
      </c>
      <c r="BB578" s="1268" t="s">
        <v>636</v>
      </c>
      <c r="BC578" s="1123"/>
      <c r="BD578" s="1123"/>
      <c r="BE578" s="1123"/>
      <c r="BF578" s="1268" t="s">
        <v>775</v>
      </c>
      <c r="BG578" s="1123"/>
      <c r="BH578" s="1123"/>
      <c r="BI578" s="1123"/>
      <c r="BJ578" s="1268" t="s">
        <v>508</v>
      </c>
      <c r="BK578" s="1268" t="s">
        <v>794</v>
      </c>
      <c r="BL578" s="1268" t="s">
        <v>795</v>
      </c>
      <c r="BM578" s="1268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282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須藤　恭子</v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63"/>
      <c r="AA579" s="1268"/>
      <c r="AB579" s="1124"/>
      <c r="AC579" s="1124"/>
      <c r="AD579" s="1317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124"/>
      <c r="BD579" s="1124"/>
      <c r="BE579" s="1124"/>
      <c r="BF579" s="1268"/>
      <c r="BG579" s="1124"/>
      <c r="BH579" s="1124"/>
      <c r="BI579" s="1124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282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>301･302･303･304･情報処理室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63"/>
      <c r="AA580" s="1268"/>
      <c r="AB580" s="1124"/>
      <c r="AC580" s="1124"/>
      <c r="AD580" s="1317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124"/>
      <c r="BD580" s="1124"/>
      <c r="BE580" s="1124"/>
      <c r="BF580" s="1268"/>
      <c r="BG580" s="1124"/>
      <c r="BH580" s="1124"/>
      <c r="BI580" s="1124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271" t="s">
        <v>298</v>
      </c>
      <c r="D581" s="1286"/>
      <c r="E581" s="1184"/>
      <c r="F581" s="1205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68"/>
      <c r="AB581" s="1125"/>
      <c r="AC581" s="1125"/>
      <c r="AD581" s="1318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125"/>
      <c r="BD581" s="1125"/>
      <c r="BE581" s="1125"/>
      <c r="BF581" s="1268"/>
      <c r="BG581" s="1125"/>
      <c r="BH581" s="1125"/>
      <c r="BI581" s="1125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20" t="str">
        <f>VLOOKUP($C577,'2025年度(4年前期)'!$B$5:$N$208,COLUMN('2025年度(4年前期)'!$E$5),0)&amp;""</f>
        <v>国際看護学実習Ⅰ</v>
      </c>
      <c r="J582" s="1095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>特別研究</v>
      </c>
      <c r="T582" s="1052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68"/>
      <c r="AB582" s="1123" t="s">
        <v>799</v>
      </c>
      <c r="AC582" s="1123" t="s">
        <v>799</v>
      </c>
      <c r="AD582" s="1316"/>
      <c r="AE582" s="1123"/>
      <c r="AF582" s="1123"/>
      <c r="AG582" s="1268" t="s">
        <v>793</v>
      </c>
      <c r="AH582" s="1268" t="s">
        <v>793</v>
      </c>
      <c r="AI582" s="1123"/>
      <c r="AJ582" s="1123"/>
      <c r="AK582" s="1123"/>
      <c r="AL582" s="1268" t="s">
        <v>793</v>
      </c>
      <c r="AM582" s="1123"/>
      <c r="AN582" s="1268"/>
      <c r="AO582" s="1268"/>
      <c r="AP582" s="1268"/>
      <c r="AQ582" s="1268"/>
      <c r="AR582" s="1268"/>
      <c r="AS582" s="1268"/>
      <c r="AT582" s="1319"/>
      <c r="AU582" s="1268"/>
      <c r="AV582" s="1268"/>
      <c r="AW582" s="1268" t="s">
        <v>775</v>
      </c>
      <c r="AX582" s="1268" t="s">
        <v>775</v>
      </c>
      <c r="AY582" s="1268" t="s">
        <v>775</v>
      </c>
      <c r="AZ582" s="1268" t="s">
        <v>775</v>
      </c>
      <c r="BA582" s="1268" t="s">
        <v>577</v>
      </c>
      <c r="BB582" s="1268" t="s">
        <v>636</v>
      </c>
      <c r="BC582" s="1123"/>
      <c r="BD582" s="1123"/>
      <c r="BE582" s="1123"/>
      <c r="BF582" s="1268" t="s">
        <v>775</v>
      </c>
      <c r="BG582" s="1123"/>
      <c r="BH582" s="1123"/>
      <c r="BI582" s="1123"/>
      <c r="BJ582" s="1268" t="s">
        <v>192</v>
      </c>
      <c r="BK582" s="1268"/>
      <c r="BL582" s="1268" t="s">
        <v>795</v>
      </c>
      <c r="BM582" s="1268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282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091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63"/>
      <c r="AA583" s="1268"/>
      <c r="AB583" s="1124"/>
      <c r="AC583" s="1124"/>
      <c r="AD583" s="1317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319"/>
      <c r="AU583" s="1268"/>
      <c r="AV583" s="1268"/>
      <c r="AW583" s="1268"/>
      <c r="AX583" s="1268"/>
      <c r="AY583" s="1268"/>
      <c r="AZ583" s="1268"/>
      <c r="BA583" s="1268"/>
      <c r="BB583" s="1268"/>
      <c r="BC583" s="1124"/>
      <c r="BD583" s="1124"/>
      <c r="BE583" s="1124"/>
      <c r="BF583" s="1268"/>
      <c r="BG583" s="1124"/>
      <c r="BH583" s="1124"/>
      <c r="BI583" s="1124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282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091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63"/>
      <c r="AA584" s="1268"/>
      <c r="AB584" s="1124"/>
      <c r="AC584" s="1124"/>
      <c r="AD584" s="1317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319"/>
      <c r="AU584" s="1268"/>
      <c r="AV584" s="1268"/>
      <c r="AW584" s="1268"/>
      <c r="AX584" s="1268"/>
      <c r="AY584" s="1268"/>
      <c r="AZ584" s="1268"/>
      <c r="BA584" s="1268"/>
      <c r="BB584" s="1268"/>
      <c r="BC584" s="1124"/>
      <c r="BD584" s="1124"/>
      <c r="BE584" s="1124"/>
      <c r="BF584" s="1268"/>
      <c r="BG584" s="1124"/>
      <c r="BH584" s="1124"/>
      <c r="BI584" s="1124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72"/>
      <c r="B585" s="16" t="s">
        <v>56</v>
      </c>
      <c r="C585" s="1281"/>
      <c r="D585" s="1185"/>
      <c r="E585" s="1184"/>
      <c r="F585" s="1185"/>
      <c r="G585" s="1271" t="s">
        <v>172</v>
      </c>
      <c r="H585" s="1286"/>
      <c r="I585" s="1109" t="s">
        <v>229</v>
      </c>
      <c r="J585" s="1110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702" t="s">
        <v>110</v>
      </c>
      <c r="V585" s="912" t="s">
        <v>624</v>
      </c>
      <c r="Y585" s="509"/>
      <c r="Z585" s="1064"/>
      <c r="AA585" s="1268"/>
      <c r="AB585" s="1125"/>
      <c r="AC585" s="1125"/>
      <c r="AD585" s="1318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319"/>
      <c r="AU585" s="1268"/>
      <c r="AV585" s="1268"/>
      <c r="AW585" s="1268"/>
      <c r="AX585" s="1268"/>
      <c r="AY585" s="1268"/>
      <c r="AZ585" s="1268"/>
      <c r="BA585" s="1268"/>
      <c r="BB585" s="1268"/>
      <c r="BC585" s="1125"/>
      <c r="BD585" s="1125"/>
      <c r="BE585" s="1125"/>
      <c r="BF585" s="1268"/>
      <c r="BG585" s="1125"/>
      <c r="BH585" s="1125"/>
      <c r="BI585" s="1125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5"/>
      <c r="Z586" s="1063" t="str">
        <f>A586</f>
        <v>昼休み（12：30～13：30）</v>
      </c>
      <c r="AA586" s="1268"/>
      <c r="AB586" s="1123"/>
      <c r="AC586" s="1123"/>
      <c r="AD586" s="1123"/>
      <c r="AE586" s="1123"/>
      <c r="AF586" s="1123"/>
      <c r="AG586" s="1268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123"/>
      <c r="BD586" s="1123"/>
      <c r="BE586" s="1123"/>
      <c r="BF586" s="1268"/>
      <c r="BG586" s="1123"/>
      <c r="BH586" s="1123"/>
      <c r="BI586" s="1123"/>
      <c r="BJ586" s="1123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5"/>
      <c r="Z587" s="1063"/>
      <c r="AA587" s="1268"/>
      <c r="AB587" s="1124"/>
      <c r="AC587" s="1124"/>
      <c r="AD587" s="1124"/>
      <c r="AE587" s="1124"/>
      <c r="AF587" s="1124"/>
      <c r="AG587" s="1268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124"/>
      <c r="BD587" s="1124"/>
      <c r="BE587" s="1124"/>
      <c r="BF587" s="1268"/>
      <c r="BG587" s="1124"/>
      <c r="BH587" s="1124"/>
      <c r="BI587" s="1124"/>
      <c r="BJ587" s="1124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Z588" s="1063"/>
      <c r="AA588" s="1268"/>
      <c r="AB588" s="1124"/>
      <c r="AC588" s="1124"/>
      <c r="AD588" s="1124"/>
      <c r="AE588" s="1124"/>
      <c r="AF588" s="1124"/>
      <c r="AG588" s="1268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124"/>
      <c r="BD588" s="1124"/>
      <c r="BE588" s="1124"/>
      <c r="BF588" s="1268"/>
      <c r="BG588" s="1124"/>
      <c r="BH588" s="1124"/>
      <c r="BI588" s="1124"/>
      <c r="BJ588" s="1124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Z589" s="1064"/>
      <c r="AA589" s="1268"/>
      <c r="AB589" s="1125"/>
      <c r="AC589" s="1125"/>
      <c r="AD589" s="1125"/>
      <c r="AE589" s="1125"/>
      <c r="AF589" s="1125"/>
      <c r="AG589" s="1268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125"/>
      <c r="BD589" s="1125"/>
      <c r="BE589" s="1125"/>
      <c r="BF589" s="1268"/>
      <c r="BG589" s="1125"/>
      <c r="BH589" s="1125"/>
      <c r="BI589" s="1125"/>
      <c r="BJ589" s="1125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104" t="str">
        <f>VLOOKUP($C577,'2025年度(4年前期)'!$B$5:$N$208,COLUMN('2025年度(4年前期)'!$G$5),0)&amp;""</f>
        <v>国際看護学実習Ⅰ</v>
      </c>
      <c r="J590" s="1105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68"/>
      <c r="AB590" s="1123"/>
      <c r="AC590" s="1123"/>
      <c r="AD590" s="1123"/>
      <c r="AE590" s="1123"/>
      <c r="AF590" s="1123"/>
      <c r="AG590" s="1268" t="s">
        <v>793</v>
      </c>
      <c r="AH590" s="1268" t="s">
        <v>793</v>
      </c>
      <c r="AI590" s="1123"/>
      <c r="AJ590" s="1123"/>
      <c r="AK590" s="1123"/>
      <c r="AL590" s="1268" t="s">
        <v>793</v>
      </c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 t="s">
        <v>775</v>
      </c>
      <c r="AX590" s="1268" t="s">
        <v>775</v>
      </c>
      <c r="AY590" s="1268" t="s">
        <v>775</v>
      </c>
      <c r="AZ590" s="1268" t="s">
        <v>775</v>
      </c>
      <c r="BA590" s="1268" t="s">
        <v>752</v>
      </c>
      <c r="BB590" s="1268" t="s">
        <v>801</v>
      </c>
      <c r="BC590" s="1123"/>
      <c r="BD590" s="1123"/>
      <c r="BE590" s="1123"/>
      <c r="BF590" s="1268" t="s">
        <v>775</v>
      </c>
      <c r="BG590" s="1123"/>
      <c r="BH590" s="1123"/>
      <c r="BI590" s="1123" t="s">
        <v>304</v>
      </c>
      <c r="BJ590" s="1123"/>
      <c r="BK590" s="1268"/>
      <c r="BL590" s="1268"/>
      <c r="BM590" s="1268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111" t="str">
        <f>IFERROR(VLOOKUP(I590,科目・教員!$A$1:$B$357,2,0),"")</f>
        <v>須藤　恭子</v>
      </c>
      <c r="J591" s="1112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63"/>
      <c r="AA591" s="1268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124"/>
      <c r="BD591" s="1124"/>
      <c r="BE591" s="1124"/>
      <c r="BF591" s="1268"/>
      <c r="BG591" s="1124"/>
      <c r="BH591" s="1124"/>
      <c r="BI591" s="1124"/>
      <c r="BJ591" s="1124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111" t="str">
        <f>VLOOKUP($C577,'2025年度(4年前期)'!$B$5:$N$208,COLUMN('2025年度(4年前期)'!$G$5)+1,0)&amp;""</f>
        <v>301･302･303･304･情報処理室</v>
      </c>
      <c r="J592" s="1112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>精神:別途指定　薬理:臨床講義室1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63"/>
      <c r="AA592" s="1268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124"/>
      <c r="BD592" s="1124"/>
      <c r="BE592" s="1124"/>
      <c r="BF592" s="1268"/>
      <c r="BG592" s="1124"/>
      <c r="BH592" s="1124"/>
      <c r="BI592" s="1124"/>
      <c r="BJ592" s="1124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121"/>
      <c r="D593" s="1089"/>
      <c r="E593" s="1184"/>
      <c r="F593" s="1185"/>
      <c r="G593" s="1184"/>
      <c r="H593" s="1185"/>
      <c r="I593" s="1109" t="s">
        <v>265</v>
      </c>
      <c r="J593" s="1110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3" t="s">
        <v>407</v>
      </c>
      <c r="V593" s="778" t="s">
        <v>82</v>
      </c>
      <c r="W593" s="506"/>
      <c r="Z593" s="1064"/>
      <c r="AA593" s="1268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125"/>
      <c r="BD593" s="1125"/>
      <c r="BE593" s="1125"/>
      <c r="BF593" s="1268"/>
      <c r="BG593" s="1125"/>
      <c r="BH593" s="1125"/>
      <c r="BI593" s="1125"/>
      <c r="BJ593" s="1125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62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63" t="str">
        <f>A594</f>
        <v>４時限（15：10～16：40）</v>
      </c>
      <c r="AA594" s="1268"/>
      <c r="AB594" s="1123"/>
      <c r="AC594" s="1123"/>
      <c r="AD594" s="1123"/>
      <c r="AE594" s="1123"/>
      <c r="AF594" s="1123"/>
      <c r="AG594" s="1268"/>
      <c r="AH594" s="1268" t="s">
        <v>793</v>
      </c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 t="s">
        <v>775</v>
      </c>
      <c r="AX594" s="1268" t="s">
        <v>775</v>
      </c>
      <c r="AY594" s="1268" t="s">
        <v>775</v>
      </c>
      <c r="AZ594" s="1268" t="s">
        <v>775</v>
      </c>
      <c r="BA594" s="1268" t="s">
        <v>752</v>
      </c>
      <c r="BB594" s="1268"/>
      <c r="BC594" s="1123"/>
      <c r="BD594" s="1123"/>
      <c r="BE594" s="1123"/>
      <c r="BF594" s="1268" t="s">
        <v>775</v>
      </c>
      <c r="BG594" s="1123"/>
      <c r="BH594" s="1123"/>
      <c r="BI594" s="1123"/>
      <c r="BJ594" s="1123"/>
      <c r="BK594" s="1268"/>
      <c r="BL594" s="1268"/>
      <c r="BM594" s="1268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5" t="str">
        <f>IFERROR(VLOOKUP(I594,科目・教員!$A$1:$B$357,2,0),"")</f>
        <v>須藤　恭子</v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65"/>
      <c r="W595" s="506" t="s">
        <v>757</v>
      </c>
      <c r="Z595" s="1063"/>
      <c r="AA595" s="1268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124"/>
      <c r="BD595" s="1124"/>
      <c r="BE595" s="1124"/>
      <c r="BF595" s="1268"/>
      <c r="BG595" s="1124"/>
      <c r="BH595" s="1124"/>
      <c r="BI595" s="1124"/>
      <c r="BJ595" s="1124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5" t="str">
        <f>VLOOKUP($C577,'2025年度(4年前期)'!$B$5:$N$208,COLUMN('2025年度(4年前期)'!$I$5)+1,0)&amp;""</f>
        <v>301･302･303･304･情報処理室</v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>精神:別途指定　薬理:臨床講義室1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65"/>
      <c r="W596" s="506"/>
      <c r="Z596" s="1063"/>
      <c r="AA596" s="1268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124"/>
      <c r="BD596" s="1124"/>
      <c r="BE596" s="1124"/>
      <c r="BF596" s="1268"/>
      <c r="BG596" s="1124"/>
      <c r="BH596" s="1124"/>
      <c r="BI596" s="1124"/>
      <c r="BJ596" s="1124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21"/>
      <c r="D597" s="1089"/>
      <c r="E597" s="1184"/>
      <c r="F597" s="1185"/>
      <c r="G597" s="1184"/>
      <c r="H597" s="1185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65"/>
      <c r="W597" s="506"/>
      <c r="Z597" s="1064"/>
      <c r="AA597" s="1268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125"/>
      <c r="BD597" s="1125"/>
      <c r="BE597" s="1125"/>
      <c r="BF597" s="1268"/>
      <c r="BG597" s="1125"/>
      <c r="BH597" s="1125"/>
      <c r="BI597" s="1125"/>
      <c r="BJ597" s="1125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45863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45863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53" t="str">
        <f>VLOOKUP($C602,'2025年度(4年前期)'!$B$5:$N$208,COLUMN('2025年度(4年前期)'!$C$5),0)&amp;""</f>
        <v>国際看護学実習Ⅰ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保健経済論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精神看護学演習Ｂ</v>
      </c>
      <c r="R603" s="1052"/>
      <c r="S603" s="1044" t="str">
        <f>VLOOKUP($C602,'2025年度(D23前期)'!$B$5:$N$208,COLUMN('2025年度(D23前期)'!$C$5),0)&amp;""</f>
        <v>特別研究</v>
      </c>
      <c r="T603" s="1052"/>
      <c r="V603" s="778" t="s">
        <v>83</v>
      </c>
      <c r="X603" s="83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68" t="s">
        <v>807</v>
      </c>
      <c r="AI603" s="1123"/>
      <c r="AJ603" s="1123"/>
      <c r="AK603" s="1123"/>
      <c r="AL603" s="1123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123" t="s">
        <v>775</v>
      </c>
      <c r="AX603" s="1268" t="s">
        <v>775</v>
      </c>
      <c r="AY603" s="1268" t="s">
        <v>775</v>
      </c>
      <c r="AZ603" s="1268" t="s">
        <v>775</v>
      </c>
      <c r="BA603" s="1123" t="s">
        <v>640</v>
      </c>
      <c r="BB603" s="1268"/>
      <c r="BC603" s="1123"/>
      <c r="BD603" s="1123"/>
      <c r="BE603" s="1123"/>
      <c r="BF603" s="1268" t="s">
        <v>775</v>
      </c>
      <c r="BG603" s="1123"/>
      <c r="BH603" s="1123"/>
      <c r="BI603" s="1123"/>
      <c r="BJ603" s="1268"/>
      <c r="BK603" s="1268"/>
      <c r="BL603" s="1268" t="s">
        <v>717</v>
      </c>
      <c r="BM603" s="1268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39" t="str">
        <f>IFERROR(VLOOKUP(I603,科目・教員!$A$1:$B$357,2,0),"")</f>
        <v>須藤　恭子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渡辺　幹司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68"/>
      <c r="AI604" s="1124"/>
      <c r="AJ604" s="1124"/>
      <c r="AK604" s="1124"/>
      <c r="AL604" s="1124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124"/>
      <c r="AX604" s="1268"/>
      <c r="AY604" s="1268"/>
      <c r="AZ604" s="1268"/>
      <c r="BA604" s="1124"/>
      <c r="BB604" s="1268"/>
      <c r="BC604" s="1124"/>
      <c r="BD604" s="1124"/>
      <c r="BE604" s="1124"/>
      <c r="BF604" s="1268"/>
      <c r="BG604" s="1124"/>
      <c r="BH604" s="1124"/>
      <c r="BI604" s="1124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39" t="str">
        <f>VLOOKUP($C602,'2025年度(4年前期)'!$B$5:$N$208,COLUMN('2025年度(4年前期)'!$C$5)+1,0)&amp;""</f>
        <v>301･302･303･304･情報処理室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68"/>
      <c r="AI605" s="1124"/>
      <c r="AJ605" s="1124"/>
      <c r="AK605" s="1124"/>
      <c r="AL605" s="1124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124"/>
      <c r="AX605" s="1268"/>
      <c r="AY605" s="1268"/>
      <c r="AZ605" s="1268"/>
      <c r="BA605" s="1124"/>
      <c r="BB605" s="1268"/>
      <c r="BC605" s="1124"/>
      <c r="BD605" s="1124"/>
      <c r="BE605" s="1124"/>
      <c r="BF605" s="1268"/>
      <c r="BG605" s="1124"/>
      <c r="BH605" s="1124"/>
      <c r="BI605" s="1124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33"/>
      <c r="D606" s="1034"/>
      <c r="E606" s="1184"/>
      <c r="F606" s="1205"/>
      <c r="G606" s="1184"/>
      <c r="H606" s="1205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68"/>
      <c r="AI606" s="1125"/>
      <c r="AJ606" s="1125"/>
      <c r="AK606" s="1125"/>
      <c r="AL606" s="1125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125"/>
      <c r="AX606" s="1268"/>
      <c r="AY606" s="1268"/>
      <c r="AZ606" s="1268"/>
      <c r="BA606" s="1125"/>
      <c r="BB606" s="1268"/>
      <c r="BC606" s="1125"/>
      <c r="BD606" s="1125"/>
      <c r="BE606" s="1125"/>
      <c r="BF606" s="1268"/>
      <c r="BG606" s="1125"/>
      <c r="BH606" s="1125"/>
      <c r="BI606" s="1125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202" t="str">
        <f>VLOOKUP($C602,'2025年度(3年前期)'!$B$5:$N$208,COLUMN('2025年度(3年前期)'!$E$5),0)&amp;""</f>
        <v>看護と安全　本試験</v>
      </c>
      <c r="H607" s="1203"/>
      <c r="I607" s="1053" t="str">
        <f>VLOOKUP($C602,'2025年度(4年前期)'!$B$5:$N$208,COLUMN('2025年度(4年前期)'!$E$5),0)&amp;""</f>
        <v>国際看護学実習Ⅰ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保健経済論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精神看護学演習Ｂ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123" t="s">
        <v>775</v>
      </c>
      <c r="AX607" s="1268" t="s">
        <v>775</v>
      </c>
      <c r="AY607" s="1268" t="s">
        <v>775</v>
      </c>
      <c r="AZ607" s="1268" t="s">
        <v>775</v>
      </c>
      <c r="BA607" s="1123" t="s">
        <v>640</v>
      </c>
      <c r="BB607" s="1268"/>
      <c r="BC607" s="1123"/>
      <c r="BD607" s="1123"/>
      <c r="BE607" s="1123"/>
      <c r="BF607" s="1268" t="s">
        <v>775</v>
      </c>
      <c r="BG607" s="1123"/>
      <c r="BH607" s="1123"/>
      <c r="BI607" s="1123"/>
      <c r="BJ607" s="1268"/>
      <c r="BK607" s="1268"/>
      <c r="BL607" s="1268" t="s">
        <v>717</v>
      </c>
      <c r="BM607" s="1268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196" t="str">
        <f>IFERROR(VLOOKUP(G607,科目・教員!$A$1:$B$357,2,0),"")</f>
        <v/>
      </c>
      <c r="H608" s="1197"/>
      <c r="I608" s="1039" t="str">
        <f>IFERROR(VLOOKUP(I607,科目・教員!$A$1:$B$357,2,0),"")</f>
        <v>須藤　恭子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渡辺　幹司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124"/>
      <c r="AX608" s="1268"/>
      <c r="AY608" s="1268"/>
      <c r="AZ608" s="1268"/>
      <c r="BA608" s="1124"/>
      <c r="BB608" s="1268"/>
      <c r="BC608" s="1124"/>
      <c r="BD608" s="1124"/>
      <c r="BE608" s="1124"/>
      <c r="BF608" s="1268"/>
      <c r="BG608" s="1124"/>
      <c r="BH608" s="1124"/>
      <c r="BI608" s="1124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196" t="str">
        <f>VLOOKUP($C602,'2025年度(3年前期)'!$B$5:$N$208,COLUMN('2025年度(3年前期)'!$E$5)+1,0)&amp;""</f>
        <v>大講義室</v>
      </c>
      <c r="H609" s="1197"/>
      <c r="I609" s="1039" t="str">
        <f>VLOOKUP($C602,'2025年度(4年前期)'!$B$5:$N$208,COLUMN('2025年度(4年前期)'!$E$5)+1,0)&amp;""</f>
        <v>301･302･303･304･情報処理室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124"/>
      <c r="AX609" s="1268"/>
      <c r="AY609" s="1268"/>
      <c r="AZ609" s="1268"/>
      <c r="BA609" s="1124"/>
      <c r="BB609" s="1268"/>
      <c r="BC609" s="1124"/>
      <c r="BD609" s="1124"/>
      <c r="BE609" s="1124"/>
      <c r="BF609" s="1268"/>
      <c r="BG609" s="1124"/>
      <c r="BH609" s="1124"/>
      <c r="BI609" s="1124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72"/>
      <c r="B610" s="16" t="s">
        <v>56</v>
      </c>
      <c r="C610" s="1033"/>
      <c r="D610" s="1047"/>
      <c r="E610" s="1035"/>
      <c r="F610" s="1047"/>
      <c r="G610" s="1184"/>
      <c r="H610" s="1185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125"/>
      <c r="AX610" s="1268"/>
      <c r="AY610" s="1268"/>
      <c r="AZ610" s="1268"/>
      <c r="BA610" s="1125"/>
      <c r="BB610" s="1268"/>
      <c r="BC610" s="1125"/>
      <c r="BD610" s="1125"/>
      <c r="BE610" s="1125"/>
      <c r="BF610" s="1268"/>
      <c r="BG610" s="1125"/>
      <c r="BH610" s="1125"/>
      <c r="BI610" s="1125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123"/>
      <c r="AX611" s="1268"/>
      <c r="AY611" s="1268"/>
      <c r="AZ611" s="1268"/>
      <c r="BA611" s="1268"/>
      <c r="BB611" s="1268"/>
      <c r="BC611" s="1123"/>
      <c r="BD611" s="1123"/>
      <c r="BE611" s="1123"/>
      <c r="BF611" s="1268"/>
      <c r="BG611" s="1123"/>
      <c r="BH611" s="1123"/>
      <c r="BI611" s="1123"/>
      <c r="BJ611" s="1123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124"/>
      <c r="AX612" s="1268"/>
      <c r="AY612" s="1268"/>
      <c r="AZ612" s="1268"/>
      <c r="BA612" s="1268"/>
      <c r="BB612" s="1268"/>
      <c r="BC612" s="1124"/>
      <c r="BD612" s="1124"/>
      <c r="BE612" s="1124"/>
      <c r="BF612" s="1268"/>
      <c r="BG612" s="1124"/>
      <c r="BH612" s="1124"/>
      <c r="BI612" s="1124"/>
      <c r="BJ612" s="1124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124"/>
      <c r="AX613" s="1268"/>
      <c r="AY613" s="1268"/>
      <c r="AZ613" s="1268"/>
      <c r="BA613" s="1268"/>
      <c r="BB613" s="1268"/>
      <c r="BC613" s="1124"/>
      <c r="BD613" s="1124"/>
      <c r="BE613" s="1124"/>
      <c r="BF613" s="1268"/>
      <c r="BG613" s="1124"/>
      <c r="BH613" s="1124"/>
      <c r="BI613" s="1124"/>
      <c r="BJ613" s="1124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125"/>
      <c r="AX614" s="1268"/>
      <c r="AY614" s="1268"/>
      <c r="AZ614" s="1268"/>
      <c r="BA614" s="1268"/>
      <c r="BB614" s="1268"/>
      <c r="BC614" s="1125"/>
      <c r="BD614" s="1125"/>
      <c r="BE614" s="1125"/>
      <c r="BF614" s="1268"/>
      <c r="BG614" s="1125"/>
      <c r="BH614" s="1125"/>
      <c r="BI614" s="1125"/>
      <c r="BJ614" s="1125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270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62" t="str">
        <f>VLOOKUP($C602,'2025年度(3年前期)'!$B$5:$N$208,COLUMN('2025年度(3年前期)'!$G$5),0)&amp;""</f>
        <v>領域別実習オリエンテーション</v>
      </c>
      <c r="H615" s="1044"/>
      <c r="I615" s="1062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123" t="s">
        <v>775</v>
      </c>
      <c r="AX615" s="1268" t="s">
        <v>775</v>
      </c>
      <c r="AY615" s="1268" t="s">
        <v>775</v>
      </c>
      <c r="AZ615" s="1268" t="s">
        <v>775</v>
      </c>
      <c r="BA615" s="1268"/>
      <c r="BB615" s="1268"/>
      <c r="BC615" s="1123"/>
      <c r="BD615" s="1123"/>
      <c r="BE615" s="1123"/>
      <c r="BF615" s="1268" t="s">
        <v>775</v>
      </c>
      <c r="BG615" s="1123"/>
      <c r="BH615" s="1123"/>
      <c r="BI615" s="1123"/>
      <c r="BJ615" s="1123"/>
      <c r="BK615" s="1268"/>
      <c r="BL615" s="1268"/>
      <c r="BM615" s="1268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269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>須藤　恭子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124"/>
      <c r="AX616" s="1268"/>
      <c r="AY616" s="1268"/>
      <c r="AZ616" s="1268"/>
      <c r="BA616" s="1268"/>
      <c r="BB616" s="1268"/>
      <c r="BC616" s="1124"/>
      <c r="BD616" s="1124"/>
      <c r="BE616" s="1124"/>
      <c r="BF616" s="1268"/>
      <c r="BG616" s="1124"/>
      <c r="BH616" s="1124"/>
      <c r="BI616" s="1124"/>
      <c r="BJ616" s="1124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269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5" t="str">
        <f>VLOOKUP($C602,'2025年度(3年前期)'!$B$5:$N$208,COLUMN('2025年度(3年前期)'!$G$5)+1,0)&amp;""</f>
        <v>大講義室</v>
      </c>
      <c r="H617" s="1040"/>
      <c r="I617" s="1045" t="str">
        <f>VLOOKUP($C602,'2025年度(4年前期)'!$B$5:$N$208,COLUMN('2025年度(4年前期)'!$G$5)+1,0)&amp;""</f>
        <v>301･302･303･304･情報処理室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国際:別途指定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124"/>
      <c r="AX617" s="1268"/>
      <c r="AY617" s="1268"/>
      <c r="AZ617" s="1268"/>
      <c r="BA617" s="1268"/>
      <c r="BB617" s="1268"/>
      <c r="BC617" s="1124"/>
      <c r="BD617" s="1124"/>
      <c r="BE617" s="1124"/>
      <c r="BF617" s="1268"/>
      <c r="BG617" s="1124"/>
      <c r="BH617" s="1124"/>
      <c r="BI617" s="1124"/>
      <c r="BJ617" s="1124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72"/>
      <c r="B618" s="16" t="s">
        <v>56</v>
      </c>
      <c r="C618" s="1281"/>
      <c r="D618" s="1185"/>
      <c r="E618" s="1184"/>
      <c r="F618" s="1185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125"/>
      <c r="AX618" s="1268"/>
      <c r="AY618" s="1268"/>
      <c r="AZ618" s="1268"/>
      <c r="BA618" s="1268"/>
      <c r="BB618" s="1268"/>
      <c r="BC618" s="1125"/>
      <c r="BD618" s="1125"/>
      <c r="BE618" s="1125"/>
      <c r="BF618" s="1268"/>
      <c r="BG618" s="1125"/>
      <c r="BH618" s="1125"/>
      <c r="BI618" s="1125"/>
      <c r="BJ618" s="1125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後期履修ガイダンス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領域別実習オリエンテーション</v>
      </c>
      <c r="H619" s="1044"/>
      <c r="I619" s="1062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123" t="s">
        <v>775</v>
      </c>
      <c r="AX619" s="1268" t="s">
        <v>775</v>
      </c>
      <c r="AY619" s="1268" t="s">
        <v>775</v>
      </c>
      <c r="AZ619" s="1268" t="s">
        <v>775</v>
      </c>
      <c r="BA619" s="1268"/>
      <c r="BB619" s="1268"/>
      <c r="BC619" s="1123"/>
      <c r="BD619" s="1123"/>
      <c r="BE619" s="1123"/>
      <c r="BF619" s="1268" t="s">
        <v>775</v>
      </c>
      <c r="BG619" s="1123"/>
      <c r="BH619" s="1123"/>
      <c r="BI619" s="1123" t="s">
        <v>552</v>
      </c>
      <c r="BJ619" s="1123"/>
      <c r="BK619" s="1268"/>
      <c r="BL619" s="1268"/>
      <c r="BM619" s="1268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>須藤　恭子</v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124"/>
      <c r="AX620" s="1268"/>
      <c r="AY620" s="1268"/>
      <c r="AZ620" s="1268"/>
      <c r="BA620" s="1268"/>
      <c r="BB620" s="1268"/>
      <c r="BC620" s="1124"/>
      <c r="BD620" s="1124"/>
      <c r="BE620" s="1124"/>
      <c r="BF620" s="1268"/>
      <c r="BG620" s="1124"/>
      <c r="BH620" s="1124"/>
      <c r="BI620" s="1124"/>
      <c r="BJ620" s="1124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>201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>大講義室</v>
      </c>
      <c r="H621" s="1040"/>
      <c r="I621" s="1045" t="str">
        <f>VLOOKUP($C602,'2025年度(4年前期)'!$B$5:$N$208,COLUMN('2025年度(4年前期)'!$I$5)+1,0)&amp;""</f>
        <v>301･302･303･304･情報処理室</v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国際:別途指定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124"/>
      <c r="AX621" s="1268"/>
      <c r="AY621" s="1268"/>
      <c r="AZ621" s="1268"/>
      <c r="BA621" s="1268"/>
      <c r="BB621" s="1268"/>
      <c r="BC621" s="1124"/>
      <c r="BD621" s="1124"/>
      <c r="BE621" s="1124"/>
      <c r="BF621" s="1268"/>
      <c r="BG621" s="1124"/>
      <c r="BH621" s="1124"/>
      <c r="BI621" s="1124"/>
      <c r="BJ621" s="1124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88" t="s">
        <v>815</v>
      </c>
      <c r="J622" s="1089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125"/>
      <c r="AX622" s="1268"/>
      <c r="AY622" s="1268"/>
      <c r="AZ622" s="1268"/>
      <c r="BA622" s="1268"/>
      <c r="BB622" s="1268"/>
      <c r="BC622" s="1125"/>
      <c r="BD622" s="1125"/>
      <c r="BE622" s="1125"/>
      <c r="BF622" s="1268"/>
      <c r="BG622" s="1125"/>
      <c r="BH622" s="1125"/>
      <c r="BI622" s="1125"/>
      <c r="BJ622" s="1125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>301</v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88" t="s">
        <v>815</v>
      </c>
      <c r="J626" s="1089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085">
        <f>C602+1</f>
        <v>45864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45864</v>
      </c>
      <c r="V627" s="1025"/>
      <c r="W627" s="1025"/>
      <c r="X627" s="1025"/>
      <c r="Y627" s="1025"/>
      <c r="Z627" s="102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17"/>
      <c r="X628" s="83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68"/>
      <c r="AO628" s="1268"/>
      <c r="AP628" s="1268"/>
      <c r="AQ628" s="1268"/>
      <c r="AR628" s="1268"/>
      <c r="AS628" s="1268"/>
      <c r="AT628" s="1268"/>
      <c r="AU628" s="1268"/>
      <c r="AV628" s="1268"/>
      <c r="AW628" s="1268"/>
      <c r="AX628" s="1268"/>
      <c r="AY628" s="1268"/>
      <c r="AZ628" s="1268"/>
      <c r="BA628" s="1268"/>
      <c r="BB628" s="1268"/>
      <c r="BC628" s="1123"/>
      <c r="BD628" s="1123"/>
      <c r="BE628" s="1123"/>
      <c r="BF628" s="1123"/>
      <c r="BG628" s="1123"/>
      <c r="BH628" s="1123"/>
      <c r="BI628" s="1123"/>
      <c r="BJ628" s="1268"/>
      <c r="BK628" s="1268"/>
      <c r="BL628" s="1268"/>
      <c r="BM628" s="1268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68"/>
      <c r="AO629" s="1268"/>
      <c r="AP629" s="1268"/>
      <c r="AQ629" s="1268"/>
      <c r="AR629" s="1268"/>
      <c r="AS629" s="1268"/>
      <c r="AT629" s="1268"/>
      <c r="AU629" s="1268"/>
      <c r="AV629" s="1268"/>
      <c r="AW629" s="1268"/>
      <c r="AX629" s="1268"/>
      <c r="AY629" s="1268"/>
      <c r="AZ629" s="1268"/>
      <c r="BA629" s="1268"/>
      <c r="BB629" s="1268"/>
      <c r="BC629" s="1124"/>
      <c r="BD629" s="1124"/>
      <c r="BE629" s="1124"/>
      <c r="BF629" s="1124"/>
      <c r="BG629" s="1124"/>
      <c r="BH629" s="1124"/>
      <c r="BI629" s="1124"/>
      <c r="BJ629" s="1268"/>
      <c r="BK629" s="1268"/>
      <c r="BL629" s="1268"/>
      <c r="BM629" s="1268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68"/>
      <c r="AO630" s="1268"/>
      <c r="AP630" s="1268"/>
      <c r="AQ630" s="1268"/>
      <c r="AR630" s="1268"/>
      <c r="AS630" s="1268"/>
      <c r="AT630" s="1268"/>
      <c r="AU630" s="1268"/>
      <c r="AV630" s="1268"/>
      <c r="AW630" s="1268"/>
      <c r="AX630" s="1268"/>
      <c r="AY630" s="1268"/>
      <c r="AZ630" s="1268"/>
      <c r="BA630" s="1268"/>
      <c r="BB630" s="1268"/>
      <c r="BC630" s="1124"/>
      <c r="BD630" s="1124"/>
      <c r="BE630" s="1124"/>
      <c r="BF630" s="1124"/>
      <c r="BG630" s="1124"/>
      <c r="BH630" s="1124"/>
      <c r="BI630" s="1124"/>
      <c r="BJ630" s="1268"/>
      <c r="BK630" s="1268"/>
      <c r="BL630" s="1268"/>
      <c r="BM630" s="1268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21"/>
      <c r="D631" s="1117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68"/>
      <c r="AO631" s="1268"/>
      <c r="AP631" s="1268"/>
      <c r="AQ631" s="1268"/>
      <c r="AR631" s="1268"/>
      <c r="AS631" s="1268"/>
      <c r="AT631" s="1268"/>
      <c r="AU631" s="1268"/>
      <c r="AV631" s="1268"/>
      <c r="AW631" s="1268"/>
      <c r="AX631" s="1268"/>
      <c r="AY631" s="1268"/>
      <c r="AZ631" s="1268"/>
      <c r="BA631" s="1268"/>
      <c r="BB631" s="1268"/>
      <c r="BC631" s="1125"/>
      <c r="BD631" s="1125"/>
      <c r="BE631" s="1125"/>
      <c r="BF631" s="1125"/>
      <c r="BG631" s="1125"/>
      <c r="BH631" s="1125"/>
      <c r="BI631" s="1125"/>
      <c r="BJ631" s="1268"/>
      <c r="BK631" s="1268"/>
      <c r="BL631" s="1268"/>
      <c r="BM631" s="1268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68"/>
      <c r="AO632" s="1268"/>
      <c r="AP632" s="1268"/>
      <c r="AQ632" s="1268"/>
      <c r="AR632" s="1268"/>
      <c r="AS632" s="1268"/>
      <c r="AT632" s="1268"/>
      <c r="AU632" s="1268"/>
      <c r="AV632" s="1268"/>
      <c r="AW632" s="1268"/>
      <c r="AX632" s="1268"/>
      <c r="AY632" s="1268"/>
      <c r="AZ632" s="1268"/>
      <c r="BA632" s="1268"/>
      <c r="BB632" s="1268"/>
      <c r="BC632" s="1123"/>
      <c r="BD632" s="1123"/>
      <c r="BE632" s="1123"/>
      <c r="BF632" s="1123"/>
      <c r="BG632" s="1123"/>
      <c r="BH632" s="1123"/>
      <c r="BI632" s="1123"/>
      <c r="BJ632" s="1268"/>
      <c r="BK632" s="1268"/>
      <c r="BL632" s="1268"/>
      <c r="BM632" s="1268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68"/>
      <c r="AO633" s="1268"/>
      <c r="AP633" s="1268"/>
      <c r="AQ633" s="1268"/>
      <c r="AR633" s="1268"/>
      <c r="AS633" s="1268"/>
      <c r="AT633" s="1268"/>
      <c r="AU633" s="1268"/>
      <c r="AV633" s="1268"/>
      <c r="AW633" s="1268"/>
      <c r="AX633" s="1268"/>
      <c r="AY633" s="1268"/>
      <c r="AZ633" s="1268"/>
      <c r="BA633" s="1268"/>
      <c r="BB633" s="1268"/>
      <c r="BC633" s="1124"/>
      <c r="BD633" s="1124"/>
      <c r="BE633" s="1124"/>
      <c r="BF633" s="1124"/>
      <c r="BG633" s="1124"/>
      <c r="BH633" s="1124"/>
      <c r="BI633" s="1124"/>
      <c r="BJ633" s="1268"/>
      <c r="BK633" s="1268"/>
      <c r="BL633" s="1268"/>
      <c r="BM633" s="1268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68"/>
      <c r="AO634" s="1268"/>
      <c r="AP634" s="1268"/>
      <c r="AQ634" s="1268"/>
      <c r="AR634" s="1268"/>
      <c r="AS634" s="1268"/>
      <c r="AT634" s="1268"/>
      <c r="AU634" s="1268"/>
      <c r="AV634" s="1268"/>
      <c r="AW634" s="1268"/>
      <c r="AX634" s="1268"/>
      <c r="AY634" s="1268"/>
      <c r="AZ634" s="1268"/>
      <c r="BA634" s="1268"/>
      <c r="BB634" s="1268"/>
      <c r="BC634" s="1124"/>
      <c r="BD634" s="1124"/>
      <c r="BE634" s="1124"/>
      <c r="BF634" s="1124"/>
      <c r="BG634" s="1124"/>
      <c r="BH634" s="1124"/>
      <c r="BI634" s="1124"/>
      <c r="BJ634" s="1268"/>
      <c r="BK634" s="1268"/>
      <c r="BL634" s="1268"/>
      <c r="BM634" s="1268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191"/>
      <c r="H635" s="111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68"/>
      <c r="AO635" s="1268"/>
      <c r="AP635" s="1268"/>
      <c r="AQ635" s="1268"/>
      <c r="AR635" s="1268"/>
      <c r="AS635" s="1268"/>
      <c r="AT635" s="1268"/>
      <c r="AU635" s="1268"/>
      <c r="AV635" s="1268"/>
      <c r="AW635" s="1268"/>
      <c r="AX635" s="1268"/>
      <c r="AY635" s="1268"/>
      <c r="AZ635" s="1268"/>
      <c r="BA635" s="1268"/>
      <c r="BB635" s="1268"/>
      <c r="BC635" s="1125"/>
      <c r="BD635" s="1125"/>
      <c r="BE635" s="1125"/>
      <c r="BF635" s="1125"/>
      <c r="BG635" s="1125"/>
      <c r="BH635" s="1125"/>
      <c r="BI635" s="1125"/>
      <c r="BJ635" s="1268"/>
      <c r="BK635" s="1268"/>
      <c r="BL635" s="1268"/>
      <c r="BM635" s="1268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68"/>
      <c r="AO636" s="1268"/>
      <c r="AP636" s="1268"/>
      <c r="AQ636" s="1268"/>
      <c r="AR636" s="1268"/>
      <c r="AS636" s="1268"/>
      <c r="AT636" s="1268"/>
      <c r="AU636" s="1268"/>
      <c r="AV636" s="1268"/>
      <c r="AW636" s="1268"/>
      <c r="AX636" s="1268"/>
      <c r="AY636" s="1268"/>
      <c r="AZ636" s="1268"/>
      <c r="BA636" s="1268"/>
      <c r="BB636" s="1268"/>
      <c r="BC636" s="1123"/>
      <c r="BD636" s="1123"/>
      <c r="BE636" s="1123"/>
      <c r="BF636" s="1123"/>
      <c r="BG636" s="1123"/>
      <c r="BH636" s="1123"/>
      <c r="BI636" s="1123"/>
      <c r="BJ636" s="1123"/>
      <c r="BK636" s="1268"/>
      <c r="BL636" s="1268"/>
      <c r="BM636" s="1268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68"/>
      <c r="AO637" s="1268"/>
      <c r="AP637" s="1268"/>
      <c r="AQ637" s="1268"/>
      <c r="AR637" s="1268"/>
      <c r="AS637" s="1268"/>
      <c r="AT637" s="1268"/>
      <c r="AU637" s="1268"/>
      <c r="AV637" s="1268"/>
      <c r="AW637" s="1268"/>
      <c r="AX637" s="1268"/>
      <c r="AY637" s="1268"/>
      <c r="AZ637" s="1268"/>
      <c r="BA637" s="1268"/>
      <c r="BB637" s="1268"/>
      <c r="BC637" s="1124"/>
      <c r="BD637" s="1124"/>
      <c r="BE637" s="1124"/>
      <c r="BF637" s="1124"/>
      <c r="BG637" s="1124"/>
      <c r="BH637" s="1124"/>
      <c r="BI637" s="1124"/>
      <c r="BJ637" s="1124"/>
      <c r="BK637" s="1268"/>
      <c r="BL637" s="1268"/>
      <c r="BM637" s="1268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68"/>
      <c r="AO638" s="1268"/>
      <c r="AP638" s="1268"/>
      <c r="AQ638" s="1268"/>
      <c r="AR638" s="1268"/>
      <c r="AS638" s="1268"/>
      <c r="AT638" s="1268"/>
      <c r="AU638" s="1268"/>
      <c r="AV638" s="1268"/>
      <c r="AW638" s="1268"/>
      <c r="AX638" s="1268"/>
      <c r="AY638" s="1268"/>
      <c r="AZ638" s="1268"/>
      <c r="BA638" s="1268"/>
      <c r="BB638" s="1268"/>
      <c r="BC638" s="1124"/>
      <c r="BD638" s="1124"/>
      <c r="BE638" s="1124"/>
      <c r="BF638" s="1124"/>
      <c r="BG638" s="1124"/>
      <c r="BH638" s="1124"/>
      <c r="BI638" s="1124"/>
      <c r="BJ638" s="1124"/>
      <c r="BK638" s="1268"/>
      <c r="BL638" s="1268"/>
      <c r="BM638" s="1268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68"/>
      <c r="AO639" s="1268"/>
      <c r="AP639" s="1268"/>
      <c r="AQ639" s="1268"/>
      <c r="AR639" s="1268"/>
      <c r="AS639" s="1268"/>
      <c r="AT639" s="1268"/>
      <c r="AU639" s="1268"/>
      <c r="AV639" s="1268"/>
      <c r="AW639" s="1268"/>
      <c r="AX639" s="1268"/>
      <c r="AY639" s="1268"/>
      <c r="AZ639" s="1268"/>
      <c r="BA639" s="1268"/>
      <c r="BB639" s="1268"/>
      <c r="BC639" s="1125"/>
      <c r="BD639" s="1125"/>
      <c r="BE639" s="1125"/>
      <c r="BF639" s="1125"/>
      <c r="BG639" s="1125"/>
      <c r="BH639" s="1125"/>
      <c r="BI639" s="1125"/>
      <c r="BJ639" s="1125"/>
      <c r="BK639" s="1268"/>
      <c r="BL639" s="1268"/>
      <c r="BM639" s="1268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68"/>
      <c r="AO640" s="1268"/>
      <c r="AP640" s="1268"/>
      <c r="AQ640" s="1268"/>
      <c r="AR640" s="1268"/>
      <c r="AS640" s="1268"/>
      <c r="AT640" s="1268"/>
      <c r="AU640" s="1268"/>
      <c r="AV640" s="1268"/>
      <c r="AW640" s="1268"/>
      <c r="AX640" s="1268"/>
      <c r="AY640" s="1268"/>
      <c r="AZ640" s="1268"/>
      <c r="BA640" s="1268"/>
      <c r="BB640" s="1015"/>
      <c r="BC640" s="1123"/>
      <c r="BD640" s="1123"/>
      <c r="BE640" s="1123"/>
      <c r="BF640" s="1123"/>
      <c r="BG640" s="1123"/>
      <c r="BH640" s="1123"/>
      <c r="BI640" s="1123"/>
      <c r="BJ640" s="1123"/>
      <c r="BK640" s="1268"/>
      <c r="BL640" s="1268"/>
      <c r="BM640" s="1268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68"/>
      <c r="AO641" s="1268"/>
      <c r="AP641" s="1268"/>
      <c r="AQ641" s="1268"/>
      <c r="AR641" s="1268"/>
      <c r="AS641" s="1268"/>
      <c r="AT641" s="1268"/>
      <c r="AU641" s="1268"/>
      <c r="AV641" s="1268"/>
      <c r="AW641" s="1268"/>
      <c r="AX641" s="1268"/>
      <c r="AY641" s="1268"/>
      <c r="AZ641" s="1268"/>
      <c r="BA641" s="1268"/>
      <c r="BB641" s="1016"/>
      <c r="BC641" s="1124"/>
      <c r="BD641" s="1124"/>
      <c r="BE641" s="1124"/>
      <c r="BF641" s="1124"/>
      <c r="BG641" s="1124"/>
      <c r="BH641" s="1124"/>
      <c r="BI641" s="1124"/>
      <c r="BJ641" s="1124"/>
      <c r="BK641" s="1268"/>
      <c r="BL641" s="1268"/>
      <c r="BM641" s="1268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68"/>
      <c r="AO642" s="1268"/>
      <c r="AP642" s="1268"/>
      <c r="AQ642" s="1268"/>
      <c r="AR642" s="1268"/>
      <c r="AS642" s="1268"/>
      <c r="AT642" s="1268"/>
      <c r="AU642" s="1268"/>
      <c r="AV642" s="1268"/>
      <c r="AW642" s="1268"/>
      <c r="AX642" s="1268"/>
      <c r="AY642" s="1268"/>
      <c r="AZ642" s="1268"/>
      <c r="BA642" s="1268"/>
      <c r="BB642" s="1016"/>
      <c r="BC642" s="1124"/>
      <c r="BD642" s="1124"/>
      <c r="BE642" s="1124"/>
      <c r="BF642" s="1124"/>
      <c r="BG642" s="1124"/>
      <c r="BH642" s="1124"/>
      <c r="BI642" s="1124"/>
      <c r="BJ642" s="1124"/>
      <c r="BK642" s="1268"/>
      <c r="BL642" s="1268"/>
      <c r="BM642" s="1268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68"/>
      <c r="AO643" s="1268"/>
      <c r="AP643" s="1268"/>
      <c r="AQ643" s="1268"/>
      <c r="AR643" s="1268"/>
      <c r="AS643" s="1268"/>
      <c r="AT643" s="1268"/>
      <c r="AU643" s="1268"/>
      <c r="AV643" s="1268"/>
      <c r="AW643" s="1268"/>
      <c r="AX643" s="1268"/>
      <c r="AY643" s="1268"/>
      <c r="AZ643" s="1268"/>
      <c r="BA643" s="1268"/>
      <c r="BB643" s="1017"/>
      <c r="BC643" s="1125"/>
      <c r="BD643" s="1125"/>
      <c r="BE643" s="1125"/>
      <c r="BF643" s="1125"/>
      <c r="BG643" s="1125"/>
      <c r="BH643" s="1125"/>
      <c r="BI643" s="1125"/>
      <c r="BJ643" s="1125"/>
      <c r="BK643" s="1268"/>
      <c r="BL643" s="1268"/>
      <c r="BM643" s="1268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68"/>
      <c r="AO644" s="1268"/>
      <c r="AP644" s="1268"/>
      <c r="AQ644" s="1268"/>
      <c r="AR644" s="1268"/>
      <c r="AS644" s="1268"/>
      <c r="AT644" s="1268"/>
      <c r="AU644" s="1268"/>
      <c r="AV644" s="1268"/>
      <c r="AW644" s="1268"/>
      <c r="AX644" s="1268"/>
      <c r="AY644" s="1268"/>
      <c r="AZ644" s="1268"/>
      <c r="BA644" s="1268"/>
      <c r="BB644" s="1015"/>
      <c r="BC644" s="1123"/>
      <c r="BD644" s="1123"/>
      <c r="BE644" s="1123"/>
      <c r="BF644" s="1123"/>
      <c r="BG644" s="1123"/>
      <c r="BH644" s="1123"/>
      <c r="BI644" s="1123"/>
      <c r="BJ644" s="1123"/>
      <c r="BK644" s="1268"/>
      <c r="BL644" s="1268"/>
      <c r="BM644" s="1268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68"/>
      <c r="AO645" s="1268"/>
      <c r="AP645" s="1268"/>
      <c r="AQ645" s="1268"/>
      <c r="AR645" s="1268"/>
      <c r="AS645" s="1268"/>
      <c r="AT645" s="1268"/>
      <c r="AU645" s="1268"/>
      <c r="AV645" s="1268"/>
      <c r="AW645" s="1268"/>
      <c r="AX645" s="1268"/>
      <c r="AY645" s="1268"/>
      <c r="AZ645" s="1268"/>
      <c r="BA645" s="1268"/>
      <c r="BB645" s="1016"/>
      <c r="BC645" s="1124"/>
      <c r="BD645" s="1124"/>
      <c r="BE645" s="1124"/>
      <c r="BF645" s="1124"/>
      <c r="BG645" s="1124"/>
      <c r="BH645" s="1124"/>
      <c r="BI645" s="1124"/>
      <c r="BJ645" s="1124"/>
      <c r="BK645" s="1268"/>
      <c r="BL645" s="1268"/>
      <c r="BM645" s="1268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68"/>
      <c r="AO646" s="1268"/>
      <c r="AP646" s="1268"/>
      <c r="AQ646" s="1268"/>
      <c r="AR646" s="1268"/>
      <c r="AS646" s="1268"/>
      <c r="AT646" s="1268"/>
      <c r="AU646" s="1268"/>
      <c r="AV646" s="1268"/>
      <c r="AW646" s="1268"/>
      <c r="AX646" s="1268"/>
      <c r="AY646" s="1268"/>
      <c r="AZ646" s="1268"/>
      <c r="BA646" s="1268"/>
      <c r="BB646" s="1016"/>
      <c r="BC646" s="1124"/>
      <c r="BD646" s="1124"/>
      <c r="BE646" s="1124"/>
      <c r="BF646" s="1124"/>
      <c r="BG646" s="1124"/>
      <c r="BH646" s="1124"/>
      <c r="BI646" s="1124"/>
      <c r="BJ646" s="1124"/>
      <c r="BK646" s="1268"/>
      <c r="BL646" s="1268"/>
      <c r="BM646" s="1268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88"/>
      <c r="F647" s="1089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68"/>
      <c r="AO647" s="1268"/>
      <c r="AP647" s="1268"/>
      <c r="AQ647" s="1268"/>
      <c r="AR647" s="1268"/>
      <c r="AS647" s="1268"/>
      <c r="AT647" s="1268"/>
      <c r="AU647" s="1268"/>
      <c r="AV647" s="1268"/>
      <c r="AW647" s="1268"/>
      <c r="AX647" s="1268"/>
      <c r="AY647" s="1268"/>
      <c r="AZ647" s="1268"/>
      <c r="BA647" s="1268"/>
      <c r="BB647" s="1017"/>
      <c r="BC647" s="1125"/>
      <c r="BD647" s="1125"/>
      <c r="BE647" s="1125"/>
      <c r="BF647" s="1125"/>
      <c r="BG647" s="1125"/>
      <c r="BH647" s="1125"/>
      <c r="BI647" s="1125"/>
      <c r="BJ647" s="1125"/>
      <c r="BK647" s="1268"/>
      <c r="BL647" s="1268"/>
      <c r="BM647" s="1268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68"/>
      <c r="BL648" s="1268"/>
      <c r="BM648" s="1268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68"/>
      <c r="BL649" s="1268"/>
      <c r="BM649" s="1268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68"/>
      <c r="BL650" s="1268"/>
      <c r="BM650" s="1268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68"/>
      <c r="BL651" s="1268"/>
      <c r="BM651" s="1268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085">
        <f>C627+1</f>
        <v>45865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45865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>国際看護学実習Ⅱ</v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17"/>
      <c r="X653" s="83"/>
      <c r="Y653" s="38"/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68"/>
      <c r="AO653" s="1268"/>
      <c r="AP653" s="1268"/>
      <c r="AQ653" s="1268"/>
      <c r="AR653" s="1268"/>
      <c r="AS653" s="1268"/>
      <c r="AT653" s="1268"/>
      <c r="AU653" s="1268"/>
      <c r="AV653" s="1268"/>
      <c r="AW653" s="1268"/>
      <c r="AX653" s="1268"/>
      <c r="AY653" s="1268"/>
      <c r="AZ653" s="1268"/>
      <c r="BA653" s="1268"/>
      <c r="BB653" s="1268"/>
      <c r="BC653" s="1123"/>
      <c r="BD653" s="1123"/>
      <c r="BE653" s="1123"/>
      <c r="BF653" s="1123"/>
      <c r="BG653" s="1123"/>
      <c r="BH653" s="1123"/>
      <c r="BI653" s="1123"/>
      <c r="BJ653" s="1268"/>
      <c r="BK653" s="1268"/>
      <c r="BL653" s="1268"/>
      <c r="BM653" s="1268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>須藤　恭子</v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68"/>
      <c r="AO654" s="1268"/>
      <c r="AP654" s="1268"/>
      <c r="AQ654" s="1268"/>
      <c r="AR654" s="1268"/>
      <c r="AS654" s="1268"/>
      <c r="AT654" s="1268"/>
      <c r="AU654" s="1268"/>
      <c r="AV654" s="1268"/>
      <c r="AW654" s="1268"/>
      <c r="AX654" s="1268"/>
      <c r="AY654" s="1268"/>
      <c r="AZ654" s="1268"/>
      <c r="BA654" s="1268"/>
      <c r="BB654" s="1268"/>
      <c r="BC654" s="1124"/>
      <c r="BD654" s="1124"/>
      <c r="BE654" s="1124"/>
      <c r="BF654" s="1124"/>
      <c r="BG654" s="1124"/>
      <c r="BH654" s="1124"/>
      <c r="BI654" s="1124"/>
      <c r="BJ654" s="1268"/>
      <c r="BK654" s="1268"/>
      <c r="BL654" s="1268"/>
      <c r="BM654" s="1268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68"/>
      <c r="AO655" s="1268"/>
      <c r="AP655" s="1268"/>
      <c r="AQ655" s="1268"/>
      <c r="AR655" s="1268"/>
      <c r="AS655" s="1268"/>
      <c r="AT655" s="1268"/>
      <c r="AU655" s="1268"/>
      <c r="AV655" s="1268"/>
      <c r="AW655" s="1268"/>
      <c r="AX655" s="1268"/>
      <c r="AY655" s="1268"/>
      <c r="AZ655" s="1268"/>
      <c r="BA655" s="1268"/>
      <c r="BB655" s="1268"/>
      <c r="BC655" s="1124"/>
      <c r="BD655" s="1124"/>
      <c r="BE655" s="1124"/>
      <c r="BF655" s="1124"/>
      <c r="BG655" s="1124"/>
      <c r="BH655" s="1124"/>
      <c r="BI655" s="1124"/>
      <c r="BJ655" s="1268"/>
      <c r="BK655" s="1268"/>
      <c r="BL655" s="1268"/>
      <c r="BM655" s="1268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68"/>
      <c r="AO656" s="1268"/>
      <c r="AP656" s="1268"/>
      <c r="AQ656" s="1268"/>
      <c r="AR656" s="1268"/>
      <c r="AS656" s="1268"/>
      <c r="AT656" s="1268"/>
      <c r="AU656" s="1268"/>
      <c r="AV656" s="1268"/>
      <c r="AW656" s="1268"/>
      <c r="AX656" s="1268"/>
      <c r="AY656" s="1268"/>
      <c r="AZ656" s="1268"/>
      <c r="BA656" s="1268"/>
      <c r="BB656" s="1268"/>
      <c r="BC656" s="1125"/>
      <c r="BD656" s="1125"/>
      <c r="BE656" s="1125"/>
      <c r="BF656" s="1125"/>
      <c r="BG656" s="1125"/>
      <c r="BH656" s="1125"/>
      <c r="BI656" s="1125"/>
      <c r="BJ656" s="1268"/>
      <c r="BK656" s="1268"/>
      <c r="BL656" s="1268"/>
      <c r="BM656" s="1268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>国際看護学実習Ⅱ</v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68"/>
      <c r="AO657" s="1268"/>
      <c r="AP657" s="1268"/>
      <c r="AQ657" s="1268"/>
      <c r="AR657" s="1268"/>
      <c r="AS657" s="1268"/>
      <c r="AT657" s="1268"/>
      <c r="AU657" s="1268"/>
      <c r="AV657" s="1268"/>
      <c r="AW657" s="1268"/>
      <c r="AX657" s="1268"/>
      <c r="AY657" s="1268"/>
      <c r="AZ657" s="1268"/>
      <c r="BA657" s="1268"/>
      <c r="BB657" s="1268"/>
      <c r="BC657" s="1123"/>
      <c r="BD657" s="1123"/>
      <c r="BE657" s="1123"/>
      <c r="BF657" s="1123"/>
      <c r="BG657" s="1123"/>
      <c r="BH657" s="1123"/>
      <c r="BI657" s="1123"/>
      <c r="BJ657" s="1268"/>
      <c r="BK657" s="1268"/>
      <c r="BL657" s="1268"/>
      <c r="BM657" s="1268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>須藤　恭子</v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68"/>
      <c r="AO658" s="1268"/>
      <c r="AP658" s="1268"/>
      <c r="AQ658" s="1268"/>
      <c r="AR658" s="1268"/>
      <c r="AS658" s="1268"/>
      <c r="AT658" s="1268"/>
      <c r="AU658" s="1268"/>
      <c r="AV658" s="1268"/>
      <c r="AW658" s="1268"/>
      <c r="AX658" s="1268"/>
      <c r="AY658" s="1268"/>
      <c r="AZ658" s="1268"/>
      <c r="BA658" s="1268"/>
      <c r="BB658" s="1268"/>
      <c r="BC658" s="1124"/>
      <c r="BD658" s="1124"/>
      <c r="BE658" s="1124"/>
      <c r="BF658" s="1124"/>
      <c r="BG658" s="1124"/>
      <c r="BH658" s="1124"/>
      <c r="BI658" s="1124"/>
      <c r="BJ658" s="1268"/>
      <c r="BK658" s="1268"/>
      <c r="BL658" s="1268"/>
      <c r="BM658" s="1268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68"/>
      <c r="AO659" s="1268"/>
      <c r="AP659" s="1268"/>
      <c r="AQ659" s="1268"/>
      <c r="AR659" s="1268"/>
      <c r="AS659" s="1268"/>
      <c r="AT659" s="1268"/>
      <c r="AU659" s="1268"/>
      <c r="AV659" s="1268"/>
      <c r="AW659" s="1268"/>
      <c r="AX659" s="1268"/>
      <c r="AY659" s="1268"/>
      <c r="AZ659" s="1268"/>
      <c r="BA659" s="1268"/>
      <c r="BB659" s="1268"/>
      <c r="BC659" s="1124"/>
      <c r="BD659" s="1124"/>
      <c r="BE659" s="1124"/>
      <c r="BF659" s="1124"/>
      <c r="BG659" s="1124"/>
      <c r="BH659" s="1124"/>
      <c r="BI659" s="1124"/>
      <c r="BJ659" s="1268"/>
      <c r="BK659" s="1268"/>
      <c r="BL659" s="1268"/>
      <c r="BM659" s="1268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34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68"/>
      <c r="AO660" s="1268"/>
      <c r="AP660" s="1268"/>
      <c r="AQ660" s="1268"/>
      <c r="AR660" s="1268"/>
      <c r="AS660" s="1268"/>
      <c r="AT660" s="1268"/>
      <c r="AU660" s="1268"/>
      <c r="AV660" s="1268"/>
      <c r="AW660" s="1268"/>
      <c r="AX660" s="1268"/>
      <c r="AY660" s="1268"/>
      <c r="AZ660" s="1268"/>
      <c r="BA660" s="1268"/>
      <c r="BB660" s="1268"/>
      <c r="BC660" s="1125"/>
      <c r="BD660" s="1125"/>
      <c r="BE660" s="1125"/>
      <c r="BF660" s="1125"/>
      <c r="BG660" s="1125"/>
      <c r="BH660" s="1125"/>
      <c r="BI660" s="1125"/>
      <c r="BJ660" s="1268"/>
      <c r="BK660" s="1268"/>
      <c r="BL660" s="1268"/>
      <c r="BM660" s="1268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68"/>
      <c r="AO661" s="1268"/>
      <c r="AP661" s="1268"/>
      <c r="AQ661" s="1268"/>
      <c r="AR661" s="1268"/>
      <c r="AS661" s="1268"/>
      <c r="AT661" s="1268"/>
      <c r="AU661" s="1268"/>
      <c r="AV661" s="1268"/>
      <c r="AW661" s="1268"/>
      <c r="AX661" s="1268"/>
      <c r="AY661" s="1268"/>
      <c r="AZ661" s="1268"/>
      <c r="BA661" s="1268"/>
      <c r="BB661" s="1268"/>
      <c r="BC661" s="1123"/>
      <c r="BD661" s="1123"/>
      <c r="BE661" s="1123"/>
      <c r="BF661" s="1123"/>
      <c r="BG661" s="1123"/>
      <c r="BH661" s="1123"/>
      <c r="BI661" s="1123"/>
      <c r="BJ661" s="1123"/>
      <c r="BK661" s="1268"/>
      <c r="BL661" s="1268"/>
      <c r="BM661" s="1268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68"/>
      <c r="AO662" s="1268"/>
      <c r="AP662" s="1268"/>
      <c r="AQ662" s="1268"/>
      <c r="AR662" s="1268"/>
      <c r="AS662" s="1268"/>
      <c r="AT662" s="1268"/>
      <c r="AU662" s="1268"/>
      <c r="AV662" s="1268"/>
      <c r="AW662" s="1268"/>
      <c r="AX662" s="1268"/>
      <c r="AY662" s="1268"/>
      <c r="AZ662" s="1268"/>
      <c r="BA662" s="1268"/>
      <c r="BB662" s="1268"/>
      <c r="BC662" s="1124"/>
      <c r="BD662" s="1124"/>
      <c r="BE662" s="1124"/>
      <c r="BF662" s="1124"/>
      <c r="BG662" s="1124"/>
      <c r="BH662" s="1124"/>
      <c r="BI662" s="1124"/>
      <c r="BJ662" s="1124"/>
      <c r="BK662" s="1268"/>
      <c r="BL662" s="1268"/>
      <c r="BM662" s="1268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68"/>
      <c r="AO663" s="1268"/>
      <c r="AP663" s="1268"/>
      <c r="AQ663" s="1268"/>
      <c r="AR663" s="1268"/>
      <c r="AS663" s="1268"/>
      <c r="AT663" s="1268"/>
      <c r="AU663" s="1268"/>
      <c r="AV663" s="1268"/>
      <c r="AW663" s="1268"/>
      <c r="AX663" s="1268"/>
      <c r="AY663" s="1268"/>
      <c r="AZ663" s="1268"/>
      <c r="BA663" s="1268"/>
      <c r="BB663" s="1268"/>
      <c r="BC663" s="1124"/>
      <c r="BD663" s="1124"/>
      <c r="BE663" s="1124"/>
      <c r="BF663" s="1124"/>
      <c r="BG663" s="1124"/>
      <c r="BH663" s="1124"/>
      <c r="BI663" s="1124"/>
      <c r="BJ663" s="1124"/>
      <c r="BK663" s="1268"/>
      <c r="BL663" s="1268"/>
      <c r="BM663" s="1268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68"/>
      <c r="AO664" s="1268"/>
      <c r="AP664" s="1268"/>
      <c r="AQ664" s="1268"/>
      <c r="AR664" s="1268"/>
      <c r="AS664" s="1268"/>
      <c r="AT664" s="1268"/>
      <c r="AU664" s="1268"/>
      <c r="AV664" s="1268"/>
      <c r="AW664" s="1268"/>
      <c r="AX664" s="1268"/>
      <c r="AY664" s="1268"/>
      <c r="AZ664" s="1268"/>
      <c r="BA664" s="1268"/>
      <c r="BB664" s="1268"/>
      <c r="BC664" s="1125"/>
      <c r="BD664" s="1125"/>
      <c r="BE664" s="1125"/>
      <c r="BF664" s="1125"/>
      <c r="BG664" s="1125"/>
      <c r="BH664" s="1125"/>
      <c r="BI664" s="1125"/>
      <c r="BJ664" s="1125"/>
      <c r="BK664" s="1268"/>
      <c r="BL664" s="1268"/>
      <c r="BM664" s="1268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68"/>
      <c r="AO665" s="1268"/>
      <c r="AP665" s="1268"/>
      <c r="AQ665" s="1268"/>
      <c r="AR665" s="1268"/>
      <c r="AS665" s="1268"/>
      <c r="AT665" s="1268"/>
      <c r="AU665" s="1268"/>
      <c r="AV665" s="1268"/>
      <c r="AW665" s="1268"/>
      <c r="AX665" s="1268"/>
      <c r="AY665" s="1268"/>
      <c r="AZ665" s="1268"/>
      <c r="BA665" s="1268"/>
      <c r="BB665" s="1268"/>
      <c r="BC665" s="1123"/>
      <c r="BD665" s="1123"/>
      <c r="BE665" s="1123"/>
      <c r="BF665" s="1123"/>
      <c r="BG665" s="1123"/>
      <c r="BH665" s="1123"/>
      <c r="BI665" s="1123"/>
      <c r="BJ665" s="1123"/>
      <c r="BK665" s="1268"/>
      <c r="BL665" s="1268"/>
      <c r="BM665" s="1268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>須藤　恭子</v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68"/>
      <c r="AO666" s="1268"/>
      <c r="AP666" s="1268"/>
      <c r="AQ666" s="1268"/>
      <c r="AR666" s="1268"/>
      <c r="AS666" s="1268"/>
      <c r="AT666" s="1268"/>
      <c r="AU666" s="1268"/>
      <c r="AV666" s="1268"/>
      <c r="AW666" s="1268"/>
      <c r="AX666" s="1268"/>
      <c r="AY666" s="1268"/>
      <c r="AZ666" s="1268"/>
      <c r="BA666" s="1268"/>
      <c r="BB666" s="1268"/>
      <c r="BC666" s="1124"/>
      <c r="BD666" s="1124"/>
      <c r="BE666" s="1124"/>
      <c r="BF666" s="1124"/>
      <c r="BG666" s="1124"/>
      <c r="BH666" s="1124"/>
      <c r="BI666" s="1124"/>
      <c r="BJ666" s="1124"/>
      <c r="BK666" s="1268"/>
      <c r="BL666" s="1268"/>
      <c r="BM666" s="1268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68"/>
      <c r="AO667" s="1268"/>
      <c r="AP667" s="1268"/>
      <c r="AQ667" s="1268"/>
      <c r="AR667" s="1268"/>
      <c r="AS667" s="1268"/>
      <c r="AT667" s="1268"/>
      <c r="AU667" s="1268"/>
      <c r="AV667" s="1268"/>
      <c r="AW667" s="1268"/>
      <c r="AX667" s="1268"/>
      <c r="AY667" s="1268"/>
      <c r="AZ667" s="1268"/>
      <c r="BA667" s="1268"/>
      <c r="BB667" s="1268"/>
      <c r="BC667" s="1124"/>
      <c r="BD667" s="1124"/>
      <c r="BE667" s="1124"/>
      <c r="BF667" s="1124"/>
      <c r="BG667" s="1124"/>
      <c r="BH667" s="1124"/>
      <c r="BI667" s="1124"/>
      <c r="BJ667" s="1124"/>
      <c r="BK667" s="1268"/>
      <c r="BL667" s="1268"/>
      <c r="BM667" s="1268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68"/>
      <c r="AO668" s="1268"/>
      <c r="AP668" s="1268"/>
      <c r="AQ668" s="1268"/>
      <c r="AR668" s="1268"/>
      <c r="AS668" s="1268"/>
      <c r="AT668" s="1268"/>
      <c r="AU668" s="1268"/>
      <c r="AV668" s="1268"/>
      <c r="AW668" s="1268"/>
      <c r="AX668" s="1268"/>
      <c r="AY668" s="1268"/>
      <c r="AZ668" s="1268"/>
      <c r="BA668" s="1268"/>
      <c r="BB668" s="1268"/>
      <c r="BC668" s="1125"/>
      <c r="BD668" s="1125"/>
      <c r="BE668" s="1125"/>
      <c r="BF668" s="1125"/>
      <c r="BG668" s="1125"/>
      <c r="BH668" s="1125"/>
      <c r="BI668" s="1125"/>
      <c r="BJ668" s="1125"/>
      <c r="BK668" s="1268"/>
      <c r="BL668" s="1268"/>
      <c r="BM668" s="1268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68"/>
      <c r="AO669" s="1268"/>
      <c r="AP669" s="1268"/>
      <c r="AQ669" s="1268"/>
      <c r="AR669" s="1268"/>
      <c r="AS669" s="1268"/>
      <c r="AT669" s="1268"/>
      <c r="AU669" s="1268"/>
      <c r="AV669" s="1268"/>
      <c r="AW669" s="1268"/>
      <c r="AX669" s="1268"/>
      <c r="AY669" s="1268"/>
      <c r="AZ669" s="1268"/>
      <c r="BA669" s="1268"/>
      <c r="BB669" s="1268"/>
      <c r="BC669" s="1123"/>
      <c r="BD669" s="1123"/>
      <c r="BE669" s="1123"/>
      <c r="BF669" s="1123"/>
      <c r="BG669" s="1123"/>
      <c r="BH669" s="1123"/>
      <c r="BI669" s="1123"/>
      <c r="BJ669" s="1123"/>
      <c r="BK669" s="1268"/>
      <c r="BL669" s="1268"/>
      <c r="BM669" s="1268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>須藤　恭子</v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68"/>
      <c r="AO670" s="1268"/>
      <c r="AP670" s="1268"/>
      <c r="AQ670" s="1268"/>
      <c r="AR670" s="1268"/>
      <c r="AS670" s="1268"/>
      <c r="AT670" s="1268"/>
      <c r="AU670" s="1268"/>
      <c r="AV670" s="1268"/>
      <c r="AW670" s="1268"/>
      <c r="AX670" s="1268"/>
      <c r="AY670" s="1268"/>
      <c r="AZ670" s="1268"/>
      <c r="BA670" s="1268"/>
      <c r="BB670" s="1268"/>
      <c r="BC670" s="1124"/>
      <c r="BD670" s="1124"/>
      <c r="BE670" s="1124"/>
      <c r="BF670" s="1124"/>
      <c r="BG670" s="1124"/>
      <c r="BH670" s="1124"/>
      <c r="BI670" s="1124"/>
      <c r="BJ670" s="1124"/>
      <c r="BK670" s="1268"/>
      <c r="BL670" s="1268"/>
      <c r="BM670" s="1268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68"/>
      <c r="AO671" s="1268"/>
      <c r="AP671" s="1268"/>
      <c r="AQ671" s="1268"/>
      <c r="AR671" s="1268"/>
      <c r="AS671" s="1268"/>
      <c r="AT671" s="1268"/>
      <c r="AU671" s="1268"/>
      <c r="AV671" s="1268"/>
      <c r="AW671" s="1268"/>
      <c r="AX671" s="1268"/>
      <c r="AY671" s="1268"/>
      <c r="AZ671" s="1268"/>
      <c r="BA671" s="1268"/>
      <c r="BB671" s="1268"/>
      <c r="BC671" s="1124"/>
      <c r="BD671" s="1124"/>
      <c r="BE671" s="1124"/>
      <c r="BF671" s="1124"/>
      <c r="BG671" s="1124"/>
      <c r="BH671" s="1124"/>
      <c r="BI671" s="1124"/>
      <c r="BJ671" s="1124"/>
      <c r="BK671" s="1268"/>
      <c r="BL671" s="1268"/>
      <c r="BM671" s="1268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68"/>
      <c r="AO672" s="1268"/>
      <c r="AP672" s="1268"/>
      <c r="AQ672" s="1268"/>
      <c r="AR672" s="1268"/>
      <c r="AS672" s="1268"/>
      <c r="AT672" s="1268"/>
      <c r="AU672" s="1268"/>
      <c r="AV672" s="1268"/>
      <c r="AW672" s="1268"/>
      <c r="AX672" s="1268"/>
      <c r="AY672" s="1268"/>
      <c r="AZ672" s="1268"/>
      <c r="BA672" s="1268"/>
      <c r="BB672" s="1268"/>
      <c r="BC672" s="1125"/>
      <c r="BD672" s="1125"/>
      <c r="BE672" s="1125"/>
      <c r="BF672" s="1125"/>
      <c r="BG672" s="1125"/>
      <c r="BH672" s="1125"/>
      <c r="BI672" s="1125"/>
      <c r="BJ672" s="1125"/>
      <c r="BK672" s="1268"/>
      <c r="BL672" s="1268"/>
      <c r="BM672" s="1268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68"/>
      <c r="BL673" s="1268"/>
      <c r="BM673" s="1268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68"/>
      <c r="BL674" s="1268"/>
      <c r="BM674" s="1268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68"/>
      <c r="BL675" s="1268"/>
      <c r="BM675" s="1268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68"/>
      <c r="BL676" s="1268"/>
      <c r="BM676" s="1268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049">
        <f>C652+1</f>
        <v>45866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45866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202" t="str">
        <f>VLOOKUP($C677,'2025年度(2年前期)'!$B$5:$N$208,COLUMN('2025年度(2年前期)'!$C$5),0)&amp;""</f>
        <v>成人看護援助論Ⅰ　本試験</v>
      </c>
      <c r="F678" s="1203"/>
      <c r="G678" s="1053" t="str">
        <f>VLOOKUP($C677,'2025年度(3年前期)'!$B$5:$N$208,COLUMN('2025年度(3年前期)'!$C$5),0)&amp;""</f>
        <v>後期履修ガイダンス</v>
      </c>
      <c r="H678" s="1052"/>
      <c r="I678" s="1053" t="str">
        <f>VLOOKUP($C677,'2025年度(4年前期)'!$B$5:$N$208,COLUMN('2025年度(4年前期)'!$C$5),0)&amp;""</f>
        <v>国際看護学実習Ⅱ</v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>コンサルテーション</v>
      </c>
      <c r="N678" s="106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17"/>
      <c r="X678" s="83"/>
      <c r="Y678" s="992" t="s">
        <v>821</v>
      </c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68"/>
      <c r="AO678" s="1268"/>
      <c r="AP678" s="1268"/>
      <c r="AQ678" s="1268"/>
      <c r="AR678" s="1268"/>
      <c r="AS678" s="1268"/>
      <c r="AT678" s="1268"/>
      <c r="AU678" s="1268"/>
      <c r="AV678" s="1268"/>
      <c r="AW678" s="1268" t="s">
        <v>823</v>
      </c>
      <c r="AX678" s="1268" t="s">
        <v>824</v>
      </c>
      <c r="AY678" s="1268"/>
      <c r="AZ678" s="1268"/>
      <c r="BA678" s="1268" t="s">
        <v>646</v>
      </c>
      <c r="BB678" s="1268"/>
      <c r="BC678" s="1123"/>
      <c r="BD678" s="1123"/>
      <c r="BE678" s="1123"/>
      <c r="BF678" s="1123"/>
      <c r="BG678" s="1123"/>
      <c r="BH678" s="1123"/>
      <c r="BI678" s="1123"/>
      <c r="BJ678" s="1268"/>
      <c r="BK678" s="1268"/>
      <c r="BL678" s="1268"/>
      <c r="BM678" s="1268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196" t="str">
        <f>IFERROR(VLOOKUP(E678,科目・教員!$A$1:$B$357,2,0),"")</f>
        <v/>
      </c>
      <c r="F679" s="1197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>須藤　恭子</v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>森 真喜子</v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68"/>
      <c r="AO679" s="1268"/>
      <c r="AP679" s="1268"/>
      <c r="AQ679" s="1268"/>
      <c r="AR679" s="1268"/>
      <c r="AS679" s="1268"/>
      <c r="AT679" s="1268"/>
      <c r="AU679" s="1268"/>
      <c r="AV679" s="1268"/>
      <c r="AW679" s="1268"/>
      <c r="AX679" s="1268"/>
      <c r="AY679" s="1268"/>
      <c r="AZ679" s="1268"/>
      <c r="BA679" s="1268"/>
      <c r="BB679" s="1268"/>
      <c r="BC679" s="1124"/>
      <c r="BD679" s="1124"/>
      <c r="BE679" s="1124"/>
      <c r="BF679" s="1124"/>
      <c r="BG679" s="1124"/>
      <c r="BH679" s="1124"/>
      <c r="BI679" s="1124"/>
      <c r="BJ679" s="1268"/>
      <c r="BK679" s="1268"/>
      <c r="BL679" s="1268"/>
      <c r="BM679" s="1268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196" t="str">
        <f>VLOOKUP($C677,'2025年度(2年前期)'!$B$5:$N$208,COLUMN('2025年度(2年前期)'!$C$5)+1,0)&amp;""</f>
        <v>大講義室</v>
      </c>
      <c r="F680" s="1197"/>
      <c r="G680" s="1039" t="str">
        <f>VLOOKUP($C677,'2025年度(3年前期)'!$B$5:$N$208,COLUMN('2025年度(3年前期)'!$C$5)+1,0)&amp;""</f>
        <v>301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>臨床講義室1</v>
      </c>
      <c r="N680" s="1038"/>
      <c r="O680" s="1039" t="str">
        <f>VLOOKUP($C677,'2025年度(M2前期)'!$B$5:$N$208,COLUMN('2025年度(M2前期)'!$C$5)+1,0)&amp;""</f>
        <v>教育:別途指定
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68"/>
      <c r="AO680" s="1268"/>
      <c r="AP680" s="1268"/>
      <c r="AQ680" s="1268"/>
      <c r="AR680" s="1268"/>
      <c r="AS680" s="1268"/>
      <c r="AT680" s="1268"/>
      <c r="AU680" s="1268"/>
      <c r="AV680" s="1268"/>
      <c r="AW680" s="1268"/>
      <c r="AX680" s="1268"/>
      <c r="AY680" s="1268"/>
      <c r="AZ680" s="1268"/>
      <c r="BA680" s="1268"/>
      <c r="BB680" s="1268"/>
      <c r="BC680" s="1124"/>
      <c r="BD680" s="1124"/>
      <c r="BE680" s="1124"/>
      <c r="BF680" s="1124"/>
      <c r="BG680" s="1124"/>
      <c r="BH680" s="1124"/>
      <c r="BI680" s="1124"/>
      <c r="BJ680" s="1268"/>
      <c r="BK680" s="1268"/>
      <c r="BL680" s="1268"/>
      <c r="BM680" s="1268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273"/>
      <c r="F681" s="127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68"/>
      <c r="AO681" s="1268"/>
      <c r="AP681" s="1268"/>
      <c r="AQ681" s="1268"/>
      <c r="AR681" s="1268"/>
      <c r="AS681" s="1268"/>
      <c r="AT681" s="1268"/>
      <c r="AU681" s="1268"/>
      <c r="AV681" s="1268"/>
      <c r="AW681" s="1268"/>
      <c r="AX681" s="1268"/>
      <c r="AY681" s="1268"/>
      <c r="AZ681" s="1268"/>
      <c r="BA681" s="1268"/>
      <c r="BB681" s="1268"/>
      <c r="BC681" s="1125"/>
      <c r="BD681" s="1125"/>
      <c r="BE681" s="1125"/>
      <c r="BF681" s="1125"/>
      <c r="BG681" s="1125"/>
      <c r="BH681" s="1125"/>
      <c r="BI681" s="1125"/>
      <c r="BJ681" s="1268"/>
      <c r="BK681" s="1268"/>
      <c r="BL681" s="1268"/>
      <c r="BM681" s="1268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>後期履修ガイダンス</v>
      </c>
      <c r="F682" s="1052"/>
      <c r="G682" s="1053" t="str">
        <f>VLOOKUP($C677,'2025年度(3年前期)'!$B$5:$N$208,COLUMN('2025年度(3年前期)'!$E$5),0)&amp;""</f>
        <v>CBT 事前準備</v>
      </c>
      <c r="H682" s="1052"/>
      <c r="I682" s="1053" t="str">
        <f>VLOOKUP($C677,'2025年度(4年前期)'!$B$5:$N$208,COLUMN('2025年度(4年前期)'!$E$5),0)&amp;""</f>
        <v>国際看護学実習Ⅱ</v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>コンサルテーション</v>
      </c>
      <c r="N682" s="1052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918" t="s">
        <v>699</v>
      </c>
      <c r="Y682" s="508"/>
      <c r="Z682" s="1063" t="str">
        <f>A682</f>
        <v>２時限（11：00～12：30）</v>
      </c>
      <c r="AA682" s="1268" t="s">
        <v>826</v>
      </c>
      <c r="AB682" s="1123"/>
      <c r="AC682" s="1123"/>
      <c r="AD682" s="1123"/>
      <c r="AE682" s="1123" t="s">
        <v>822</v>
      </c>
      <c r="AF682" s="1123"/>
      <c r="AG682" s="1268" t="s">
        <v>826</v>
      </c>
      <c r="AH682" s="1123"/>
      <c r="AI682" s="1123"/>
      <c r="AJ682" s="1123"/>
      <c r="AK682" s="1123"/>
      <c r="AL682" s="1123"/>
      <c r="AM682" s="1123"/>
      <c r="AN682" s="1268"/>
      <c r="AO682" s="1268"/>
      <c r="AP682" s="1268"/>
      <c r="AQ682" s="1268"/>
      <c r="AR682" s="1268"/>
      <c r="AS682" s="1268"/>
      <c r="AT682" s="1268"/>
      <c r="AU682" s="1268"/>
      <c r="AV682" s="1268"/>
      <c r="AW682" s="1268" t="s">
        <v>826</v>
      </c>
      <c r="AX682" s="1268"/>
      <c r="AY682" s="1268"/>
      <c r="AZ682" s="1268"/>
      <c r="BA682" s="1268" t="s">
        <v>646</v>
      </c>
      <c r="BB682" s="1268"/>
      <c r="BC682" s="1123"/>
      <c r="BD682" s="1123"/>
      <c r="BE682" s="1123"/>
      <c r="BF682" s="1123"/>
      <c r="BG682" s="1123"/>
      <c r="BH682" s="1123"/>
      <c r="BI682" s="1123" t="s">
        <v>696</v>
      </c>
      <c r="BJ682" s="1268"/>
      <c r="BK682" s="1268"/>
      <c r="BL682" s="1268"/>
      <c r="BM682" s="1268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>須藤　恭子</v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>森 真喜子</v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918" t="s">
        <v>549</v>
      </c>
      <c r="Y683" s="508"/>
      <c r="Z683" s="1063"/>
      <c r="AA683" s="1268"/>
      <c r="AB683" s="1124"/>
      <c r="AC683" s="1124"/>
      <c r="AD683" s="1124"/>
      <c r="AE683" s="1124"/>
      <c r="AF683" s="1124"/>
      <c r="AG683" s="1268"/>
      <c r="AH683" s="1124"/>
      <c r="AI683" s="1124"/>
      <c r="AJ683" s="1124"/>
      <c r="AK683" s="1124"/>
      <c r="AL683" s="1124"/>
      <c r="AM683" s="1124"/>
      <c r="AN683" s="1268"/>
      <c r="AO683" s="1268"/>
      <c r="AP683" s="1268"/>
      <c r="AQ683" s="1268"/>
      <c r="AR683" s="1268"/>
      <c r="AS683" s="1268"/>
      <c r="AT683" s="1268"/>
      <c r="AU683" s="1268"/>
      <c r="AV683" s="1268"/>
      <c r="AW683" s="1268"/>
      <c r="AX683" s="1268"/>
      <c r="AY683" s="1268"/>
      <c r="AZ683" s="1268"/>
      <c r="BA683" s="1268"/>
      <c r="BB683" s="1268"/>
      <c r="BC683" s="1124"/>
      <c r="BD683" s="1124"/>
      <c r="BE683" s="1124"/>
      <c r="BF683" s="1124"/>
      <c r="BG683" s="1124"/>
      <c r="BH683" s="1124"/>
      <c r="BI683" s="1124"/>
      <c r="BJ683" s="1268"/>
      <c r="BK683" s="1268"/>
      <c r="BL683" s="1268"/>
      <c r="BM683" s="1268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101･201･301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>臨床講義室1</v>
      </c>
      <c r="N684" s="1038"/>
      <c r="O684" s="1040" t="str">
        <f>VLOOKUP($C677,'2025年度(M2前期)'!$B$5:$N$208,COLUMN('2025年度(M2前期)'!$E$5)+1,0)&amp;""</f>
        <v>教育:別途指定
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63"/>
      <c r="AA684" s="1268"/>
      <c r="AB684" s="1124"/>
      <c r="AC684" s="1124"/>
      <c r="AD684" s="1124"/>
      <c r="AE684" s="1124"/>
      <c r="AF684" s="1124"/>
      <c r="AG684" s="1268"/>
      <c r="AH684" s="1124"/>
      <c r="AI684" s="1124"/>
      <c r="AJ684" s="1124"/>
      <c r="AK684" s="1124"/>
      <c r="AL684" s="1124"/>
      <c r="AM684" s="1124"/>
      <c r="AN684" s="1268"/>
      <c r="AO684" s="1268"/>
      <c r="AP684" s="1268"/>
      <c r="AQ684" s="1268"/>
      <c r="AR684" s="1268"/>
      <c r="AS684" s="1268"/>
      <c r="AT684" s="1268"/>
      <c r="AU684" s="1268"/>
      <c r="AV684" s="1268"/>
      <c r="AW684" s="1268"/>
      <c r="AX684" s="1268"/>
      <c r="AY684" s="1268"/>
      <c r="AZ684" s="1268"/>
      <c r="BA684" s="1268"/>
      <c r="BB684" s="1268"/>
      <c r="BC684" s="1124"/>
      <c r="BD684" s="1124"/>
      <c r="BE684" s="1124"/>
      <c r="BF684" s="1124"/>
      <c r="BG684" s="1124"/>
      <c r="BH684" s="1124"/>
      <c r="BI684" s="1124"/>
      <c r="BJ684" s="1268"/>
      <c r="BK684" s="1268"/>
      <c r="BL684" s="1268"/>
      <c r="BM684" s="1268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974" t="s">
        <v>696</v>
      </c>
      <c r="Y685" s="509"/>
      <c r="Z685" s="1064"/>
      <c r="AA685" s="1268"/>
      <c r="AB685" s="1125"/>
      <c r="AC685" s="1125"/>
      <c r="AD685" s="1125"/>
      <c r="AE685" s="1125"/>
      <c r="AF685" s="1125"/>
      <c r="AG685" s="1268"/>
      <c r="AH685" s="1125"/>
      <c r="AI685" s="1125"/>
      <c r="AJ685" s="1125"/>
      <c r="AK685" s="1125"/>
      <c r="AL685" s="1125"/>
      <c r="AM685" s="1125"/>
      <c r="AN685" s="1268"/>
      <c r="AO685" s="1268"/>
      <c r="AP685" s="1268"/>
      <c r="AQ685" s="1268"/>
      <c r="AR685" s="1268"/>
      <c r="AS685" s="1268"/>
      <c r="AT685" s="1268"/>
      <c r="AU685" s="1268"/>
      <c r="AV685" s="1268"/>
      <c r="AW685" s="1268"/>
      <c r="AX685" s="1268"/>
      <c r="AY685" s="1268"/>
      <c r="AZ685" s="1268"/>
      <c r="BA685" s="1268"/>
      <c r="BB685" s="1268"/>
      <c r="BC685" s="1125"/>
      <c r="BD685" s="1125"/>
      <c r="BE685" s="1125"/>
      <c r="BF685" s="1125"/>
      <c r="BG685" s="1125"/>
      <c r="BH685" s="1125"/>
      <c r="BI685" s="1125"/>
      <c r="BJ685" s="1268"/>
      <c r="BK685" s="1268"/>
      <c r="BL685" s="1268"/>
      <c r="BM685" s="1268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68"/>
      <c r="AO686" s="1268"/>
      <c r="AP686" s="1268"/>
      <c r="AQ686" s="1268"/>
      <c r="AR686" s="1268"/>
      <c r="AS686" s="1268"/>
      <c r="AT686" s="1268"/>
      <c r="AU686" s="1268"/>
      <c r="AV686" s="1268"/>
      <c r="AW686" s="1268"/>
      <c r="AX686" s="1268"/>
      <c r="AY686" s="1268"/>
      <c r="AZ686" s="1268"/>
      <c r="BA686" s="1268"/>
      <c r="BB686" s="1268"/>
      <c r="BC686" s="1123"/>
      <c r="BD686" s="1123"/>
      <c r="BE686" s="1123"/>
      <c r="BF686" s="1123"/>
      <c r="BG686" s="1123"/>
      <c r="BH686" s="1123"/>
      <c r="BI686" s="1123"/>
      <c r="BJ686" s="1123"/>
      <c r="BK686" s="1268"/>
      <c r="BL686" s="1268"/>
      <c r="BM686" s="1268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68"/>
      <c r="AO687" s="1268"/>
      <c r="AP687" s="1268"/>
      <c r="AQ687" s="1268"/>
      <c r="AR687" s="1268"/>
      <c r="AS687" s="1268"/>
      <c r="AT687" s="1268"/>
      <c r="AU687" s="1268"/>
      <c r="AV687" s="1268"/>
      <c r="AW687" s="1268"/>
      <c r="AX687" s="1268"/>
      <c r="AY687" s="1268"/>
      <c r="AZ687" s="1268"/>
      <c r="BA687" s="1268"/>
      <c r="BB687" s="1268"/>
      <c r="BC687" s="1124"/>
      <c r="BD687" s="1124"/>
      <c r="BE687" s="1124"/>
      <c r="BF687" s="1124"/>
      <c r="BG687" s="1124"/>
      <c r="BH687" s="1124"/>
      <c r="BI687" s="1124"/>
      <c r="BJ687" s="1124"/>
      <c r="BK687" s="1268"/>
      <c r="BL687" s="1268"/>
      <c r="BM687" s="1268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68"/>
      <c r="AO688" s="1268"/>
      <c r="AP688" s="1268"/>
      <c r="AQ688" s="1268"/>
      <c r="AR688" s="1268"/>
      <c r="AS688" s="1268"/>
      <c r="AT688" s="1268"/>
      <c r="AU688" s="1268"/>
      <c r="AV688" s="1268"/>
      <c r="AW688" s="1268"/>
      <c r="AX688" s="1268"/>
      <c r="AY688" s="1268"/>
      <c r="AZ688" s="1268"/>
      <c r="BA688" s="1268"/>
      <c r="BB688" s="1268"/>
      <c r="BC688" s="1124"/>
      <c r="BD688" s="1124"/>
      <c r="BE688" s="1124"/>
      <c r="BF688" s="1124"/>
      <c r="BG688" s="1124"/>
      <c r="BH688" s="1124"/>
      <c r="BI688" s="1124"/>
      <c r="BJ688" s="1124"/>
      <c r="BK688" s="1268"/>
      <c r="BL688" s="1268"/>
      <c r="BM688" s="1268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68"/>
      <c r="AO689" s="1268"/>
      <c r="AP689" s="1268"/>
      <c r="AQ689" s="1268"/>
      <c r="AR689" s="1268"/>
      <c r="AS689" s="1268"/>
      <c r="AT689" s="1268"/>
      <c r="AU689" s="1268"/>
      <c r="AV689" s="1268"/>
      <c r="AW689" s="1268"/>
      <c r="AX689" s="1268"/>
      <c r="AY689" s="1268"/>
      <c r="AZ689" s="1268"/>
      <c r="BA689" s="1268"/>
      <c r="BB689" s="1268"/>
      <c r="BC689" s="1125"/>
      <c r="BD689" s="1125"/>
      <c r="BE689" s="1125"/>
      <c r="BF689" s="1125"/>
      <c r="BG689" s="1125"/>
      <c r="BH689" s="1125"/>
      <c r="BI689" s="1125"/>
      <c r="BJ689" s="1125"/>
      <c r="BK689" s="1268"/>
      <c r="BL689" s="1268"/>
      <c r="BM689" s="1268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188" t="str">
        <f>VLOOKUP($C677,'2025年度(3年前期)'!$B$5:$N$208,COLUMN('2025年度(3年前期)'!$G$5),0)&amp;""</f>
        <v>国試対策基礎学力テスト</v>
      </c>
      <c r="H690" s="1189"/>
      <c r="I690" s="1062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68"/>
      <c r="AO690" s="1268"/>
      <c r="AP690" s="1268"/>
      <c r="AQ690" s="1268"/>
      <c r="AR690" s="1268"/>
      <c r="AS690" s="1268"/>
      <c r="AT690" s="1268"/>
      <c r="AU690" s="1268"/>
      <c r="AV690" s="1268"/>
      <c r="AW690" s="1268"/>
      <c r="AX690" s="1268"/>
      <c r="AY690" s="1268"/>
      <c r="AZ690" s="1268"/>
      <c r="BA690" s="1268" t="s">
        <v>650</v>
      </c>
      <c r="BB690" s="1268"/>
      <c r="BC690" s="1123"/>
      <c r="BD690" s="1123"/>
      <c r="BE690" s="1123"/>
      <c r="BF690" s="1123"/>
      <c r="BG690" s="1123"/>
      <c r="BH690" s="1123"/>
      <c r="BI690" s="1123"/>
      <c r="BJ690" s="1123"/>
      <c r="BK690" s="1268"/>
      <c r="BL690" s="1268"/>
      <c r="BM690" s="1268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5" t="str">
        <f>IFERROR(VLOOKUP(I690,科目・教員!$A$1:$B$357,2,0),"")</f>
        <v>須藤　恭子</v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68"/>
      <c r="AO691" s="1268"/>
      <c r="AP691" s="1268"/>
      <c r="AQ691" s="1268"/>
      <c r="AR691" s="1268"/>
      <c r="AS691" s="1268"/>
      <c r="AT691" s="1268"/>
      <c r="AU691" s="1268"/>
      <c r="AV691" s="1268"/>
      <c r="AW691" s="1268"/>
      <c r="AX691" s="1268"/>
      <c r="AY691" s="1268"/>
      <c r="AZ691" s="1268"/>
      <c r="BA691" s="1268"/>
      <c r="BB691" s="1268"/>
      <c r="BC691" s="1124"/>
      <c r="BD691" s="1124"/>
      <c r="BE691" s="1124"/>
      <c r="BF691" s="1124"/>
      <c r="BG691" s="1124"/>
      <c r="BH691" s="1124"/>
      <c r="BI691" s="1124"/>
      <c r="BJ691" s="1124"/>
      <c r="BK691" s="1268"/>
      <c r="BL691" s="1268"/>
      <c r="BM691" s="1268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精神:臨床講義室1
がん:別途指定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68"/>
      <c r="AO692" s="1268"/>
      <c r="AP692" s="1268"/>
      <c r="AQ692" s="1268"/>
      <c r="AR692" s="1268"/>
      <c r="AS692" s="1268"/>
      <c r="AT692" s="1268"/>
      <c r="AU692" s="1268"/>
      <c r="AV692" s="1268"/>
      <c r="AW692" s="1268"/>
      <c r="AX692" s="1268"/>
      <c r="AY692" s="1268"/>
      <c r="AZ692" s="1268"/>
      <c r="BA692" s="1268"/>
      <c r="BB692" s="1268"/>
      <c r="BC692" s="1124"/>
      <c r="BD692" s="1124"/>
      <c r="BE692" s="1124"/>
      <c r="BF692" s="1124"/>
      <c r="BG692" s="1124"/>
      <c r="BH692" s="1124"/>
      <c r="BI692" s="1124"/>
      <c r="BJ692" s="1124"/>
      <c r="BK692" s="1268"/>
      <c r="BL692" s="1268"/>
      <c r="BM692" s="1268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121"/>
      <c r="D693" s="1089"/>
      <c r="E693" s="1035"/>
      <c r="F693" s="1047"/>
      <c r="G693" s="1184"/>
      <c r="H693" s="1185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68"/>
      <c r="AO693" s="1268"/>
      <c r="AP693" s="1268"/>
      <c r="AQ693" s="1268"/>
      <c r="AR693" s="1268"/>
      <c r="AS693" s="1268"/>
      <c r="AT693" s="1268"/>
      <c r="AU693" s="1268"/>
      <c r="AV693" s="1268"/>
      <c r="AW693" s="1268"/>
      <c r="AX693" s="1268"/>
      <c r="AY693" s="1268"/>
      <c r="AZ693" s="1268"/>
      <c r="BA693" s="1268"/>
      <c r="BB693" s="1268"/>
      <c r="BC693" s="1125"/>
      <c r="BD693" s="1125"/>
      <c r="BE693" s="1125"/>
      <c r="BF693" s="1125"/>
      <c r="BG693" s="1125"/>
      <c r="BH693" s="1125"/>
      <c r="BI693" s="1125"/>
      <c r="BJ693" s="1125"/>
      <c r="BK693" s="1268"/>
      <c r="BL693" s="1268"/>
      <c r="BM693" s="1268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>成人看護学実習Ⅱオリエンテーション</v>
      </c>
      <c r="H694" s="1044"/>
      <c r="I694" s="1062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63" t="str">
        <f>A694</f>
        <v>４時限（15：10～16：40）</v>
      </c>
      <c r="AA694" s="1155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68"/>
      <c r="AO694" s="1268"/>
      <c r="AP694" s="1268"/>
      <c r="AQ694" s="1268"/>
      <c r="AR694" s="1268"/>
      <c r="AS694" s="1268"/>
      <c r="AT694" s="1268"/>
      <c r="AU694" s="1268"/>
      <c r="AV694" s="1268"/>
      <c r="AW694" s="1268"/>
      <c r="AX694" s="1268"/>
      <c r="AY694" s="1268"/>
      <c r="AZ694" s="1268"/>
      <c r="BA694" s="1268" t="s">
        <v>650</v>
      </c>
      <c r="BB694" s="1268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68"/>
      <c r="BL694" s="1315"/>
      <c r="BM694" s="1315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>須藤　恭子</v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78" t="s">
        <v>619</v>
      </c>
      <c r="V695" s="911"/>
      <c r="Y695" s="509"/>
      <c r="Z695" s="1063"/>
      <c r="AA695" s="1156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68"/>
      <c r="AO695" s="1268"/>
      <c r="AP695" s="1268"/>
      <c r="AQ695" s="1268"/>
      <c r="AR695" s="1268"/>
      <c r="AS695" s="1268"/>
      <c r="AT695" s="1268"/>
      <c r="AU695" s="1268"/>
      <c r="AV695" s="1268"/>
      <c r="AW695" s="1268"/>
      <c r="AX695" s="1268"/>
      <c r="AY695" s="1268"/>
      <c r="AZ695" s="1268"/>
      <c r="BA695" s="1268"/>
      <c r="BB695" s="1268"/>
      <c r="BC695" s="1124"/>
      <c r="BD695" s="1124"/>
      <c r="BE695" s="1124"/>
      <c r="BF695" s="1124"/>
      <c r="BG695" s="1124"/>
      <c r="BH695" s="1124"/>
      <c r="BI695" s="1124"/>
      <c r="BJ695" s="1124"/>
      <c r="BK695" s="1268"/>
      <c r="BL695" s="1315"/>
      <c r="BM695" s="1315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>大講義室・101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精神:臨床講義室1
がん:別途指定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63"/>
      <c r="AA696" s="1156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68"/>
      <c r="AO696" s="1268"/>
      <c r="AP696" s="1268"/>
      <c r="AQ696" s="1268"/>
      <c r="AR696" s="1268"/>
      <c r="AS696" s="1268"/>
      <c r="AT696" s="1268"/>
      <c r="AU696" s="1268"/>
      <c r="AV696" s="1268"/>
      <c r="AW696" s="1268"/>
      <c r="AX696" s="1268"/>
      <c r="AY696" s="1268"/>
      <c r="AZ696" s="1268"/>
      <c r="BA696" s="1268"/>
      <c r="BB696" s="1268"/>
      <c r="BC696" s="1124"/>
      <c r="BD696" s="1124"/>
      <c r="BE696" s="1124"/>
      <c r="BF696" s="1124"/>
      <c r="BG696" s="1124"/>
      <c r="BH696" s="1124"/>
      <c r="BI696" s="1124"/>
      <c r="BJ696" s="1124"/>
      <c r="BK696" s="1268"/>
      <c r="BL696" s="1315"/>
      <c r="BM696" s="1315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779" t="s">
        <v>82</v>
      </c>
      <c r="V697" s="911"/>
      <c r="Y697" s="509"/>
      <c r="Z697" s="1064"/>
      <c r="AA697" s="1157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68"/>
      <c r="AO697" s="1268"/>
      <c r="AP697" s="1268"/>
      <c r="AQ697" s="1268"/>
      <c r="AR697" s="1268"/>
      <c r="AS697" s="1268"/>
      <c r="AT697" s="1268"/>
      <c r="AU697" s="1268"/>
      <c r="AV697" s="1268"/>
      <c r="AW697" s="1268"/>
      <c r="AX697" s="1268"/>
      <c r="AY697" s="1268"/>
      <c r="AZ697" s="1268"/>
      <c r="BA697" s="1268"/>
      <c r="BB697" s="1268"/>
      <c r="BC697" s="1125"/>
      <c r="BD697" s="1125"/>
      <c r="BE697" s="1125"/>
      <c r="BF697" s="1125"/>
      <c r="BG697" s="1125"/>
      <c r="BH697" s="1125"/>
      <c r="BI697" s="1125"/>
      <c r="BJ697" s="1125"/>
      <c r="BK697" s="1268"/>
      <c r="BL697" s="1315"/>
      <c r="BM697" s="131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68"/>
      <c r="BL698" s="1268"/>
      <c r="BM698" s="1268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68"/>
      <c r="BL699" s="1268"/>
      <c r="BM699" s="1268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68"/>
      <c r="BL700" s="1268"/>
      <c r="BM700" s="1268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68"/>
      <c r="BL701" s="1268"/>
      <c r="BM701" s="1268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049">
        <f>C677+1</f>
        <v>45867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45867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203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>国際看護学実習Ⅱ</v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>成育看護学特論Ｂ
成人看護学演習Ｂ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17"/>
      <c r="X703" s="83"/>
      <c r="Y703" s="992" t="s">
        <v>821</v>
      </c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68"/>
      <c r="AO703" s="1268"/>
      <c r="AP703" s="1268"/>
      <c r="AQ703" s="1268"/>
      <c r="AR703" s="1268"/>
      <c r="AS703" s="1268"/>
      <c r="AT703" s="1268"/>
      <c r="AU703" s="1268"/>
      <c r="AV703" s="1268"/>
      <c r="AW703" s="1268"/>
      <c r="AX703" s="1268"/>
      <c r="AY703" s="1268"/>
      <c r="AZ703" s="1268"/>
      <c r="BA703" s="1268"/>
      <c r="BB703" s="1268"/>
      <c r="BC703" s="1123"/>
      <c r="BD703" s="1123"/>
      <c r="BE703" s="1123"/>
      <c r="BF703" s="1123"/>
      <c r="BG703" s="1123"/>
      <c r="BH703" s="1123"/>
      <c r="BI703" s="1123"/>
      <c r="BJ703" s="1268"/>
      <c r="BK703" s="1268"/>
      <c r="BL703" s="1268"/>
      <c r="BM703" s="1268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282" t="str">
        <f>IFERROR(VLOOKUP(C703,科目・教員!$A$1:$B$357,2,0),"")</f>
        <v/>
      </c>
      <c r="D704" s="1197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>須藤　恭子</v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68"/>
      <c r="AO704" s="1268"/>
      <c r="AP704" s="1268"/>
      <c r="AQ704" s="1268"/>
      <c r="AR704" s="1268"/>
      <c r="AS704" s="1268"/>
      <c r="AT704" s="1268"/>
      <c r="AU704" s="1268"/>
      <c r="AV704" s="1268"/>
      <c r="AW704" s="1268"/>
      <c r="AX704" s="1268"/>
      <c r="AY704" s="1268"/>
      <c r="AZ704" s="1268"/>
      <c r="BA704" s="1268"/>
      <c r="BB704" s="1268"/>
      <c r="BC704" s="1124"/>
      <c r="BD704" s="1124"/>
      <c r="BE704" s="1124"/>
      <c r="BF704" s="1124"/>
      <c r="BG704" s="1124"/>
      <c r="BH704" s="1124"/>
      <c r="BI704" s="1124"/>
      <c r="BJ704" s="1268"/>
      <c r="BK704" s="1268"/>
      <c r="BL704" s="1268"/>
      <c r="BM704" s="1268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97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>成育:別途指定
成人:別途指定</v>
      </c>
      <c r="R705" s="1038"/>
      <c r="S705" s="1040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68"/>
      <c r="AO705" s="1268"/>
      <c r="AP705" s="1268"/>
      <c r="AQ705" s="1268"/>
      <c r="AR705" s="1268"/>
      <c r="AS705" s="1268"/>
      <c r="AT705" s="1268"/>
      <c r="AU705" s="1268"/>
      <c r="AV705" s="1268"/>
      <c r="AW705" s="1268"/>
      <c r="AX705" s="1268"/>
      <c r="AY705" s="1268"/>
      <c r="AZ705" s="1268"/>
      <c r="BA705" s="1268"/>
      <c r="BB705" s="1268"/>
      <c r="BC705" s="1124"/>
      <c r="BD705" s="1124"/>
      <c r="BE705" s="1124"/>
      <c r="BF705" s="1124"/>
      <c r="BG705" s="1124"/>
      <c r="BH705" s="1124"/>
      <c r="BI705" s="1124"/>
      <c r="BJ705" s="1268"/>
      <c r="BK705" s="1268"/>
      <c r="BL705" s="1268"/>
      <c r="BM705" s="1268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281"/>
      <c r="D706" s="1205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68"/>
      <c r="AO706" s="1268"/>
      <c r="AP706" s="1268"/>
      <c r="AQ706" s="1268"/>
      <c r="AR706" s="1268"/>
      <c r="AS706" s="1268"/>
      <c r="AT706" s="1268"/>
      <c r="AU706" s="1268"/>
      <c r="AV706" s="1268"/>
      <c r="AW706" s="1268"/>
      <c r="AX706" s="1268"/>
      <c r="AY706" s="1268"/>
      <c r="AZ706" s="1268"/>
      <c r="BA706" s="1268"/>
      <c r="BB706" s="1268"/>
      <c r="BC706" s="1125"/>
      <c r="BD706" s="1125"/>
      <c r="BE706" s="1125"/>
      <c r="BF706" s="1125"/>
      <c r="BG706" s="1125"/>
      <c r="BH706" s="1125"/>
      <c r="BI706" s="1125"/>
      <c r="BJ706" s="1268"/>
      <c r="BK706" s="1268"/>
      <c r="BL706" s="1268"/>
      <c r="BM706" s="1268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203"/>
      <c r="E707" s="1053" t="str">
        <f>VLOOKUP($C702,'2025年度(2年前期)'!$B$5:$N$208,COLUMN('2025年度(2年前期)'!$E$5),0)&amp;""</f>
        <v/>
      </c>
      <c r="F707" s="1052"/>
      <c r="G707" s="1202" t="str">
        <f>VLOOKUP($C702,'2025年度(3年前期)'!$B$5:$N$208,COLUMN('2025年度(3年前期)'!$E$5),0)&amp;""</f>
        <v>英語Ⅴ　追再試</v>
      </c>
      <c r="H707" s="1203"/>
      <c r="I707" s="1053" t="str">
        <f>VLOOKUP($C702,'2025年度(4年前期)'!$B$5:$N$208,COLUMN('2025年度(4年前期)'!$E$5),0)&amp;""</f>
        <v>国際看護学実習Ⅱ</v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>成育看護学特論Ｂ
成人看護学演習Ｂ</v>
      </c>
      <c r="R707" s="1052"/>
      <c r="S707" s="1044" t="str">
        <f>VLOOKUP($C702,'2025年度(D23前期)'!$B$5:$N$208,COLUMN('2025年度(D23前期)'!$E$5),0)&amp;""</f>
        <v>特別研究</v>
      </c>
      <c r="T707" s="1052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68"/>
      <c r="AO707" s="1268"/>
      <c r="AP707" s="1268"/>
      <c r="AQ707" s="1268"/>
      <c r="AR707" s="1268"/>
      <c r="AS707" s="1268"/>
      <c r="AT707" s="1268"/>
      <c r="AU707" s="1268"/>
      <c r="AV707" s="1268"/>
      <c r="AW707" s="1268"/>
      <c r="AX707" s="1315"/>
      <c r="AY707" s="1268"/>
      <c r="AZ707" s="1268"/>
      <c r="BA707" s="1268"/>
      <c r="BB707" s="1268"/>
      <c r="BC707" s="1123"/>
      <c r="BD707" s="1123"/>
      <c r="BE707" s="1123"/>
      <c r="BF707" s="1123"/>
      <c r="BG707" s="1123"/>
      <c r="BH707" s="1123"/>
      <c r="BI707" s="1123"/>
      <c r="BJ707" s="1268"/>
      <c r="BK707" s="1268" t="s">
        <v>729</v>
      </c>
      <c r="BL707" s="1268"/>
      <c r="BM707" s="1268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282" t="str">
        <f>IFERROR(VLOOKUP(C707,科目・教員!$A$1:$B$357,2,0),"")</f>
        <v/>
      </c>
      <c r="D708" s="1197"/>
      <c r="E708" s="1039" t="str">
        <f>IFERROR(VLOOKUP(E707,科目・教員!$A$1:$B$357,2,0),"")</f>
        <v/>
      </c>
      <c r="F708" s="1038"/>
      <c r="G708" s="1196" t="str">
        <f>IFERROR(VLOOKUP(G707,科目・教員!$A$1:$B$357,2,0),"")</f>
        <v/>
      </c>
      <c r="H708" s="1197"/>
      <c r="I708" s="1039" t="str">
        <f>IFERROR(VLOOKUP(I707,科目・教員!$A$1:$B$357,2,0),"")</f>
        <v>須藤　恭子</v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68"/>
      <c r="AO708" s="1268"/>
      <c r="AP708" s="1268"/>
      <c r="AQ708" s="1268"/>
      <c r="AR708" s="1268"/>
      <c r="AS708" s="1268"/>
      <c r="AT708" s="1268"/>
      <c r="AU708" s="1268"/>
      <c r="AV708" s="1268"/>
      <c r="AW708" s="1268"/>
      <c r="AX708" s="1315"/>
      <c r="AY708" s="1268"/>
      <c r="AZ708" s="1268"/>
      <c r="BA708" s="1268"/>
      <c r="BB708" s="1268"/>
      <c r="BC708" s="1124"/>
      <c r="BD708" s="1124"/>
      <c r="BE708" s="1124"/>
      <c r="BF708" s="1124"/>
      <c r="BG708" s="1124"/>
      <c r="BH708" s="1124"/>
      <c r="BI708" s="1124"/>
      <c r="BJ708" s="1268"/>
      <c r="BK708" s="1268"/>
      <c r="BL708" s="1268"/>
      <c r="BM708" s="1268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97"/>
      <c r="E709" s="1039" t="str">
        <f>VLOOKUP($C702,'2025年度(2年前期)'!$B$5:$N$208,COLUMN('2025年度(2年前期)'!$E$5)+1,0)&amp;""</f>
        <v/>
      </c>
      <c r="F709" s="1038"/>
      <c r="G709" s="1196" t="str">
        <f>VLOOKUP($C702,'2025年度(3年前期)'!$B$5:$N$208,COLUMN('2025年度(3年前期)'!$E$5)+1,0)&amp;""</f>
        <v>302</v>
      </c>
      <c r="H709" s="1197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>成育:別途指定
成人:別途指定</v>
      </c>
      <c r="R709" s="1038"/>
      <c r="S709" s="1040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68"/>
      <c r="AO709" s="1268"/>
      <c r="AP709" s="1268"/>
      <c r="AQ709" s="1268"/>
      <c r="AR709" s="1268"/>
      <c r="AS709" s="1268"/>
      <c r="AT709" s="1268"/>
      <c r="AU709" s="1268"/>
      <c r="AV709" s="1268"/>
      <c r="AW709" s="1268"/>
      <c r="AX709" s="1315"/>
      <c r="AY709" s="1268"/>
      <c r="AZ709" s="1268"/>
      <c r="BA709" s="1268"/>
      <c r="BB709" s="1268"/>
      <c r="BC709" s="1124"/>
      <c r="BD709" s="1124"/>
      <c r="BE709" s="1124"/>
      <c r="BF709" s="1124"/>
      <c r="BG709" s="1124"/>
      <c r="BH709" s="1124"/>
      <c r="BI709" s="1124"/>
      <c r="BJ709" s="1268"/>
      <c r="BK709" s="1268"/>
      <c r="BL709" s="1268"/>
      <c r="BM709" s="1268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281"/>
      <c r="D710" s="1185"/>
      <c r="E710" s="1035"/>
      <c r="F710" s="1047"/>
      <c r="G710" s="1184"/>
      <c r="H710" s="1185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68"/>
      <c r="AO710" s="1268"/>
      <c r="AP710" s="1268"/>
      <c r="AQ710" s="1268"/>
      <c r="AR710" s="1268"/>
      <c r="AS710" s="1268"/>
      <c r="AT710" s="1268"/>
      <c r="AU710" s="1268"/>
      <c r="AV710" s="1268"/>
      <c r="AW710" s="1268"/>
      <c r="AX710" s="1315"/>
      <c r="AY710" s="1268"/>
      <c r="AZ710" s="1268"/>
      <c r="BA710" s="1268"/>
      <c r="BB710" s="1268"/>
      <c r="BC710" s="1125"/>
      <c r="BD710" s="1125"/>
      <c r="BE710" s="1125"/>
      <c r="BF710" s="1125"/>
      <c r="BG710" s="1125"/>
      <c r="BH710" s="1125"/>
      <c r="BI710" s="1125"/>
      <c r="BJ710" s="1268"/>
      <c r="BK710" s="1268"/>
      <c r="BL710" s="1268"/>
      <c r="BM710" s="1268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68"/>
      <c r="AO711" s="1268"/>
      <c r="AP711" s="1268"/>
      <c r="AQ711" s="1268"/>
      <c r="AR711" s="1268"/>
      <c r="AS711" s="1268"/>
      <c r="AT711" s="1268"/>
      <c r="AU711" s="1268"/>
      <c r="AV711" s="1268"/>
      <c r="AW711" s="1268"/>
      <c r="AX711" s="1268"/>
      <c r="AY711" s="1268"/>
      <c r="AZ711" s="1268"/>
      <c r="BA711" s="1268"/>
      <c r="BB711" s="1268"/>
      <c r="BC711" s="1123"/>
      <c r="BD711" s="1123"/>
      <c r="BE711" s="1123"/>
      <c r="BF711" s="1123"/>
      <c r="BG711" s="1123"/>
      <c r="BH711" s="1123"/>
      <c r="BI711" s="1123"/>
      <c r="BJ711" s="1123"/>
      <c r="BK711" s="1268"/>
      <c r="BL711" s="1268"/>
      <c r="BM711" s="1268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68"/>
      <c r="AO712" s="1268"/>
      <c r="AP712" s="1268"/>
      <c r="AQ712" s="1268"/>
      <c r="AR712" s="1268"/>
      <c r="AS712" s="1268"/>
      <c r="AT712" s="1268"/>
      <c r="AU712" s="1268"/>
      <c r="AV712" s="1268"/>
      <c r="AW712" s="1268"/>
      <c r="AX712" s="1268"/>
      <c r="AY712" s="1268"/>
      <c r="AZ712" s="1268"/>
      <c r="BA712" s="1268"/>
      <c r="BB712" s="1268"/>
      <c r="BC712" s="1124"/>
      <c r="BD712" s="1124"/>
      <c r="BE712" s="1124"/>
      <c r="BF712" s="1124"/>
      <c r="BG712" s="1124"/>
      <c r="BH712" s="1124"/>
      <c r="BI712" s="1124"/>
      <c r="BJ712" s="1124"/>
      <c r="BK712" s="1268"/>
      <c r="BL712" s="1268"/>
      <c r="BM712" s="1268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68"/>
      <c r="AO713" s="1268"/>
      <c r="AP713" s="1268"/>
      <c r="AQ713" s="1268"/>
      <c r="AR713" s="1268"/>
      <c r="AS713" s="1268"/>
      <c r="AT713" s="1268"/>
      <c r="AU713" s="1268"/>
      <c r="AV713" s="1268"/>
      <c r="AW713" s="1268"/>
      <c r="AX713" s="1268"/>
      <c r="AY713" s="1268"/>
      <c r="AZ713" s="1268"/>
      <c r="BA713" s="1268"/>
      <c r="BB713" s="1268"/>
      <c r="BC713" s="1124"/>
      <c r="BD713" s="1124"/>
      <c r="BE713" s="1124"/>
      <c r="BF713" s="1124"/>
      <c r="BG713" s="1124"/>
      <c r="BH713" s="1124"/>
      <c r="BI713" s="1124"/>
      <c r="BJ713" s="1124"/>
      <c r="BK713" s="1268"/>
      <c r="BL713" s="1268"/>
      <c r="BM713" s="1268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68"/>
      <c r="AO714" s="1268"/>
      <c r="AP714" s="1268"/>
      <c r="AQ714" s="1268"/>
      <c r="AR714" s="1268"/>
      <c r="AS714" s="1268"/>
      <c r="AT714" s="1268"/>
      <c r="AU714" s="1268"/>
      <c r="AV714" s="1268"/>
      <c r="AW714" s="1268"/>
      <c r="AX714" s="1268"/>
      <c r="AY714" s="1268"/>
      <c r="AZ714" s="1268"/>
      <c r="BA714" s="1268"/>
      <c r="BB714" s="1268"/>
      <c r="BC714" s="1125"/>
      <c r="BD714" s="1125"/>
      <c r="BE714" s="1125"/>
      <c r="BF714" s="1125"/>
      <c r="BG714" s="1125"/>
      <c r="BH714" s="1125"/>
      <c r="BI714" s="1125"/>
      <c r="BJ714" s="1125"/>
      <c r="BK714" s="1268"/>
      <c r="BL714" s="1268"/>
      <c r="BM714" s="1268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68"/>
      <c r="AO715" s="1268"/>
      <c r="AP715" s="1268"/>
      <c r="AQ715" s="1268"/>
      <c r="AR715" s="1268"/>
      <c r="AS715" s="1268"/>
      <c r="AT715" s="1268"/>
      <c r="AU715" s="1268"/>
      <c r="AV715" s="1268"/>
      <c r="AW715" s="1268"/>
      <c r="AX715" s="1268"/>
      <c r="AY715" s="1268"/>
      <c r="AZ715" s="1268"/>
      <c r="BA715" s="1268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68"/>
      <c r="BL715" s="1268"/>
      <c r="BM715" s="1268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>須藤　恭子</v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68"/>
      <c r="AO716" s="1268"/>
      <c r="AP716" s="1268"/>
      <c r="AQ716" s="1268"/>
      <c r="AR716" s="1268"/>
      <c r="AS716" s="1268"/>
      <c r="AT716" s="1268"/>
      <c r="AU716" s="1268"/>
      <c r="AV716" s="1268"/>
      <c r="AW716" s="1268"/>
      <c r="AX716" s="1268"/>
      <c r="AY716" s="1268"/>
      <c r="AZ716" s="1268"/>
      <c r="BA716" s="1268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68"/>
      <c r="BL716" s="1268"/>
      <c r="BM716" s="1268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>ＮＣＧＭ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>別途指定</v>
      </c>
      <c r="R717" s="1040"/>
      <c r="S717" s="1046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68"/>
      <c r="AO717" s="1268"/>
      <c r="AP717" s="1268"/>
      <c r="AQ717" s="1268"/>
      <c r="AR717" s="1268"/>
      <c r="AS717" s="1268"/>
      <c r="AT717" s="1268"/>
      <c r="AU717" s="1268"/>
      <c r="AV717" s="1268"/>
      <c r="AW717" s="1268"/>
      <c r="AX717" s="1268"/>
      <c r="AY717" s="1268"/>
      <c r="AZ717" s="1268"/>
      <c r="BA717" s="1268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68"/>
      <c r="BL717" s="1268"/>
      <c r="BM717" s="1268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68"/>
      <c r="AO718" s="1268"/>
      <c r="AP718" s="1268"/>
      <c r="AQ718" s="1268"/>
      <c r="AR718" s="1268"/>
      <c r="AS718" s="1268"/>
      <c r="AT718" s="1268"/>
      <c r="AU718" s="1268"/>
      <c r="AV718" s="1268"/>
      <c r="AW718" s="1268"/>
      <c r="AX718" s="1268"/>
      <c r="AY718" s="1268"/>
      <c r="AZ718" s="1268"/>
      <c r="BA718" s="1268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68"/>
      <c r="BL718" s="1268"/>
      <c r="BM718" s="1268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188" t="str">
        <f>VLOOKUP($C702,'2025年度(3年前期)'!$B$5:$N$208,COLUMN('2025年度(3年前期)'!$I$5),0)&amp;""</f>
        <v>成人看護援助論Ⅲ　追再試(筆記)</v>
      </c>
      <c r="H719" s="1189"/>
      <c r="I719" s="1062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68"/>
      <c r="AO719" s="1268"/>
      <c r="AP719" s="1268"/>
      <c r="AQ719" s="1268"/>
      <c r="AR719" s="1268"/>
      <c r="AS719" s="1268"/>
      <c r="AT719" s="1268"/>
      <c r="AU719" s="1268"/>
      <c r="AV719" s="1268"/>
      <c r="AW719" s="1268"/>
      <c r="AX719" s="1268" t="s">
        <v>824</v>
      </c>
      <c r="AY719" s="1268"/>
      <c r="AZ719" s="1268"/>
      <c r="BA719" s="1268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68"/>
      <c r="BL719" s="1268" t="s">
        <v>80</v>
      </c>
      <c r="BM719" s="1268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5" t="str">
        <f>IFERROR(VLOOKUP(I719,科目・教員!$A$1:$B$357,2,0),"")</f>
        <v>須藤　恭子</v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>大曲　貴夫</v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68"/>
      <c r="AO720" s="1268"/>
      <c r="AP720" s="1268"/>
      <c r="AQ720" s="1268"/>
      <c r="AR720" s="1268"/>
      <c r="AS720" s="1268"/>
      <c r="AT720" s="1268"/>
      <c r="AU720" s="1268"/>
      <c r="AV720" s="1268"/>
      <c r="AW720" s="1268"/>
      <c r="AX720" s="1268"/>
      <c r="AY720" s="1268"/>
      <c r="AZ720" s="1268"/>
      <c r="BA720" s="1268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68"/>
      <c r="BL720" s="1268"/>
      <c r="BM720" s="1268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>ＮＣＧＭ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>別途指定</v>
      </c>
      <c r="R721" s="1040"/>
      <c r="S721" s="1046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68"/>
      <c r="AO721" s="1268"/>
      <c r="AP721" s="1268"/>
      <c r="AQ721" s="1268"/>
      <c r="AR721" s="1268"/>
      <c r="AS721" s="1268"/>
      <c r="AT721" s="1268"/>
      <c r="AU721" s="1268"/>
      <c r="AV721" s="1268"/>
      <c r="AW721" s="1268"/>
      <c r="AX721" s="1268"/>
      <c r="AY721" s="1268"/>
      <c r="AZ721" s="1268"/>
      <c r="BA721" s="1268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68"/>
      <c r="BL721" s="1268"/>
      <c r="BM721" s="1268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107"/>
      <c r="D722" s="1108"/>
      <c r="E722" s="1035"/>
      <c r="F722" s="1047"/>
      <c r="G722" s="1184"/>
      <c r="H722" s="1185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68"/>
      <c r="AO722" s="1268"/>
      <c r="AP722" s="1268"/>
      <c r="AQ722" s="1268"/>
      <c r="AR722" s="1268"/>
      <c r="AS722" s="1268"/>
      <c r="AT722" s="1268"/>
      <c r="AU722" s="1268"/>
      <c r="AV722" s="1268"/>
      <c r="AW722" s="1268"/>
      <c r="AX722" s="1268"/>
      <c r="AY722" s="1268"/>
      <c r="AZ722" s="1268"/>
      <c r="BA722" s="1268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68"/>
      <c r="BL722" s="1268"/>
      <c r="BM722" s="1268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68"/>
      <c r="BL723" s="1268"/>
      <c r="BM723" s="1268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>大曲　貴夫</v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68"/>
      <c r="BL724" s="1268"/>
      <c r="BM724" s="1268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>ＮＣＧＭ</v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68"/>
      <c r="BL725" s="1268"/>
      <c r="BM725" s="1268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07"/>
      <c r="D726" s="1108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68"/>
      <c r="BL726" s="1268"/>
      <c r="BM726" s="1268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45868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45868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多職種連携演習</v>
      </c>
      <c r="D728" s="1052"/>
      <c r="E728" s="1053" t="str">
        <f>VLOOKUP($C727,'2025年度(2年前期)'!$B$5:$N$208,COLUMN('2025年度(2年前期)'!$C$5),0)&amp;""</f>
        <v>多職種連携演習</v>
      </c>
      <c r="F728" s="1052"/>
      <c r="G728" s="1202" t="str">
        <f>VLOOKUP($C727,'2025年度(3年前期)'!$B$5:$N$208,COLUMN('2025年度(3年前期)'!$C$5),0)&amp;""</f>
        <v>成人看護援助論Ⅲ　追再試(実技)</v>
      </c>
      <c r="H728" s="1203"/>
      <c r="I728" s="1053" t="str">
        <f>VLOOKUP($C727,'2025年度(4年前期)'!$B$5:$N$208,COLUMN('2025年度(4年前期)'!$C$5),0)&amp;""</f>
        <v>国際看護学実習Ⅱ</v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>成育看護学特論Ａ－Ⅱ(母性)</v>
      </c>
      <c r="N728" s="106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01" t="s">
        <v>83</v>
      </c>
      <c r="X728" s="83"/>
      <c r="Y728" s="992" t="s">
        <v>821</v>
      </c>
      <c r="Z728" s="1067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68"/>
      <c r="AO728" s="1268"/>
      <c r="AP728" s="1268"/>
      <c r="AQ728" s="1268"/>
      <c r="AR728" s="1268"/>
      <c r="AS728" s="1268"/>
      <c r="AT728" s="1268"/>
      <c r="AU728" s="1268"/>
      <c r="AV728" s="1268"/>
      <c r="AW728" s="1268"/>
      <c r="AX728" s="1268"/>
      <c r="AY728" s="1268"/>
      <c r="AZ728" s="1268"/>
      <c r="BA728" s="1268"/>
      <c r="BB728" s="1268" t="s">
        <v>221</v>
      </c>
      <c r="BC728" s="1123"/>
      <c r="BD728" s="1123"/>
      <c r="BE728" s="1123"/>
      <c r="BF728" s="1123"/>
      <c r="BG728" s="1123"/>
      <c r="BH728" s="1123"/>
      <c r="BI728" s="1123"/>
      <c r="BJ728" s="1268"/>
      <c r="BK728" s="1268"/>
      <c r="BL728" s="1268"/>
      <c r="BM728" s="1268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196" t="str">
        <f>IFERROR(VLOOKUP(G728,科目・教員!$A$1:$B$357,2,0),"")</f>
        <v/>
      </c>
      <c r="H729" s="1197"/>
      <c r="I729" s="1039" t="str">
        <f>IFERROR(VLOOKUP(I728,科目・教員!$A$1:$B$357,2,0),"")</f>
        <v>須藤　恭子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68"/>
      <c r="AO729" s="1268"/>
      <c r="AP729" s="1268"/>
      <c r="AQ729" s="1268"/>
      <c r="AR729" s="1268"/>
      <c r="AS729" s="1268"/>
      <c r="AT729" s="1268"/>
      <c r="AU729" s="1268"/>
      <c r="AV729" s="1268"/>
      <c r="AW729" s="1268"/>
      <c r="AX729" s="1268"/>
      <c r="AY729" s="1268"/>
      <c r="AZ729" s="1268"/>
      <c r="BA729" s="1268"/>
      <c r="BB729" s="1268"/>
      <c r="BC729" s="1124"/>
      <c r="BD729" s="1124"/>
      <c r="BE729" s="1124"/>
      <c r="BF729" s="1124"/>
      <c r="BG729" s="1124"/>
      <c r="BH729" s="1124"/>
      <c r="BI729" s="1124"/>
      <c r="BJ729" s="1268"/>
      <c r="BK729" s="1268"/>
      <c r="BL729" s="1268"/>
      <c r="BM729" s="1268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196" t="str">
        <f>VLOOKUP($C727,'2025年度(3年前期)'!$B$5:$N$208,COLUMN('2025年度(3年前期)'!$C$5)+1,0)&amp;""</f>
        <v>成人実</v>
      </c>
      <c r="H730" s="1197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成育:別途指定</v>
      </c>
      <c r="N730" s="1038"/>
      <c r="O730" s="1039" t="str">
        <f>VLOOKUP($C727,'2025年度(M2前期)'!$B$5:$N$208,COLUMN('2025年度(M2前期)'!$C$5)+1,0)&amp;""</f>
        <v>国際:別途指定
教育:別途指定
精神:臨床講義室2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68"/>
      <c r="AO730" s="1268"/>
      <c r="AP730" s="1268"/>
      <c r="AQ730" s="1268"/>
      <c r="AR730" s="1268"/>
      <c r="AS730" s="1268"/>
      <c r="AT730" s="1268"/>
      <c r="AU730" s="1268"/>
      <c r="AV730" s="1268"/>
      <c r="AW730" s="1268"/>
      <c r="AX730" s="1268"/>
      <c r="AY730" s="1268"/>
      <c r="AZ730" s="1268"/>
      <c r="BA730" s="1268"/>
      <c r="BB730" s="1268"/>
      <c r="BC730" s="1124"/>
      <c r="BD730" s="1124"/>
      <c r="BE730" s="1124"/>
      <c r="BF730" s="1124"/>
      <c r="BG730" s="1124"/>
      <c r="BH730" s="1124"/>
      <c r="BI730" s="1124"/>
      <c r="BJ730" s="1268"/>
      <c r="BK730" s="1268"/>
      <c r="BL730" s="1268"/>
      <c r="BM730" s="1268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107"/>
      <c r="D731" s="1116"/>
      <c r="E731" s="1035"/>
      <c r="F731" s="1034"/>
      <c r="G731" s="1184"/>
      <c r="H731" s="1205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68"/>
      <c r="AO731" s="1268"/>
      <c r="AP731" s="1268"/>
      <c r="AQ731" s="1268"/>
      <c r="AR731" s="1268"/>
      <c r="AS731" s="1268"/>
      <c r="AT731" s="1268"/>
      <c r="AU731" s="1268"/>
      <c r="AV731" s="1268"/>
      <c r="AW731" s="1268"/>
      <c r="AX731" s="1268"/>
      <c r="AY731" s="1268"/>
      <c r="AZ731" s="1268"/>
      <c r="BA731" s="1268"/>
      <c r="BB731" s="1268"/>
      <c r="BC731" s="1125"/>
      <c r="BD731" s="1125"/>
      <c r="BE731" s="1125"/>
      <c r="BF731" s="1125"/>
      <c r="BG731" s="1125"/>
      <c r="BH731" s="1125"/>
      <c r="BI731" s="1125"/>
      <c r="BJ731" s="1268"/>
      <c r="BK731" s="1268"/>
      <c r="BL731" s="1268"/>
      <c r="BM731" s="1268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多職種連携演習</v>
      </c>
      <c r="D732" s="1052"/>
      <c r="E732" s="1053" t="str">
        <f>VLOOKUP($C727,'2025年度(2年前期)'!$B$5:$N$208,COLUMN('2025年度(2年前期)'!$E$5),0)&amp;""</f>
        <v>多職種連携演習</v>
      </c>
      <c r="F732" s="1052"/>
      <c r="G732" s="1202" t="str">
        <f>VLOOKUP($C727,'2025年度(3年前期)'!$B$5:$N$208,COLUMN('2025年度(3年前期)'!$E$5),0)&amp;""</f>
        <v>成人看護援助論Ⅲ　追再試(実技)</v>
      </c>
      <c r="H732" s="1203"/>
      <c r="I732" s="1053" t="str">
        <f>VLOOKUP($C727,'2025年度(4年前期)'!$B$5:$N$208,COLUMN('2025年度(4年前期)'!$E$5),0)&amp;""</f>
        <v>国際看護学実習Ⅱ</v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>成育看護学特論Ａ－Ⅱ(母性)</v>
      </c>
      <c r="N732" s="1052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>特別研究</v>
      </c>
      <c r="T732" s="1052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68"/>
      <c r="AO732" s="1268"/>
      <c r="AP732" s="1268"/>
      <c r="AQ732" s="1268"/>
      <c r="AR732" s="1268"/>
      <c r="AS732" s="1268"/>
      <c r="AT732" s="1268"/>
      <c r="AU732" s="1268"/>
      <c r="AV732" s="1268"/>
      <c r="AW732" s="1268"/>
      <c r="AX732" s="1268"/>
      <c r="AY732" s="1268"/>
      <c r="AZ732" s="1268"/>
      <c r="BA732" s="1268"/>
      <c r="BB732" s="1268" t="s">
        <v>221</v>
      </c>
      <c r="BC732" s="1123"/>
      <c r="BD732" s="1123"/>
      <c r="BE732" s="1123"/>
      <c r="BF732" s="1123"/>
      <c r="BG732" s="1123"/>
      <c r="BH732" s="1123"/>
      <c r="BI732" s="1123"/>
      <c r="BJ732" s="1268"/>
      <c r="BK732" s="1268"/>
      <c r="BL732" s="1268"/>
      <c r="BM732" s="1268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196" t="str">
        <f>IFERROR(VLOOKUP(G732,科目・教員!$A$1:$B$357,2,0),"")</f>
        <v/>
      </c>
      <c r="H733" s="1197"/>
      <c r="I733" s="1039" t="str">
        <f>IFERROR(VLOOKUP(I732,科目・教員!$A$1:$B$357,2,0),"")</f>
        <v>須藤　恭子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68"/>
      <c r="AO733" s="1268"/>
      <c r="AP733" s="1268"/>
      <c r="AQ733" s="1268"/>
      <c r="AR733" s="1268"/>
      <c r="AS733" s="1268"/>
      <c r="AT733" s="1268"/>
      <c r="AU733" s="1268"/>
      <c r="AV733" s="1268"/>
      <c r="AW733" s="1268"/>
      <c r="AX733" s="1268"/>
      <c r="AY733" s="1268"/>
      <c r="AZ733" s="1268"/>
      <c r="BA733" s="1268"/>
      <c r="BB733" s="1268"/>
      <c r="BC733" s="1124"/>
      <c r="BD733" s="1124"/>
      <c r="BE733" s="1124"/>
      <c r="BF733" s="1124"/>
      <c r="BG733" s="1124"/>
      <c r="BH733" s="1124"/>
      <c r="BI733" s="1124"/>
      <c r="BJ733" s="1268"/>
      <c r="BK733" s="1268"/>
      <c r="BL733" s="1268"/>
      <c r="BM733" s="1268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196" t="str">
        <f>VLOOKUP($C727,'2025年度(3年前期)'!$B$5:$N$208,COLUMN('2025年度(3年前期)'!$E$5)+1,0)&amp;""</f>
        <v>成人実</v>
      </c>
      <c r="H734" s="1197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成育:別途指定</v>
      </c>
      <c r="N734" s="1038"/>
      <c r="O734" s="1040" t="str">
        <f>VLOOKUP($C727,'2025年度(M2前期)'!$B$5:$N$208,COLUMN('2025年度(M2前期)'!$E$5)+1,0)&amp;""</f>
        <v>国際:別途指定
教育:別途指定
精神:臨床講義室2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68"/>
      <c r="AO734" s="1268"/>
      <c r="AP734" s="1268"/>
      <c r="AQ734" s="1268"/>
      <c r="AR734" s="1268"/>
      <c r="AS734" s="1268"/>
      <c r="AT734" s="1268"/>
      <c r="AU734" s="1268"/>
      <c r="AV734" s="1268"/>
      <c r="AW734" s="1268"/>
      <c r="AX734" s="1268"/>
      <c r="AY734" s="1268"/>
      <c r="AZ734" s="1268"/>
      <c r="BA734" s="1268"/>
      <c r="BB734" s="1268"/>
      <c r="BC734" s="1124"/>
      <c r="BD734" s="1124"/>
      <c r="BE734" s="1124"/>
      <c r="BF734" s="1124"/>
      <c r="BG734" s="1124"/>
      <c r="BH734" s="1124"/>
      <c r="BI734" s="1124"/>
      <c r="BJ734" s="1268"/>
      <c r="BK734" s="1268"/>
      <c r="BL734" s="1268"/>
      <c r="BM734" s="1268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184"/>
      <c r="H735" s="1185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68"/>
      <c r="AO735" s="1268"/>
      <c r="AP735" s="1268"/>
      <c r="AQ735" s="1268"/>
      <c r="AR735" s="1268"/>
      <c r="AS735" s="1268"/>
      <c r="AT735" s="1268"/>
      <c r="AU735" s="1268"/>
      <c r="AV735" s="1268"/>
      <c r="AW735" s="1268"/>
      <c r="AX735" s="1268"/>
      <c r="AY735" s="1268"/>
      <c r="AZ735" s="1268"/>
      <c r="BA735" s="1268"/>
      <c r="BB735" s="1268"/>
      <c r="BC735" s="1125"/>
      <c r="BD735" s="1125"/>
      <c r="BE735" s="1125"/>
      <c r="BF735" s="1125"/>
      <c r="BG735" s="1125"/>
      <c r="BH735" s="1125"/>
      <c r="BI735" s="1125"/>
      <c r="BJ735" s="1268"/>
      <c r="BK735" s="1268"/>
      <c r="BL735" s="1268"/>
      <c r="BM735" s="1268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68"/>
      <c r="AO736" s="1268"/>
      <c r="AP736" s="1268"/>
      <c r="AQ736" s="1268"/>
      <c r="AR736" s="1268"/>
      <c r="AS736" s="1268"/>
      <c r="AT736" s="1268"/>
      <c r="AU736" s="1268"/>
      <c r="AV736" s="1268"/>
      <c r="AW736" s="1268"/>
      <c r="AX736" s="1268"/>
      <c r="AY736" s="1268"/>
      <c r="AZ736" s="1268"/>
      <c r="BA736" s="1268"/>
      <c r="BB736" s="1268"/>
      <c r="BC736" s="1123"/>
      <c r="BD736" s="1123"/>
      <c r="BE736" s="1123"/>
      <c r="BF736" s="1123"/>
      <c r="BG736" s="1123"/>
      <c r="BH736" s="1123"/>
      <c r="BI736" s="1123"/>
      <c r="BJ736" s="1123"/>
      <c r="BK736" s="1268"/>
      <c r="BL736" s="1268"/>
      <c r="BM736" s="1268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68"/>
      <c r="AO737" s="1268"/>
      <c r="AP737" s="1268"/>
      <c r="AQ737" s="1268"/>
      <c r="AR737" s="1268"/>
      <c r="AS737" s="1268"/>
      <c r="AT737" s="1268"/>
      <c r="AU737" s="1268"/>
      <c r="AV737" s="1268"/>
      <c r="AW737" s="1268"/>
      <c r="AX737" s="1268"/>
      <c r="AY737" s="1268"/>
      <c r="AZ737" s="1268"/>
      <c r="BA737" s="1268"/>
      <c r="BB737" s="1268"/>
      <c r="BC737" s="1124"/>
      <c r="BD737" s="1124"/>
      <c r="BE737" s="1124"/>
      <c r="BF737" s="1124"/>
      <c r="BG737" s="1124"/>
      <c r="BH737" s="1124"/>
      <c r="BI737" s="1124"/>
      <c r="BJ737" s="1124"/>
      <c r="BK737" s="1268"/>
      <c r="BL737" s="1268"/>
      <c r="BM737" s="1268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68"/>
      <c r="AO738" s="1268"/>
      <c r="AP738" s="1268"/>
      <c r="AQ738" s="1268"/>
      <c r="AR738" s="1268"/>
      <c r="AS738" s="1268"/>
      <c r="AT738" s="1268"/>
      <c r="AU738" s="1268"/>
      <c r="AV738" s="1268"/>
      <c r="AW738" s="1268"/>
      <c r="AX738" s="1268"/>
      <c r="AY738" s="1268"/>
      <c r="AZ738" s="1268"/>
      <c r="BA738" s="1268"/>
      <c r="BB738" s="1268"/>
      <c r="BC738" s="1124"/>
      <c r="BD738" s="1124"/>
      <c r="BE738" s="1124"/>
      <c r="BF738" s="1124"/>
      <c r="BG738" s="1124"/>
      <c r="BH738" s="1124"/>
      <c r="BI738" s="1124"/>
      <c r="BJ738" s="1124"/>
      <c r="BK738" s="1268"/>
      <c r="BL738" s="1268"/>
      <c r="BM738" s="1268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68"/>
      <c r="AO739" s="1268"/>
      <c r="AP739" s="1268"/>
      <c r="AQ739" s="1268"/>
      <c r="AR739" s="1268"/>
      <c r="AS739" s="1268"/>
      <c r="AT739" s="1268"/>
      <c r="AU739" s="1268"/>
      <c r="AV739" s="1268"/>
      <c r="AW739" s="1268"/>
      <c r="AX739" s="1268"/>
      <c r="AY739" s="1268"/>
      <c r="AZ739" s="1268"/>
      <c r="BA739" s="1268"/>
      <c r="BB739" s="1268"/>
      <c r="BC739" s="1125"/>
      <c r="BD739" s="1125"/>
      <c r="BE739" s="1125"/>
      <c r="BF739" s="1125"/>
      <c r="BG739" s="1125"/>
      <c r="BH739" s="1125"/>
      <c r="BI739" s="1125"/>
      <c r="BJ739" s="1125"/>
      <c r="BK739" s="1268"/>
      <c r="BL739" s="1268"/>
      <c r="BM739" s="1268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>多職種連携演習</v>
      </c>
      <c r="D740" s="1044"/>
      <c r="E740" s="1062" t="str">
        <f>VLOOKUP($C727,'2025年度(2年前期)'!$B$5:$N$208,COLUMN('2025年度(2年前期)'!$G$5),0)&amp;""</f>
        <v>多職種連携演習</v>
      </c>
      <c r="F740" s="1044"/>
      <c r="G740" s="1188" t="str">
        <f>VLOOKUP($C727,'2025年度(3年前期)'!$B$5:$N$208,COLUMN('2025年度(3年前期)'!$G$5),0)&amp;""</f>
        <v>地域在宅看護学実践論　追再試</v>
      </c>
      <c r="H740" s="1189"/>
      <c r="I740" s="1062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68"/>
      <c r="AO740" s="1268"/>
      <c r="AP740" s="1268"/>
      <c r="AQ740" s="1268"/>
      <c r="AR740" s="1268"/>
      <c r="AS740" s="1268"/>
      <c r="AT740" s="1268"/>
      <c r="AU740" s="1268"/>
      <c r="AV740" s="1268"/>
      <c r="AW740" s="1268"/>
      <c r="AX740" s="1268" t="s">
        <v>837</v>
      </c>
      <c r="AY740" s="1268"/>
      <c r="AZ740" s="1268"/>
      <c r="BA740" s="1268"/>
      <c r="BB740" s="1268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68" t="s">
        <v>729</v>
      </c>
      <c r="BL740" s="1268"/>
      <c r="BM740" s="1268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5" t="str">
        <f>IFERROR(VLOOKUP(I740,科目・教員!$A$1:$B$357,2,0),"")</f>
        <v>須藤　恭子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68"/>
      <c r="AO741" s="1268"/>
      <c r="AP741" s="1268"/>
      <c r="AQ741" s="1268"/>
      <c r="AR741" s="1268"/>
      <c r="AS741" s="1268"/>
      <c r="AT741" s="1268"/>
      <c r="AU741" s="1268"/>
      <c r="AV741" s="1268"/>
      <c r="AW741" s="1268"/>
      <c r="AX741" s="1268"/>
      <c r="AY741" s="1268"/>
      <c r="AZ741" s="1268"/>
      <c r="BA741" s="1268"/>
      <c r="BB741" s="1268"/>
      <c r="BC741" s="1124"/>
      <c r="BD741" s="1124"/>
      <c r="BE741" s="1124"/>
      <c r="BF741" s="1124"/>
      <c r="BG741" s="1124"/>
      <c r="BH741" s="1124"/>
      <c r="BI741" s="1124"/>
      <c r="BJ741" s="1124"/>
      <c r="BK741" s="1268"/>
      <c r="BL741" s="1268"/>
      <c r="BM741" s="1268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情報:別途指定
長寿:別途指定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>別途指定</v>
      </c>
      <c r="R742" s="1040"/>
      <c r="S742" s="1046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68"/>
      <c r="AO742" s="1268"/>
      <c r="AP742" s="1268"/>
      <c r="AQ742" s="1268"/>
      <c r="AR742" s="1268"/>
      <c r="AS742" s="1268"/>
      <c r="AT742" s="1268"/>
      <c r="AU742" s="1268"/>
      <c r="AV742" s="1268"/>
      <c r="AW742" s="1268"/>
      <c r="AX742" s="1268"/>
      <c r="AY742" s="1268"/>
      <c r="AZ742" s="1268"/>
      <c r="BA742" s="1268"/>
      <c r="BB742" s="1268"/>
      <c r="BC742" s="1124"/>
      <c r="BD742" s="1124"/>
      <c r="BE742" s="1124"/>
      <c r="BF742" s="1124"/>
      <c r="BG742" s="1124"/>
      <c r="BH742" s="1124"/>
      <c r="BI742" s="1124"/>
      <c r="BJ742" s="1124"/>
      <c r="BK742" s="1268"/>
      <c r="BL742" s="1268"/>
      <c r="BM742" s="1268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184"/>
      <c r="H743" s="1185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68"/>
      <c r="AO743" s="1268"/>
      <c r="AP743" s="1268"/>
      <c r="AQ743" s="1268"/>
      <c r="AR743" s="1268"/>
      <c r="AS743" s="1268"/>
      <c r="AT743" s="1268"/>
      <c r="AU743" s="1268"/>
      <c r="AV743" s="1268"/>
      <c r="AW743" s="1268"/>
      <c r="AX743" s="1268"/>
      <c r="AY743" s="1268"/>
      <c r="AZ743" s="1268"/>
      <c r="BA743" s="1268"/>
      <c r="BB743" s="1268"/>
      <c r="BC743" s="1125"/>
      <c r="BD743" s="1125"/>
      <c r="BE743" s="1125"/>
      <c r="BF743" s="1125"/>
      <c r="BG743" s="1125"/>
      <c r="BH743" s="1125"/>
      <c r="BI743" s="1125"/>
      <c r="BJ743" s="1125"/>
      <c r="BK743" s="1268"/>
      <c r="BL743" s="1268"/>
      <c r="BM743" s="1268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>多職種連携演習</v>
      </c>
      <c r="D744" s="1044"/>
      <c r="E744" s="1062" t="str">
        <f>VLOOKUP($C727,'2025年度(2年前期)'!$B$5:$N$208,COLUMN('2025年度(2年前期)'!$I$5),0)&amp;""</f>
        <v>多職種連携演習</v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68"/>
      <c r="AO744" s="1268"/>
      <c r="AP744" s="1268"/>
      <c r="AQ744" s="1268"/>
      <c r="AR744" s="1268"/>
      <c r="AS744" s="1268"/>
      <c r="AT744" s="1268"/>
      <c r="AU744" s="1268"/>
      <c r="AV744" s="1268"/>
      <c r="AW744" s="1268"/>
      <c r="AX744" s="1268"/>
      <c r="AY744" s="1268"/>
      <c r="AZ744" s="1268"/>
      <c r="BA744" s="1268"/>
      <c r="BB744" s="1268"/>
      <c r="BC744" s="1123"/>
      <c r="BD744" s="1123"/>
      <c r="BE744" s="1123"/>
      <c r="BF744" s="1123"/>
      <c r="BG744" s="1123"/>
      <c r="BH744" s="1123"/>
      <c r="BI744" s="1123"/>
      <c r="BJ744" s="1123"/>
      <c r="BK744" s="1268"/>
      <c r="BL744" s="1268"/>
      <c r="BM744" s="1268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>須藤　恭子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68"/>
      <c r="AO745" s="1268"/>
      <c r="AP745" s="1268"/>
      <c r="AQ745" s="1268"/>
      <c r="AR745" s="1268"/>
      <c r="AS745" s="1268"/>
      <c r="AT745" s="1268"/>
      <c r="AU745" s="1268"/>
      <c r="AV745" s="1268"/>
      <c r="AW745" s="1268"/>
      <c r="AX745" s="1268"/>
      <c r="AY745" s="1268"/>
      <c r="AZ745" s="1268"/>
      <c r="BA745" s="1268"/>
      <c r="BB745" s="1268"/>
      <c r="BC745" s="1124"/>
      <c r="BD745" s="1124"/>
      <c r="BE745" s="1124"/>
      <c r="BF745" s="1124"/>
      <c r="BG745" s="1124"/>
      <c r="BH745" s="1124"/>
      <c r="BI745" s="1124"/>
      <c r="BJ745" s="1124"/>
      <c r="BK745" s="1268"/>
      <c r="BL745" s="1268"/>
      <c r="BM745" s="1268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情報:別途指定
長寿:別途指定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>別途指定</v>
      </c>
      <c r="R746" s="1040"/>
      <c r="S746" s="1046" t="str">
        <f>VLOOKUP($C727,'2025年度(D23前期)'!$B$5:$N$208,COLUMN('2025年度(D23前期)'!$I$5)+1,0)&amp;""</f>
        <v/>
      </c>
      <c r="T746" s="1040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68"/>
      <c r="AO746" s="1268"/>
      <c r="AP746" s="1268"/>
      <c r="AQ746" s="1268"/>
      <c r="AR746" s="1268"/>
      <c r="AS746" s="1268"/>
      <c r="AT746" s="1268"/>
      <c r="AU746" s="1268"/>
      <c r="AV746" s="1268"/>
      <c r="AW746" s="1268"/>
      <c r="AX746" s="1268"/>
      <c r="AY746" s="1268"/>
      <c r="AZ746" s="1268"/>
      <c r="BA746" s="1268"/>
      <c r="BB746" s="1268"/>
      <c r="BC746" s="1124"/>
      <c r="BD746" s="1124"/>
      <c r="BE746" s="1124"/>
      <c r="BF746" s="1124"/>
      <c r="BG746" s="1124"/>
      <c r="BH746" s="1124"/>
      <c r="BI746" s="1124"/>
      <c r="BJ746" s="1124"/>
      <c r="BK746" s="1268"/>
      <c r="BL746" s="1268"/>
      <c r="BM746" s="1268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68"/>
      <c r="AO747" s="1268"/>
      <c r="AP747" s="1268"/>
      <c r="AQ747" s="1268"/>
      <c r="AR747" s="1268"/>
      <c r="AS747" s="1268"/>
      <c r="AT747" s="1268"/>
      <c r="AU747" s="1268"/>
      <c r="AV747" s="1268"/>
      <c r="AW747" s="1268"/>
      <c r="AX747" s="1268"/>
      <c r="AY747" s="1268"/>
      <c r="AZ747" s="1268"/>
      <c r="BA747" s="1268"/>
      <c r="BB747" s="1268"/>
      <c r="BC747" s="1125"/>
      <c r="BD747" s="1125"/>
      <c r="BE747" s="1125"/>
      <c r="BF747" s="1125"/>
      <c r="BG747" s="1125"/>
      <c r="BH747" s="1125"/>
      <c r="BI747" s="1125"/>
      <c r="BJ747" s="1125"/>
      <c r="BK747" s="1268"/>
      <c r="BL747" s="1268"/>
      <c r="BM747" s="1268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68"/>
      <c r="BL748" s="1268"/>
      <c r="BM748" s="1268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68"/>
      <c r="BL749" s="1268"/>
      <c r="BM749" s="1268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68"/>
      <c r="BL750" s="1268"/>
      <c r="BM750" s="1268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107"/>
      <c r="D751" s="1116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68"/>
      <c r="BL751" s="1268"/>
      <c r="BM751" s="1268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049">
        <f>C727+1</f>
        <v>45869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21">
        <f>C752</f>
        <v>45869</v>
      </c>
      <c r="V752" s="1022"/>
      <c r="W752" s="1022"/>
      <c r="X752" s="1022"/>
      <c r="Y752" s="1022"/>
      <c r="Z752" s="10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>多職種連携演習</v>
      </c>
      <c r="D753" s="1052"/>
      <c r="E753" s="1053" t="str">
        <f>VLOOKUP($C752,'2025年度(2年前期)'!$B$5:$N$208,COLUMN('2025年度(2年前期)'!$C$5),0)&amp;""</f>
        <v>多職種連携演習</v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>国際看護学実習Ⅱ</v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8"/>
      <c r="O753" s="1053" t="str">
        <f>VLOOKUP($C752,'2025年度(M2前期)'!$B$5:$N$208,COLUMN('2025年度(M2前期)'!$C$5),0)&amp;""</f>
        <v>長寿看護学演習Ａ－Ⅱ</v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>特別研究</v>
      </c>
      <c r="T753" s="1052"/>
      <c r="U753" s="957" t="s">
        <v>469</v>
      </c>
      <c r="X753" s="83"/>
      <c r="Y753" s="38"/>
      <c r="Z753" s="1067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68" t="s">
        <v>839</v>
      </c>
      <c r="AO753" s="1268"/>
      <c r="AP753" s="1268"/>
      <c r="AQ753" s="1268"/>
      <c r="AR753" s="1268"/>
      <c r="AS753" s="1268"/>
      <c r="AT753" s="1268"/>
      <c r="AU753" s="1268"/>
      <c r="AV753" s="1268"/>
      <c r="AW753" s="1268"/>
      <c r="AX753" s="1268"/>
      <c r="AY753" s="1268"/>
      <c r="AZ753" s="1268"/>
      <c r="BA753" s="1268" t="s">
        <v>577</v>
      </c>
      <c r="BB753" s="1268" t="s">
        <v>636</v>
      </c>
      <c r="BC753" s="1123"/>
      <c r="BD753" s="1123"/>
      <c r="BE753" s="1123"/>
      <c r="BF753" s="1123"/>
      <c r="BG753" s="1123"/>
      <c r="BH753" s="1123"/>
      <c r="BI753" s="1123"/>
      <c r="BJ753" s="1268"/>
      <c r="BK753" s="1268"/>
      <c r="BL753" s="1268"/>
      <c r="BM753" s="1268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>須藤　恭子</v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68"/>
      <c r="AO754" s="1268"/>
      <c r="AP754" s="1268"/>
      <c r="AQ754" s="1268"/>
      <c r="AR754" s="1268"/>
      <c r="AS754" s="1268"/>
      <c r="AT754" s="1268"/>
      <c r="AU754" s="1268"/>
      <c r="AV754" s="1268"/>
      <c r="AW754" s="1268"/>
      <c r="AX754" s="1268"/>
      <c r="AY754" s="1268"/>
      <c r="AZ754" s="1268"/>
      <c r="BA754" s="1268"/>
      <c r="BB754" s="1268"/>
      <c r="BC754" s="1124"/>
      <c r="BD754" s="1124"/>
      <c r="BE754" s="1124"/>
      <c r="BF754" s="1124"/>
      <c r="BG754" s="1124"/>
      <c r="BH754" s="1124"/>
      <c r="BI754" s="1124"/>
      <c r="BJ754" s="1268"/>
      <c r="BK754" s="1268"/>
      <c r="BL754" s="1268"/>
      <c r="BM754" s="1268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37" t="str">
        <f>VLOOKUP($C752,'2025年度(1年前期)'!$B$5:$N$208,COLUMN('2025年度(1年前期)'!$C$5)+1,0)&amp;""</f>
        <v>101･基礎実･成人実･202～204</v>
      </c>
      <c r="D755" s="1038"/>
      <c r="E755" s="1039" t="str">
        <f>VLOOKUP($C752,'2025年度(2年前期)'!$B$5:$N$208,COLUMN('2025年度(2年前期)'!$C$5)+1,0)&amp;""</f>
        <v>101･基礎実･成人実･202～204</v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39" t="str">
        <f>VLOOKUP($C752,'2025年度(M2前期)'!$B$5:$N$208,COLUMN('2025年度(M2前期)'!$C$5)+1,0)&amp;""</f>
        <v>別途指定</v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68"/>
      <c r="AO755" s="1268"/>
      <c r="AP755" s="1268"/>
      <c r="AQ755" s="1268"/>
      <c r="AR755" s="1268"/>
      <c r="AS755" s="1268"/>
      <c r="AT755" s="1268"/>
      <c r="AU755" s="1268"/>
      <c r="AV755" s="1268"/>
      <c r="AW755" s="1268"/>
      <c r="AX755" s="1268"/>
      <c r="AY755" s="1268"/>
      <c r="AZ755" s="1268"/>
      <c r="BA755" s="1268"/>
      <c r="BB755" s="1268"/>
      <c r="BC755" s="1124"/>
      <c r="BD755" s="1124"/>
      <c r="BE755" s="1124"/>
      <c r="BF755" s="1124"/>
      <c r="BG755" s="1124"/>
      <c r="BH755" s="1124"/>
      <c r="BI755" s="1124"/>
      <c r="BJ755" s="1268"/>
      <c r="BK755" s="1268"/>
      <c r="BL755" s="1268"/>
      <c r="BM755" s="1268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68"/>
      <c r="AO756" s="1268"/>
      <c r="AP756" s="1268"/>
      <c r="AQ756" s="1268"/>
      <c r="AR756" s="1268"/>
      <c r="AS756" s="1268"/>
      <c r="AT756" s="1268"/>
      <c r="AU756" s="1268"/>
      <c r="AV756" s="1268"/>
      <c r="AW756" s="1268"/>
      <c r="AX756" s="1268"/>
      <c r="AY756" s="1268"/>
      <c r="AZ756" s="1268"/>
      <c r="BA756" s="1268"/>
      <c r="BB756" s="1268"/>
      <c r="BC756" s="1125"/>
      <c r="BD756" s="1125"/>
      <c r="BE756" s="1125"/>
      <c r="BF756" s="1125"/>
      <c r="BG756" s="1125"/>
      <c r="BH756" s="1125"/>
      <c r="BI756" s="1125"/>
      <c r="BJ756" s="1268"/>
      <c r="BK756" s="1268"/>
      <c r="BL756" s="1268"/>
      <c r="BM756" s="1268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>多職種連携演習</v>
      </c>
      <c r="D757" s="1052"/>
      <c r="E757" s="1053" t="str">
        <f>VLOOKUP($C752,'2025年度(2年前期)'!$B$5:$N$208,COLUMN('2025年度(2年前期)'!$E$5),0)&amp;""</f>
        <v>多職種連携演習</v>
      </c>
      <c r="F757" s="1052"/>
      <c r="G757" s="1202" t="str">
        <f>VLOOKUP($C752,'2025年度(3年前期)'!$B$5:$N$208,COLUMN('2025年度(3年前期)'!$E$5),0)&amp;""</f>
        <v>老年看護援助論　追再試</v>
      </c>
      <c r="H757" s="1203"/>
      <c r="I757" s="1053" t="str">
        <f>VLOOKUP($C752,'2025年度(4年前期)'!$B$5:$N$208,COLUMN('2025年度(4年前期)'!$E$5),0)&amp;""</f>
        <v>国際看護学実習Ⅱ</v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2"/>
      <c r="O757" s="1044" t="str">
        <f>VLOOKUP($C752,'2025年度(M2前期)'!$B$5:$N$208,COLUMN('2025年度(M2前期)'!$E$5),0)&amp;""</f>
        <v>長寿看護学演習Ａ－Ⅱ</v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>特別研究</v>
      </c>
      <c r="T757" s="1052"/>
      <c r="U757" s="957" t="s">
        <v>815</v>
      </c>
      <c r="V757" s="970" t="s">
        <v>841</v>
      </c>
      <c r="Y757" s="38"/>
      <c r="Z757" s="1067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68" t="s">
        <v>839</v>
      </c>
      <c r="AO757" s="1268"/>
      <c r="AP757" s="1268"/>
      <c r="AQ757" s="1268"/>
      <c r="AR757" s="1268"/>
      <c r="AS757" s="1268"/>
      <c r="AT757" s="1268"/>
      <c r="AU757" s="1268"/>
      <c r="AV757" s="1268"/>
      <c r="AW757" s="1268" t="s">
        <v>842</v>
      </c>
      <c r="AX757" s="1268" t="s">
        <v>843</v>
      </c>
      <c r="AY757" s="1268"/>
      <c r="AZ757" s="1268"/>
      <c r="BA757" s="1268" t="s">
        <v>577</v>
      </c>
      <c r="BB757" s="1268" t="s">
        <v>636</v>
      </c>
      <c r="BC757" s="1123"/>
      <c r="BD757" s="1123"/>
      <c r="BE757" s="1123"/>
      <c r="BF757" s="1123"/>
      <c r="BG757" s="1123"/>
      <c r="BH757" s="1123"/>
      <c r="BI757" s="1123"/>
      <c r="BJ757" s="1268"/>
      <c r="BK757" s="1268"/>
      <c r="BL757" s="1268"/>
      <c r="BM757" s="1268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196" t="str">
        <f>IFERROR(VLOOKUP(G757,科目・教員!$A$1:$B$357,2,0),"")</f>
        <v/>
      </c>
      <c r="H758" s="1197"/>
      <c r="I758" s="1039" t="str">
        <f>IFERROR(VLOOKUP(I757,科目・教員!$A$1:$B$357,2,0),"")</f>
        <v>須藤　恭子</v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68"/>
      <c r="AO758" s="1268"/>
      <c r="AP758" s="1268"/>
      <c r="AQ758" s="1268"/>
      <c r="AR758" s="1268"/>
      <c r="AS758" s="1268"/>
      <c r="AT758" s="1268"/>
      <c r="AU758" s="1268"/>
      <c r="AV758" s="1268"/>
      <c r="AW758" s="1268"/>
      <c r="AX758" s="1268"/>
      <c r="AY758" s="1268"/>
      <c r="AZ758" s="1268"/>
      <c r="BA758" s="1268"/>
      <c r="BB758" s="1268"/>
      <c r="BC758" s="1124"/>
      <c r="BD758" s="1124"/>
      <c r="BE758" s="1124"/>
      <c r="BF758" s="1124"/>
      <c r="BG758" s="1124"/>
      <c r="BH758" s="1124"/>
      <c r="BI758" s="1124"/>
      <c r="BJ758" s="1268"/>
      <c r="BK758" s="1268"/>
      <c r="BL758" s="1268"/>
      <c r="BM758" s="1268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37" t="str">
        <f>VLOOKUP($C752,'2025年度(1年前期)'!$B$5:$N$208,COLUMN('2025年度(1年前期)'!$E$5)+1,0)&amp;""</f>
        <v>101･基礎実･成人実･202～204</v>
      </c>
      <c r="D759" s="1038"/>
      <c r="E759" s="1039" t="str">
        <f>VLOOKUP($C752,'2025年度(2年前期)'!$B$5:$N$208,COLUMN('2025年度(2年前期)'!$E$5)+1,0)&amp;""</f>
        <v>101･基礎実･成人実･202～204</v>
      </c>
      <c r="F759" s="1038"/>
      <c r="G759" s="1196" t="str">
        <f>VLOOKUP($C752,'2025年度(3年前期)'!$B$5:$N$208,COLUMN('2025年度(3年前期)'!$E$5)+1,0)&amp;""</f>
        <v>302</v>
      </c>
      <c r="H759" s="1197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40" t="str">
        <f>VLOOKUP($C752,'2025年度(M2前期)'!$B$5:$N$208,COLUMN('2025年度(M2前期)'!$E$5)+1,0)&amp;""</f>
        <v>別途指定</v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68"/>
      <c r="AO759" s="1268"/>
      <c r="AP759" s="1268"/>
      <c r="AQ759" s="1268"/>
      <c r="AR759" s="1268"/>
      <c r="AS759" s="1268"/>
      <c r="AT759" s="1268"/>
      <c r="AU759" s="1268"/>
      <c r="AV759" s="1268"/>
      <c r="AW759" s="1268"/>
      <c r="AX759" s="1268"/>
      <c r="AY759" s="1268"/>
      <c r="AZ759" s="1268"/>
      <c r="BA759" s="1268"/>
      <c r="BB759" s="1268"/>
      <c r="BC759" s="1124"/>
      <c r="BD759" s="1124"/>
      <c r="BE759" s="1124"/>
      <c r="BF759" s="1124"/>
      <c r="BG759" s="1124"/>
      <c r="BH759" s="1124"/>
      <c r="BI759" s="1124"/>
      <c r="BJ759" s="1268"/>
      <c r="BK759" s="1268"/>
      <c r="BL759" s="1268"/>
      <c r="BM759" s="1268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72"/>
      <c r="B760" s="16" t="s">
        <v>56</v>
      </c>
      <c r="C760" s="1033"/>
      <c r="D760" s="1047"/>
      <c r="E760" s="1035"/>
      <c r="F760" s="1047"/>
      <c r="G760" s="1184"/>
      <c r="H760" s="1185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68"/>
      <c r="AO760" s="1268"/>
      <c r="AP760" s="1268"/>
      <c r="AQ760" s="1268"/>
      <c r="AR760" s="1268"/>
      <c r="AS760" s="1268"/>
      <c r="AT760" s="1268"/>
      <c r="AU760" s="1268"/>
      <c r="AV760" s="1268"/>
      <c r="AW760" s="1268"/>
      <c r="AX760" s="1268"/>
      <c r="AY760" s="1268"/>
      <c r="AZ760" s="1268"/>
      <c r="BA760" s="1268"/>
      <c r="BB760" s="1268"/>
      <c r="BC760" s="1125"/>
      <c r="BD760" s="1125"/>
      <c r="BE760" s="1125"/>
      <c r="BF760" s="1125"/>
      <c r="BG760" s="1125"/>
      <c r="BH760" s="1125"/>
      <c r="BI760" s="1125"/>
      <c r="BJ760" s="1268"/>
      <c r="BK760" s="1268"/>
      <c r="BL760" s="1268"/>
      <c r="BM760" s="1268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U761" s="957" t="s">
        <v>846</v>
      </c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68" t="s">
        <v>839</v>
      </c>
      <c r="AO761" s="1268"/>
      <c r="AP761" s="1268"/>
      <c r="AQ761" s="1268"/>
      <c r="AR761" s="1268"/>
      <c r="AS761" s="1268"/>
      <c r="AT761" s="1268"/>
      <c r="AU761" s="1268"/>
      <c r="AV761" s="1268"/>
      <c r="AW761" s="1268" t="s">
        <v>842</v>
      </c>
      <c r="AX761" s="1268"/>
      <c r="AY761" s="1268"/>
      <c r="AZ761" s="1268"/>
      <c r="BA761" s="1268"/>
      <c r="BB761" s="1268"/>
      <c r="BC761" s="1123"/>
      <c r="BD761" s="1123"/>
      <c r="BE761" s="1123"/>
      <c r="BF761" s="1123"/>
      <c r="BG761" s="1123"/>
      <c r="BH761" s="1123"/>
      <c r="BI761" s="1123"/>
      <c r="BJ761" s="1123"/>
      <c r="BK761" s="1268"/>
      <c r="BL761" s="1268"/>
      <c r="BM761" s="1268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68"/>
      <c r="AO762" s="1268"/>
      <c r="AP762" s="1268"/>
      <c r="AQ762" s="1268"/>
      <c r="AR762" s="1268"/>
      <c r="AS762" s="1268"/>
      <c r="AT762" s="1268"/>
      <c r="AU762" s="1268"/>
      <c r="AV762" s="1268"/>
      <c r="AW762" s="1268"/>
      <c r="AX762" s="1268"/>
      <c r="AY762" s="1268"/>
      <c r="AZ762" s="1268"/>
      <c r="BA762" s="1268"/>
      <c r="BB762" s="1268"/>
      <c r="BC762" s="1124"/>
      <c r="BD762" s="1124"/>
      <c r="BE762" s="1124"/>
      <c r="BF762" s="1124"/>
      <c r="BG762" s="1124"/>
      <c r="BH762" s="1124"/>
      <c r="BI762" s="1124"/>
      <c r="BJ762" s="1124"/>
      <c r="BK762" s="1268"/>
      <c r="BL762" s="1268"/>
      <c r="BM762" s="1268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68"/>
      <c r="AO763" s="1268"/>
      <c r="AP763" s="1268"/>
      <c r="AQ763" s="1268"/>
      <c r="AR763" s="1268"/>
      <c r="AS763" s="1268"/>
      <c r="AT763" s="1268"/>
      <c r="AU763" s="1268"/>
      <c r="AV763" s="1268"/>
      <c r="AW763" s="1268"/>
      <c r="AX763" s="1268"/>
      <c r="AY763" s="1268"/>
      <c r="AZ763" s="1268"/>
      <c r="BA763" s="1268"/>
      <c r="BB763" s="1268"/>
      <c r="BC763" s="1124"/>
      <c r="BD763" s="1124"/>
      <c r="BE763" s="1124"/>
      <c r="BF763" s="1124"/>
      <c r="BG763" s="1124"/>
      <c r="BH763" s="1124"/>
      <c r="BI763" s="1124"/>
      <c r="BJ763" s="1124"/>
      <c r="BK763" s="1268"/>
      <c r="BL763" s="1268"/>
      <c r="BM763" s="1268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68"/>
      <c r="AO764" s="1268"/>
      <c r="AP764" s="1268"/>
      <c r="AQ764" s="1268"/>
      <c r="AR764" s="1268"/>
      <c r="AS764" s="1268"/>
      <c r="AT764" s="1268"/>
      <c r="AU764" s="1268"/>
      <c r="AV764" s="1268"/>
      <c r="AW764" s="1268"/>
      <c r="AX764" s="1268"/>
      <c r="AY764" s="1268"/>
      <c r="AZ764" s="1268"/>
      <c r="BA764" s="1268"/>
      <c r="BB764" s="1268"/>
      <c r="BC764" s="1125"/>
      <c r="BD764" s="1125"/>
      <c r="BE764" s="1125"/>
      <c r="BF764" s="1125"/>
      <c r="BG764" s="1125"/>
      <c r="BH764" s="1125"/>
      <c r="BI764" s="1125"/>
      <c r="BJ764" s="1125"/>
      <c r="BK764" s="1268"/>
      <c r="BL764" s="1268"/>
      <c r="BM764" s="1268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>多職種連携演習</v>
      </c>
      <c r="D765" s="1044"/>
      <c r="E765" s="1062" t="str">
        <f>VLOOKUP($C752,'2025年度(2年前期)'!$B$5:$N$208,COLUMN('2025年度(2年前期)'!$G$5),0)&amp;""</f>
        <v>多職種連携演習</v>
      </c>
      <c r="F765" s="1044"/>
      <c r="G765" s="1188" t="str">
        <f>VLOOKUP($C752,'2025年度(3年前期)'!$B$5:$N$208,COLUMN('2025年度(3年前期)'!$G$5),0)&amp;""</f>
        <v>小児看護援助論Ⅱ　追再試</v>
      </c>
      <c r="H765" s="1189"/>
      <c r="I765" s="1062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67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68" t="s">
        <v>839</v>
      </c>
      <c r="AO765" s="1268"/>
      <c r="AP765" s="1268"/>
      <c r="AQ765" s="1268"/>
      <c r="AR765" s="1268"/>
      <c r="AS765" s="1268"/>
      <c r="AT765" s="1268"/>
      <c r="AU765" s="1268"/>
      <c r="AV765" s="1268"/>
      <c r="AW765" s="1268" t="s">
        <v>842</v>
      </c>
      <c r="AX765" s="1268" t="s">
        <v>849</v>
      </c>
      <c r="AY765" s="1268"/>
      <c r="AZ765" s="1268"/>
      <c r="BA765" s="1268"/>
      <c r="BB765" s="1268"/>
      <c r="BC765" s="1123"/>
      <c r="BD765" s="1123"/>
      <c r="BE765" s="1123"/>
      <c r="BF765" s="1123"/>
      <c r="BG765" s="1123"/>
      <c r="BH765" s="1123"/>
      <c r="BI765" s="1123"/>
      <c r="BJ765" s="1123"/>
      <c r="BK765" s="1268"/>
      <c r="BL765" s="1268"/>
      <c r="BM765" s="1268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5" t="str">
        <f>IFERROR(VLOOKUP(I765,科目・教員!$A$1:$B$357,2,0),"")</f>
        <v>須藤　恭子</v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68"/>
      <c r="AO766" s="1268"/>
      <c r="AP766" s="1268"/>
      <c r="AQ766" s="1268"/>
      <c r="AR766" s="1268"/>
      <c r="AS766" s="1268"/>
      <c r="AT766" s="1268"/>
      <c r="AU766" s="1268"/>
      <c r="AV766" s="1268"/>
      <c r="AW766" s="1268"/>
      <c r="AX766" s="1268"/>
      <c r="AY766" s="1268"/>
      <c r="AZ766" s="1268"/>
      <c r="BA766" s="1268"/>
      <c r="BB766" s="1268"/>
      <c r="BC766" s="1124"/>
      <c r="BD766" s="1124"/>
      <c r="BE766" s="1124"/>
      <c r="BF766" s="1124"/>
      <c r="BG766" s="1124"/>
      <c r="BH766" s="1124"/>
      <c r="BI766" s="1124"/>
      <c r="BJ766" s="1124"/>
      <c r="BK766" s="1268"/>
      <c r="BL766" s="1268"/>
      <c r="BM766" s="1268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73" t="str">
        <f>VLOOKUP($C752,'2025年度(1年前期)'!$B$5:$N$208,COLUMN('2025年度(1年前期)'!$G$5)+1,0)&amp;""</f>
        <v>101･基礎実･成人実･202～204</v>
      </c>
      <c r="D767" s="1040"/>
      <c r="E767" s="1045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>精神:別途指定</v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68"/>
      <c r="AO767" s="1268"/>
      <c r="AP767" s="1268"/>
      <c r="AQ767" s="1268"/>
      <c r="AR767" s="1268"/>
      <c r="AS767" s="1268"/>
      <c r="AT767" s="1268"/>
      <c r="AU767" s="1268"/>
      <c r="AV767" s="1268"/>
      <c r="AW767" s="1268"/>
      <c r="AX767" s="1268"/>
      <c r="AY767" s="1268"/>
      <c r="AZ767" s="1268"/>
      <c r="BA767" s="1268"/>
      <c r="BB767" s="1268"/>
      <c r="BC767" s="1124"/>
      <c r="BD767" s="1124"/>
      <c r="BE767" s="1124"/>
      <c r="BF767" s="1124"/>
      <c r="BG767" s="1124"/>
      <c r="BH767" s="1124"/>
      <c r="BI767" s="1124"/>
      <c r="BJ767" s="1124"/>
      <c r="BK767" s="1268"/>
      <c r="BL767" s="1268"/>
      <c r="BM767" s="1268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21"/>
      <c r="D768" s="1089"/>
      <c r="E768" s="1035"/>
      <c r="F768" s="1047"/>
      <c r="G768" s="1184"/>
      <c r="H768" s="1185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68"/>
      <c r="AO768" s="1268"/>
      <c r="AP768" s="1268"/>
      <c r="AQ768" s="1268"/>
      <c r="AR768" s="1268"/>
      <c r="AS768" s="1268"/>
      <c r="AT768" s="1268"/>
      <c r="AU768" s="1268"/>
      <c r="AV768" s="1268"/>
      <c r="AW768" s="1268"/>
      <c r="AX768" s="1268"/>
      <c r="AY768" s="1268"/>
      <c r="AZ768" s="1268"/>
      <c r="BA768" s="1268"/>
      <c r="BB768" s="1268"/>
      <c r="BC768" s="1125"/>
      <c r="BD768" s="1125"/>
      <c r="BE768" s="1125"/>
      <c r="BF768" s="1125"/>
      <c r="BG768" s="1125"/>
      <c r="BH768" s="1125"/>
      <c r="BI768" s="1125"/>
      <c r="BJ768" s="1125"/>
      <c r="BK768" s="1268"/>
      <c r="BL768" s="1268"/>
      <c r="BM768" s="1268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>多職種連携演習</v>
      </c>
      <c r="D769" s="1044"/>
      <c r="E769" s="1062" t="str">
        <f>VLOOKUP($C752,'2025年度(2年前期)'!$B$5:$N$208,COLUMN('2025年度(2年前期)'!$I$5),0)&amp;""</f>
        <v>多職種連携演習</v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67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68" t="s">
        <v>839</v>
      </c>
      <c r="AO769" s="1268"/>
      <c r="AP769" s="1268"/>
      <c r="AQ769" s="1268"/>
      <c r="AR769" s="1268"/>
      <c r="AS769" s="1268"/>
      <c r="AT769" s="1268"/>
      <c r="AU769" s="1268"/>
      <c r="AV769" s="1268"/>
      <c r="AW769" s="1123"/>
      <c r="AX769" s="1268" t="s">
        <v>850</v>
      </c>
      <c r="AY769" s="1268"/>
      <c r="AZ769" s="1268"/>
      <c r="BA769" s="1268"/>
      <c r="BB769" s="1268"/>
      <c r="BC769" s="1123"/>
      <c r="BD769" s="1123"/>
      <c r="BE769" s="1123"/>
      <c r="BF769" s="1123"/>
      <c r="BG769" s="1123"/>
      <c r="BH769" s="1123"/>
      <c r="BI769" s="1123"/>
      <c r="BJ769" s="1123"/>
      <c r="BK769" s="1268"/>
      <c r="BL769" s="1268"/>
      <c r="BM769" s="1268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>須藤　恭子</v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68"/>
      <c r="AO770" s="1268"/>
      <c r="AP770" s="1268"/>
      <c r="AQ770" s="1268"/>
      <c r="AR770" s="1268"/>
      <c r="AS770" s="1268"/>
      <c r="AT770" s="1268"/>
      <c r="AU770" s="1268"/>
      <c r="AV770" s="1268"/>
      <c r="AW770" s="1124"/>
      <c r="AX770" s="1268"/>
      <c r="AY770" s="1268"/>
      <c r="AZ770" s="1268"/>
      <c r="BA770" s="1268"/>
      <c r="BB770" s="1268"/>
      <c r="BC770" s="1124"/>
      <c r="BD770" s="1124"/>
      <c r="BE770" s="1124"/>
      <c r="BF770" s="1124"/>
      <c r="BG770" s="1124"/>
      <c r="BH770" s="1124"/>
      <c r="BI770" s="1124"/>
      <c r="BJ770" s="1124"/>
      <c r="BK770" s="1268"/>
      <c r="BL770" s="1268"/>
      <c r="BM770" s="1268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73" t="str">
        <f>VLOOKUP($C752,'2025年度(1年前期)'!$B$5:$N$208,COLUMN('2025年度(1年前期)'!$I$5)+1,0)&amp;""</f>
        <v>101･基礎実･成人実･202～204</v>
      </c>
      <c r="D771" s="1040"/>
      <c r="E771" s="1045" t="str">
        <f>VLOOKUP($C752,'2025年度(2年前期)'!$B$5:$N$208,COLUMN('2025年度(2年前期)'!$I$5)+1,0)&amp;""</f>
        <v>101･基礎実･成人実･202～204</v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>精神:別途指定</v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68"/>
      <c r="AO771" s="1268"/>
      <c r="AP771" s="1268"/>
      <c r="AQ771" s="1268"/>
      <c r="AR771" s="1268"/>
      <c r="AS771" s="1268"/>
      <c r="AT771" s="1268"/>
      <c r="AU771" s="1268"/>
      <c r="AV771" s="1268"/>
      <c r="AW771" s="1124"/>
      <c r="AX771" s="1268"/>
      <c r="AY771" s="1268"/>
      <c r="AZ771" s="1268"/>
      <c r="BA771" s="1268"/>
      <c r="BB771" s="1268"/>
      <c r="BC771" s="1124"/>
      <c r="BD771" s="1124"/>
      <c r="BE771" s="1124"/>
      <c r="BF771" s="1124"/>
      <c r="BG771" s="1124"/>
      <c r="BH771" s="1124"/>
      <c r="BI771" s="1124"/>
      <c r="BJ771" s="1124"/>
      <c r="BK771" s="1268"/>
      <c r="BL771" s="1268"/>
      <c r="BM771" s="1268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107"/>
      <c r="D772" s="1108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68"/>
      <c r="AO772" s="1268"/>
      <c r="AP772" s="1268"/>
      <c r="AQ772" s="1268"/>
      <c r="AR772" s="1268"/>
      <c r="AS772" s="1268"/>
      <c r="AT772" s="1268"/>
      <c r="AU772" s="1268"/>
      <c r="AV772" s="1268"/>
      <c r="AW772" s="1125"/>
      <c r="AX772" s="1268"/>
      <c r="AY772" s="1268"/>
      <c r="AZ772" s="1268"/>
      <c r="BA772" s="1268"/>
      <c r="BB772" s="1268"/>
      <c r="BC772" s="1125"/>
      <c r="BD772" s="1125"/>
      <c r="BE772" s="1125"/>
      <c r="BF772" s="1125"/>
      <c r="BG772" s="1125"/>
      <c r="BH772" s="1125"/>
      <c r="BI772" s="1125"/>
      <c r="BJ772" s="1125"/>
      <c r="BK772" s="1268"/>
      <c r="BL772" s="1268"/>
      <c r="BM772" s="1268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68"/>
      <c r="BL773" s="1268"/>
      <c r="BM773" s="1268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68"/>
      <c r="BL774" s="1268"/>
      <c r="BM774" s="1268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68"/>
      <c r="BL775" s="1268"/>
      <c r="BM775" s="1268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107"/>
      <c r="D776" s="1108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68"/>
      <c r="BL776" s="1268"/>
      <c r="BM776" s="1268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M518" activePane="bottomLeft" state="frozen"/>
      <selection pane="bottomLeft" activeCell="U540" sqref="U540:U5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45870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45870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45870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45870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多職種連携演習</v>
      </c>
      <c r="D3" s="1052"/>
      <c r="E3" s="1053" t="str">
        <f>VLOOKUP($C2,'2025年度(2年前期)'!$B$5:$N$208,COLUMN('2025年度(2年前期)'!$C$5),0)&amp;""</f>
        <v>多職種連携演習</v>
      </c>
      <c r="F3" s="1052"/>
      <c r="G3" s="1202" t="str">
        <f>VLOOKUP($C2,'2025年度(3年前期)'!$B$5:$N$208,COLUMN('2025年度(3年前期)'!$C$5),0)&amp;""</f>
        <v>周産期看護　追再試</v>
      </c>
      <c r="H3" s="1203"/>
      <c r="I3" s="1053" t="str">
        <f>VLOOKUP($C2,'2025年度(4年前期)'!$B$5:$N$208,COLUMN('2025年度(4年前期)'!$C$5),0)&amp;""</f>
        <v>国際看護学実習Ⅱ</v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>保健経済論</v>
      </c>
      <c r="N3" s="1068"/>
      <c r="O3" s="1053" t="str">
        <f>VLOOKUP($C2,'2025年度(M2前期)'!$B$5:$N$208,COLUMN('2025年度(M2前期)'!$C$5),0)&amp;""</f>
        <v>看護情報・管理学演習Ａ－Ⅱ
感染管理看護学演習Ａ－Ⅱ</v>
      </c>
      <c r="P3" s="1052"/>
      <c r="Q3" s="1053" t="str">
        <f>VLOOKUP($C2,'2025年度(D1前期)'!$B$5:$N$208,COLUMN('2025年度(D1前期)'!$C$5),0)&amp;""</f>
        <v>精神看護学演習Ｂ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985" t="s">
        <v>852</v>
      </c>
      <c r="V3" s="778" t="s">
        <v>83</v>
      </c>
      <c r="Y3" s="992" t="s">
        <v>821</v>
      </c>
      <c r="Z3" s="1067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 t="s">
        <v>853</v>
      </c>
      <c r="AY3" s="1268"/>
      <c r="AZ3" s="1268"/>
      <c r="BA3" s="1123" t="s">
        <v>640</v>
      </c>
      <c r="BB3" s="1268"/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196" t="str">
        <f>IFERROR(VLOOKUP(G3,科目・教員!$A$1:$B$357,2,0),"")</f>
        <v/>
      </c>
      <c r="H4" s="1197"/>
      <c r="I4" s="1039" t="str">
        <f>IFERROR(VLOOKUP(I3,科目・教員!$A$1:$B$357,2,0),"")</f>
        <v>須藤　恭子</v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>渡辺　幹司</v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124"/>
      <c r="BB4" s="1268"/>
      <c r="BC4" s="1268"/>
      <c r="BD4" s="1268"/>
      <c r="BE4" s="1268"/>
      <c r="BF4" s="1268"/>
      <c r="BG4" s="1268"/>
      <c r="BH4" s="1268"/>
      <c r="BI4" s="1268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196" t="str">
        <f>VLOOKUP($C2,'2025年度(3年前期)'!$B$5:$N$208,COLUMN('2025年度(3年前期)'!$C$5)+1,0)&amp;""</f>
        <v>302</v>
      </c>
      <c r="H5" s="1197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>臨床講義室1</v>
      </c>
      <c r="N5" s="1038"/>
      <c r="O5" s="1039" t="str">
        <f>VLOOKUP($C2,'2025年度(M2前期)'!$B$5:$N$208,COLUMN('2025年度(M2前期)'!$C$5)+1,0)&amp;""</f>
        <v>情報:別途指定
感染:別途指定</v>
      </c>
      <c r="P5" s="1038"/>
      <c r="Q5" s="1039" t="str">
        <f>VLOOKUP($C2,'2025年度(D1前期)'!$B$5:$N$208,COLUMN('2025年度(D1前期)'!$C$5)+1,0)&amp;""</f>
        <v>別途指定</v>
      </c>
      <c r="R5" s="1038"/>
      <c r="S5" s="1040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124"/>
      <c r="BB5" s="1268"/>
      <c r="BC5" s="1268"/>
      <c r="BD5" s="1268"/>
      <c r="BE5" s="1268"/>
      <c r="BF5" s="1268"/>
      <c r="BG5" s="1268"/>
      <c r="BH5" s="1268"/>
      <c r="BI5" s="1268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184"/>
      <c r="H6" s="1205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125"/>
      <c r="BB6" s="1268"/>
      <c r="BC6" s="1268"/>
      <c r="BD6" s="1268"/>
      <c r="BE6" s="1268"/>
      <c r="BF6" s="1268"/>
      <c r="BG6" s="1268"/>
      <c r="BH6" s="1268"/>
      <c r="BI6" s="1268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多職種連携演習</v>
      </c>
      <c r="D7" s="1052"/>
      <c r="E7" s="1053" t="str">
        <f>VLOOKUP($C2,'2025年度(2年前期)'!$B$5:$N$208,COLUMN('2025年度(2年前期)'!$E$5),0)&amp;""</f>
        <v>多職種連携演習</v>
      </c>
      <c r="F7" s="1052"/>
      <c r="G7" s="1202" t="str">
        <f>VLOOKUP($C2,'2025年度(3年前期)'!$B$5:$N$208,COLUMN('2025年度(3年前期)'!$E$5),0)&amp;""</f>
        <v>看護と安全　追再試</v>
      </c>
      <c r="H7" s="1203"/>
      <c r="I7" s="1053" t="str">
        <f>VLOOKUP($C2,'2025年度(4年前期)'!$B$5:$N$208,COLUMN('2025年度(4年前期)'!$E$5),0)&amp;""</f>
        <v>国際看護学実習Ⅱ</v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>保健経済論</v>
      </c>
      <c r="N7" s="1052"/>
      <c r="O7" s="1044" t="str">
        <f>VLOOKUP($C2,'2025年度(M2前期)'!$B$5:$N$208,COLUMN('2025年度(M2前期)'!$E$5),0)&amp;""</f>
        <v>看護情報・管理学演習Ａ－Ⅱ
感染管理看護学演習Ａ－Ⅱ</v>
      </c>
      <c r="P7" s="1052"/>
      <c r="Q7" s="1044" t="str">
        <f>VLOOKUP($C2,'2025年度(D1前期)'!$B$5:$N$208,COLUMN('2025年度(D1前期)'!$E$5),0)&amp;""</f>
        <v>精神看護学演習Ｂ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 t="s">
        <v>857</v>
      </c>
      <c r="AY7" s="1268"/>
      <c r="AZ7" s="1268"/>
      <c r="BA7" s="1123" t="s">
        <v>640</v>
      </c>
      <c r="BB7" s="1268"/>
      <c r="BC7" s="1268"/>
      <c r="BD7" s="1268"/>
      <c r="BE7" s="1268"/>
      <c r="BF7" s="1268"/>
      <c r="BG7" s="1268"/>
      <c r="BH7" s="1268"/>
      <c r="BI7" s="1268"/>
      <c r="BJ7" s="1268" t="s">
        <v>192</v>
      </c>
      <c r="BK7" s="1268"/>
      <c r="BL7" s="1268"/>
      <c r="BM7" s="1268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196" t="str">
        <f>IFERROR(VLOOKUP(G7,科目・教員!$A$1:$B$357,2,0),"")</f>
        <v/>
      </c>
      <c r="H8" s="1197"/>
      <c r="I8" s="1039" t="str">
        <f>IFERROR(VLOOKUP(I7,科目・教員!$A$1:$B$357,2,0),"")</f>
        <v>須藤　恭子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渡辺　幹司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124"/>
      <c r="BB8" s="1268"/>
      <c r="BC8" s="1268"/>
      <c r="BD8" s="1268"/>
      <c r="BE8" s="1268"/>
      <c r="BF8" s="1268"/>
      <c r="BG8" s="1268"/>
      <c r="BH8" s="1268"/>
      <c r="BI8" s="1268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196" t="str">
        <f>VLOOKUP($C2,'2025年度(3年前期)'!$B$5:$N$208,COLUMN('2025年度(3年前期)'!$E$5)+1,0)&amp;""</f>
        <v>302</v>
      </c>
      <c r="H9" s="1197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臨床講義室1</v>
      </c>
      <c r="N9" s="1038"/>
      <c r="O9" s="1040" t="str">
        <f>VLOOKUP($C2,'2025年度(M2前期)'!$B$5:$N$208,COLUMN('2025年度(M2前期)'!$E$5)+1,0)&amp;""</f>
        <v>情報:別途指定
感染:別途指定</v>
      </c>
      <c r="P9" s="1038"/>
      <c r="Q9" s="1040" t="str">
        <f>VLOOKUP($C2,'2025年度(D1前期)'!$B$5:$N$208,COLUMN('2025年度(D1前期)'!$E$5)+1,0)&amp;""</f>
        <v>別途指定</v>
      </c>
      <c r="R9" s="1038"/>
      <c r="S9" s="1040" t="str">
        <f>VLOOKUP($C2,'2025年度(D23前期)'!$B$5:$N$208,COLUMN('2025年度(D23前期)'!$E$5)+1,0)&amp;""</f>
        <v/>
      </c>
      <c r="T9" s="1038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124"/>
      <c r="BB9" s="1268"/>
      <c r="BC9" s="1268"/>
      <c r="BD9" s="1268"/>
      <c r="BE9" s="1268"/>
      <c r="BF9" s="1268"/>
      <c r="BG9" s="1268"/>
      <c r="BH9" s="1268"/>
      <c r="BI9" s="1268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184"/>
      <c r="H10" s="1185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125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342"/>
      <c r="H14" s="121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多職種連携演習</v>
      </c>
      <c r="D15" s="1044"/>
      <c r="E15" s="1062" t="str">
        <f>VLOOKUP($C2,'2025年度(2年前期)'!$B$5:$N$208,COLUMN('2025年度(2年前期)'!$G$5),0)&amp;""</f>
        <v>多職種連携演習</v>
      </c>
      <c r="F15" s="1043"/>
      <c r="G15" s="1340" t="str">
        <f>VLOOKUP($C2,'2025年度(3年前期)'!$B$5:$N$208,COLUMN('2025年度(3年前期)'!$G$5),0)&amp;""</f>
        <v>国試対策基礎学力テスト　追再試</v>
      </c>
      <c r="H15" s="1341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123" t="s">
        <v>250</v>
      </c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315" t="s">
        <v>673</v>
      </c>
      <c r="AX15" s="1268" t="s">
        <v>673</v>
      </c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6"/>
      <c r="G16" s="1338" t="str">
        <f>IFERROR(VLOOKUP(G15,科目・教員!$A$1:$B$357,2,0),"")</f>
        <v/>
      </c>
      <c r="H16" s="1339"/>
      <c r="I16" s="1046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1" t="s">
        <v>250</v>
      </c>
      <c r="Y16" s="509"/>
      <c r="Z16" s="1063"/>
      <c r="AA16" s="1268"/>
      <c r="AB16" s="1124"/>
      <c r="AC16" s="1124"/>
      <c r="AD16" s="1124"/>
      <c r="AE16" s="1124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315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6"/>
      <c r="G17" s="1338" t="str">
        <f>VLOOKUP($C2,'2025年度(3年前期)'!$B$5:$N$208,COLUMN('2025年度(3年前期)'!$G$5)+1,0)&amp;""</f>
        <v>301・302</v>
      </c>
      <c r="H17" s="1339"/>
      <c r="I17" s="1046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国際:別途指定
がん:別途指定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63"/>
      <c r="AA17" s="1268"/>
      <c r="AB17" s="1124"/>
      <c r="AC17" s="1124"/>
      <c r="AD17" s="1124"/>
      <c r="AE17" s="1124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315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72"/>
      <c r="B18" s="16" t="s">
        <v>56</v>
      </c>
      <c r="C18" s="1033"/>
      <c r="D18" s="1047"/>
      <c r="E18" s="1035"/>
      <c r="F18" s="1036"/>
      <c r="G18" s="745"/>
      <c r="H18" s="746"/>
      <c r="I18" s="1036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509" t="s">
        <v>166</v>
      </c>
      <c r="Y18" s="509"/>
      <c r="Z18" s="1064"/>
      <c r="AA18" s="1268"/>
      <c r="AB18" s="1125"/>
      <c r="AC18" s="1125"/>
      <c r="AD18" s="1125"/>
      <c r="AE18" s="1125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315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多職種連携演習</v>
      </c>
      <c r="D19" s="1044"/>
      <c r="E19" s="1062" t="str">
        <f>VLOOKUP($C2,'2025年度(2年前期)'!$B$5:$N$208,COLUMN('2025年度(2年前期)'!$I$5),0)&amp;""</f>
        <v>多職種連携演習</v>
      </c>
      <c r="F19" s="1044"/>
      <c r="G19" s="1045" t="str">
        <f>VLOOKUP($C2,'2025年度(3年前期)'!$B$5:$N$208,COLUMN('2025年度(3年前期)'!$I$5),0)&amp;""</f>
        <v>CBT事前確認
(7/28欠席者)</v>
      </c>
      <c r="H19" s="1040"/>
      <c r="I19" s="1062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 t="s">
        <v>858</v>
      </c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 t="s">
        <v>851</v>
      </c>
      <c r="BK19" s="1268"/>
      <c r="BL19" s="1268"/>
      <c r="BM19" s="1268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須藤　恭子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>301</v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国際:別途指定
がん:別途指定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268"/>
      <c r="BL23" s="1268"/>
      <c r="BM23" s="1268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107"/>
      <c r="D26" s="1108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085">
        <f>C2+1</f>
        <v>45871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024">
        <f>C27</f>
        <v>45871</v>
      </c>
      <c r="V27" s="1025"/>
      <c r="W27" s="1025"/>
      <c r="X27" s="1025"/>
      <c r="Y27" s="1025"/>
      <c r="Z27" s="102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国際看護学実習Ⅱ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985" t="s">
        <v>852</v>
      </c>
      <c r="V28" s="88"/>
      <c r="Y28" s="38"/>
      <c r="Z28" s="1067" t="str">
        <f>A28</f>
        <v xml:space="preserve">１時限（09：20～10：50） </v>
      </c>
      <c r="AA28" s="1268"/>
      <c r="AB28" s="1123"/>
      <c r="AC28" s="1123"/>
      <c r="AD28" s="1123"/>
      <c r="AE28" s="1268"/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123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須藤　恭子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986" t="s">
        <v>854</v>
      </c>
      <c r="V29" s="88"/>
      <c r="Y29" s="38"/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124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124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985" t="s">
        <v>856</v>
      </c>
      <c r="V31" s="88"/>
      <c r="Y31" s="38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125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国際看護学実習Ⅱ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17"/>
      <c r="V32" s="88"/>
      <c r="Y32" s="38"/>
      <c r="Z32" s="1063" t="str">
        <f>A32</f>
        <v>２時限（11：00～12：30）</v>
      </c>
      <c r="AA32" s="1268"/>
      <c r="AB32" s="1123"/>
      <c r="AC32" s="1123"/>
      <c r="AD32" s="1123"/>
      <c r="AE32" s="1268"/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123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須藤　恭子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17"/>
      <c r="V33" s="88"/>
      <c r="Y33" s="3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124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17"/>
      <c r="V34" s="88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124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17"/>
      <c r="V35" s="88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125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須藤　恭子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須藤　恭子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085">
        <f>C27+1</f>
        <v>45872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024">
        <f>C52</f>
        <v>45872</v>
      </c>
      <c r="V52" s="1025"/>
      <c r="W52" s="1025"/>
      <c r="X52" s="1025"/>
      <c r="Y52" s="1025"/>
      <c r="Z52" s="102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85" t="s">
        <v>852</v>
      </c>
      <c r="V53" s="88"/>
      <c r="Y53" s="38"/>
      <c r="Z53" s="1067" t="str">
        <f>A53</f>
        <v xml:space="preserve">１時限（09：20～10：50） </v>
      </c>
      <c r="AA53" s="1268"/>
      <c r="AB53" s="1123"/>
      <c r="AC53" s="1123"/>
      <c r="AD53" s="1123"/>
      <c r="AE53" s="1268"/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123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268"/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86" t="s">
        <v>854</v>
      </c>
      <c r="V54" s="88"/>
      <c r="Y54" s="38"/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124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124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85" t="s">
        <v>856</v>
      </c>
      <c r="V56" s="88"/>
      <c r="Y56" s="38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125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62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17"/>
      <c r="V57" s="88"/>
      <c r="Y57" s="38"/>
      <c r="Z57" s="1063" t="str">
        <f>A57</f>
        <v>２時限（11：00～12：30）</v>
      </c>
      <c r="AA57" s="1268"/>
      <c r="AB57" s="1123"/>
      <c r="AC57" s="1123"/>
      <c r="AD57" s="1123"/>
      <c r="AE57" s="1268"/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123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45" t="str">
        <f>IFERROR(VLOOKUP(G57,科目・教員!$A$1:$B$357,2,0),"")</f>
        <v/>
      </c>
      <c r="H58" s="1040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V58" s="88"/>
      <c r="Y58" s="3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124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45" t="str">
        <f>VLOOKUP($C52,'2025年度(3年前期)'!$B$5:$N$208,COLUMN('2025年度(3年前期)'!$E$5)+1,0)&amp;""</f>
        <v/>
      </c>
      <c r="H59" s="1040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V59" s="88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124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V60" s="88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125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268"/>
      <c r="BL65" s="1268"/>
      <c r="BM65" s="1268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/>
      <c r="BJ69" s="1268"/>
      <c r="BK69" s="1268"/>
      <c r="BL69" s="1268"/>
      <c r="BM69" s="1268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268"/>
      <c r="BL73" s="1268"/>
      <c r="BM73" s="1268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45873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45873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202" t="str">
        <f>VLOOKUP($C77,'2025年度(2年前期)'!$B$5:$N$208,COLUMN('2025年度(2年前期)'!$C$5),0)&amp;""</f>
        <v>看護過程原論　追再試</v>
      </c>
      <c r="F78" s="1203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>コンサルテーション</v>
      </c>
      <c r="N78" s="106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>特別研究</v>
      </c>
      <c r="T78" s="1052"/>
      <c r="U78" s="793" t="s">
        <v>764</v>
      </c>
      <c r="V78" s="985" t="s">
        <v>852</v>
      </c>
      <c r="Y78" s="992" t="s">
        <v>821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123" t="s">
        <v>822</v>
      </c>
      <c r="AF78" s="1123"/>
      <c r="AG78" s="1268"/>
      <c r="AH78" s="1123"/>
      <c r="AI78" s="1123" t="s">
        <v>860</v>
      </c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 t="s">
        <v>646</v>
      </c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268"/>
      <c r="BL78" s="1268"/>
      <c r="BM78" s="1268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196" t="str">
        <f>IFERROR(VLOOKUP(E78,科目・教員!$A$1:$B$357,2,0),"")</f>
        <v/>
      </c>
      <c r="F79" s="1197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森 真喜子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63"/>
      <c r="AA79" s="1268"/>
      <c r="AB79" s="1124"/>
      <c r="AC79" s="1124"/>
      <c r="AD79" s="1124"/>
      <c r="AE79" s="1124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96" t="str">
        <f>VLOOKUP($C77,'2025年度(2年前期)'!$B$5:$N$208,COLUMN('2025年度(2年前期)'!$C$5)+1,0)&amp;""</f>
        <v>203</v>
      </c>
      <c r="F80" s="1197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教育:別途指定
成育:別途指定
成人:別途指定</v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63"/>
      <c r="AA80" s="1268"/>
      <c r="AB80" s="1124"/>
      <c r="AC80" s="1124"/>
      <c r="AD80" s="1124"/>
      <c r="AE80" s="1124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33"/>
      <c r="D81" s="1034"/>
      <c r="E81" s="1184"/>
      <c r="F81" s="1205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793" t="s">
        <v>862</v>
      </c>
      <c r="V81" s="985" t="s">
        <v>856</v>
      </c>
      <c r="Y81" s="992" t="s">
        <v>240</v>
      </c>
      <c r="Z81" s="1064"/>
      <c r="AA81" s="1268"/>
      <c r="AB81" s="1125"/>
      <c r="AC81" s="1125"/>
      <c r="AD81" s="1125"/>
      <c r="AE81" s="1125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>コンサルテーション</v>
      </c>
      <c r="N82" s="1052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>特別研究</v>
      </c>
      <c r="T82" s="1052"/>
      <c r="U82" s="795"/>
      <c r="V82" s="88"/>
      <c r="Y82" s="508"/>
      <c r="Z82" s="1063" t="str">
        <f>A82</f>
        <v>２時限（11：00～12：30）</v>
      </c>
      <c r="AA82" s="1268"/>
      <c r="AB82" s="1123"/>
      <c r="AC82" s="1123"/>
      <c r="AD82" s="1123"/>
      <c r="AE82" s="1123" t="s">
        <v>822</v>
      </c>
      <c r="AF82" s="1123"/>
      <c r="AG82" s="1268"/>
      <c r="AH82" s="1123"/>
      <c r="AI82" s="1123" t="s">
        <v>863</v>
      </c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 t="s">
        <v>864</v>
      </c>
      <c r="AY82" s="1268"/>
      <c r="AZ82" s="1268"/>
      <c r="BA82" s="1268" t="s">
        <v>646</v>
      </c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268"/>
      <c r="BL82" s="1268"/>
      <c r="BM82" s="1268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森 真喜子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795"/>
      <c r="V83" s="88"/>
      <c r="Y83" s="508"/>
      <c r="Z83" s="1063"/>
      <c r="AA83" s="1268"/>
      <c r="AB83" s="1124"/>
      <c r="AC83" s="1124"/>
      <c r="AD83" s="1124"/>
      <c r="AE83" s="1124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教育:別途指定
成育:別途指定
成人:別途指定</v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795"/>
      <c r="V84" s="88"/>
      <c r="Y84" s="509"/>
      <c r="Z84" s="1063"/>
      <c r="AA84" s="1268"/>
      <c r="AB84" s="1124"/>
      <c r="AC84" s="1124"/>
      <c r="AD84" s="1124"/>
      <c r="AE84" s="1124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033"/>
      <c r="D85" s="1047"/>
      <c r="E85" s="1184"/>
      <c r="F85" s="1185"/>
      <c r="G85" s="1184"/>
      <c r="H85" s="1185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795"/>
      <c r="V85" s="88"/>
      <c r="Y85" s="509"/>
      <c r="Z85" s="1064"/>
      <c r="AA85" s="1268"/>
      <c r="AB85" s="1125"/>
      <c r="AC85" s="1125"/>
      <c r="AD85" s="1125"/>
      <c r="AE85" s="1125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268"/>
      <c r="BL86" s="1268"/>
      <c r="BM86" s="1268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270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68"/>
      <c r="AB90" s="1123"/>
      <c r="AC90" s="1123" t="s">
        <v>866</v>
      </c>
      <c r="AD90" s="1123"/>
      <c r="AE90" s="1123" t="s">
        <v>822</v>
      </c>
      <c r="AF90" s="1123"/>
      <c r="AG90" s="1268"/>
      <c r="AH90" s="1123" t="s">
        <v>867</v>
      </c>
      <c r="AI90" s="1123" t="s">
        <v>868</v>
      </c>
      <c r="AJ90" s="1123"/>
      <c r="AK90" s="1123"/>
      <c r="AL90" s="1268"/>
      <c r="AM90" s="1123"/>
      <c r="AN90" s="1268" t="s">
        <v>869</v>
      </c>
      <c r="AO90" s="1268"/>
      <c r="AP90" s="1268"/>
      <c r="AQ90" s="1268"/>
      <c r="AR90" s="1268"/>
      <c r="AS90" s="1268"/>
      <c r="AT90" s="1268"/>
      <c r="AU90" s="1268"/>
      <c r="AV90" s="1268"/>
      <c r="AW90" s="1268" t="s">
        <v>870</v>
      </c>
      <c r="AX90" s="1268" t="s">
        <v>871</v>
      </c>
      <c r="AY90" s="1268"/>
      <c r="AZ90" s="1268"/>
      <c r="BA90" s="1268" t="s">
        <v>650</v>
      </c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268" t="s">
        <v>872</v>
      </c>
      <c r="BL90" s="1268"/>
      <c r="BM90" s="1268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269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68"/>
      <c r="AB91" s="1124"/>
      <c r="AC91" s="1124"/>
      <c r="AD91" s="1124"/>
      <c r="AE91" s="1124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269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精神:臨床講義室1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68"/>
      <c r="AB92" s="1124"/>
      <c r="AC92" s="1124"/>
      <c r="AD92" s="1124"/>
      <c r="AE92" s="1124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281"/>
      <c r="D93" s="1185"/>
      <c r="E93" s="1184"/>
      <c r="F93" s="1185"/>
      <c r="G93" s="1184"/>
      <c r="H93" s="1185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96"/>
      <c r="V93" s="509"/>
      <c r="W93" s="506" t="s">
        <v>326</v>
      </c>
      <c r="X93" s="790" t="s">
        <v>869</v>
      </c>
      <c r="Y93" s="509"/>
      <c r="Z93" s="1064"/>
      <c r="AA93" s="1268"/>
      <c r="AB93" s="1125"/>
      <c r="AC93" s="1125"/>
      <c r="AD93" s="1125"/>
      <c r="AE93" s="1125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188" t="str">
        <f>VLOOKUP($C77,'2025年度(2年前期)'!$B$5:$N$208,COLUMN('2025年度(2年前期)'!$I$5),0)&amp;""</f>
        <v>コミュニケーション論　再試験</v>
      </c>
      <c r="F94" s="1189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68" t="s">
        <v>869</v>
      </c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 t="s">
        <v>650</v>
      </c>
      <c r="BB94" s="1268"/>
      <c r="BC94" s="1268"/>
      <c r="BD94" s="1268"/>
      <c r="BE94" s="1268"/>
      <c r="BF94" s="1268"/>
      <c r="BG94" s="1268"/>
      <c r="BH94" s="1268"/>
      <c r="BI94" s="1268" t="s">
        <v>696</v>
      </c>
      <c r="BJ94" s="1268"/>
      <c r="BK94" s="1268"/>
      <c r="BL94" s="1268" t="s">
        <v>876</v>
      </c>
      <c r="BM94" s="1268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精神:臨床講義室1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33"/>
      <c r="D97" s="1047"/>
      <c r="E97" s="1273" t="s">
        <v>172</v>
      </c>
      <c r="F97" s="1285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268"/>
      <c r="BL98" s="1268" t="s">
        <v>876</v>
      </c>
      <c r="BM98" s="1268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45874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45874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薬理学特論</v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>成育看護学特論Ｂ
成人看護学演習Ｂ</v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39" t="s">
        <v>878</v>
      </c>
      <c r="V103" s="985" t="s">
        <v>852</v>
      </c>
      <c r="W103" s="970" t="s">
        <v>111</v>
      </c>
      <c r="Y103" s="38"/>
      <c r="Z103" s="1067" t="str">
        <f>A103</f>
        <v xml:space="preserve">１時限（09：20～10：50） </v>
      </c>
      <c r="AA103" s="1268"/>
      <c r="AB103" s="1123"/>
      <c r="AC103" s="1123" t="s">
        <v>879</v>
      </c>
      <c r="AD103" s="1123"/>
      <c r="AE103" s="1268" t="s">
        <v>880</v>
      </c>
      <c r="AF103" s="1123"/>
      <c r="AG103" s="1268"/>
      <c r="AH103" s="1123"/>
      <c r="AI103" s="1123"/>
      <c r="AJ103" s="1123"/>
      <c r="AK103" s="1123"/>
      <c r="AL103" s="1268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123"/>
      <c r="BB103" s="1268"/>
      <c r="BC103" s="1268"/>
      <c r="BD103" s="1268"/>
      <c r="BE103" s="1268"/>
      <c r="BF103" s="1268"/>
      <c r="BG103" s="1268"/>
      <c r="BH103" s="1268"/>
      <c r="BI103" s="1268" t="s">
        <v>304</v>
      </c>
      <c r="BJ103" s="1268"/>
      <c r="BK103" s="1268"/>
      <c r="BL103" s="1268" t="s">
        <v>881</v>
      </c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282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>本間　典子</v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882</v>
      </c>
      <c r="Y104" s="38"/>
      <c r="Z104" s="1063"/>
      <c r="AA104" s="1268"/>
      <c r="AB104" s="1124"/>
      <c r="AC104" s="1124"/>
      <c r="AD104" s="1124"/>
      <c r="AE104" s="1268"/>
      <c r="AF104" s="1124"/>
      <c r="AG104" s="1268"/>
      <c r="AH104" s="1124"/>
      <c r="AI104" s="1124"/>
      <c r="AJ104" s="1124"/>
      <c r="AK104" s="1124"/>
      <c r="AL104" s="1268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124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282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NCGM</v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>成育:別途指定
成人:別途指定</v>
      </c>
      <c r="R105" s="1038"/>
      <c r="S105" s="1040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63"/>
      <c r="AA105" s="1268"/>
      <c r="AB105" s="1124"/>
      <c r="AC105" s="1124"/>
      <c r="AD105" s="1124"/>
      <c r="AE105" s="1268"/>
      <c r="AF105" s="1124"/>
      <c r="AG105" s="1268"/>
      <c r="AH105" s="1124"/>
      <c r="AI105" s="1124"/>
      <c r="AJ105" s="1124"/>
      <c r="AK105" s="1124"/>
      <c r="AL105" s="1268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124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281"/>
      <c r="D106" s="1205"/>
      <c r="E106" s="1184"/>
      <c r="F106" s="1205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739" t="s">
        <v>595</v>
      </c>
      <c r="V106" s="985" t="s">
        <v>856</v>
      </c>
      <c r="W106" s="970" t="s">
        <v>82</v>
      </c>
      <c r="Y106" s="38"/>
      <c r="Z106" s="1064"/>
      <c r="AA106" s="1268"/>
      <c r="AB106" s="1125"/>
      <c r="AC106" s="1125"/>
      <c r="AD106" s="1125"/>
      <c r="AE106" s="1268"/>
      <c r="AF106" s="1125"/>
      <c r="AG106" s="1268"/>
      <c r="AH106" s="1125"/>
      <c r="AI106" s="1125"/>
      <c r="AJ106" s="1125"/>
      <c r="AK106" s="1125"/>
      <c r="AL106" s="1268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125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薬理学特論</v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>成育看護学特論Ｂ
成人看護学演習Ｂ</v>
      </c>
      <c r="R107" s="1052"/>
      <c r="S107" s="1044" t="str">
        <f>VLOOKUP($C102,'2025年度(D23前期)'!$B$5:$N$208,COLUMN('2025年度(D23前期)'!$E$5),0)&amp;""</f>
        <v>特別研究</v>
      </c>
      <c r="T107" s="1052"/>
      <c r="U107" s="17"/>
      <c r="V107" s="88"/>
      <c r="Y107" s="38"/>
      <c r="Z107" s="1063" t="str">
        <f>A107</f>
        <v>２時限（11：00～12：30）</v>
      </c>
      <c r="AA107" s="1268"/>
      <c r="AB107" s="1123"/>
      <c r="AC107" s="1123"/>
      <c r="AD107" s="1123"/>
      <c r="AE107" s="1268" t="s">
        <v>880</v>
      </c>
      <c r="AF107" s="1123"/>
      <c r="AG107" s="1268"/>
      <c r="AH107" s="1123"/>
      <c r="AI107" s="1123"/>
      <c r="AJ107" s="1123"/>
      <c r="AK107" s="1123"/>
      <c r="AL107" s="1268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123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196" t="str">
        <f>IFERROR(VLOOKUP(E107,科目・教員!$A$1:$B$357,2,0),"")</f>
        <v/>
      </c>
      <c r="F108" s="1197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>本間　典子</v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V108" s="88"/>
      <c r="Y108" s="38"/>
      <c r="Z108" s="1063"/>
      <c r="AA108" s="1268"/>
      <c r="AB108" s="1124"/>
      <c r="AC108" s="1124"/>
      <c r="AD108" s="1124"/>
      <c r="AE108" s="1268"/>
      <c r="AF108" s="1124"/>
      <c r="AG108" s="1268"/>
      <c r="AH108" s="1124"/>
      <c r="AI108" s="1124"/>
      <c r="AJ108" s="1124"/>
      <c r="AK108" s="1124"/>
      <c r="AL108" s="1268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124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196" t="str">
        <f>VLOOKUP($C102,'2025年度(2年前期)'!$B$5:$N$208,COLUMN('2025年度(2年前期)'!$E$5)+1,0)&amp;""</f>
        <v>成人実</v>
      </c>
      <c r="F109" s="1197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NCGM</v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>成育:別途指定
成人:別途指定</v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V109" s="88"/>
      <c r="Z109" s="1063"/>
      <c r="AA109" s="1268"/>
      <c r="AB109" s="1124"/>
      <c r="AC109" s="1124"/>
      <c r="AD109" s="1124"/>
      <c r="AE109" s="1268"/>
      <c r="AF109" s="1124"/>
      <c r="AG109" s="1268"/>
      <c r="AH109" s="1124"/>
      <c r="AI109" s="1124"/>
      <c r="AJ109" s="1124"/>
      <c r="AK109" s="1124"/>
      <c r="AL109" s="1268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124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184"/>
      <c r="F110" s="1185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88"/>
      <c r="Z110" s="1064"/>
      <c r="AA110" s="1268"/>
      <c r="AB110" s="1125"/>
      <c r="AC110" s="1125"/>
      <c r="AD110" s="1125"/>
      <c r="AE110" s="1268"/>
      <c r="AF110" s="1125"/>
      <c r="AG110" s="1268"/>
      <c r="AH110" s="1125"/>
      <c r="AI110" s="1125"/>
      <c r="AJ110" s="1125"/>
      <c r="AK110" s="1125"/>
      <c r="AL110" s="1268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125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270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63" t="str">
        <f>A115</f>
        <v>３時限（13：30～15：00）</v>
      </c>
      <c r="AA115" s="1268"/>
      <c r="AB115" s="1123"/>
      <c r="AC115" s="1123" t="s">
        <v>883</v>
      </c>
      <c r="AD115" s="1123"/>
      <c r="AE115" s="1268"/>
      <c r="AF115" s="1123"/>
      <c r="AG115" s="1268" t="s">
        <v>884</v>
      </c>
      <c r="AH115" s="1123" t="s">
        <v>885</v>
      </c>
      <c r="AI115" s="1123"/>
      <c r="AJ115" s="1123"/>
      <c r="AK115" s="1123"/>
      <c r="AL115" s="1268" t="s">
        <v>884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269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>綿貫　成明</v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886</v>
      </c>
      <c r="Z116" s="1063"/>
      <c r="AA116" s="1268"/>
      <c r="AB116" s="1124"/>
      <c r="AC116" s="1124"/>
      <c r="AD116" s="1124"/>
      <c r="AE116" s="1268"/>
      <c r="AF116" s="1124"/>
      <c r="AG116" s="1268"/>
      <c r="AH116" s="1124"/>
      <c r="AI116" s="1124"/>
      <c r="AJ116" s="1124"/>
      <c r="AK116" s="1124"/>
      <c r="AL116" s="1268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269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ＮＣＧＭ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>別途指定</v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316</v>
      </c>
      <c r="Z117" s="1063"/>
      <c r="AA117" s="1268"/>
      <c r="AB117" s="1124"/>
      <c r="AC117" s="1124"/>
      <c r="AD117" s="1124"/>
      <c r="AE117" s="1268"/>
      <c r="AF117" s="1124"/>
      <c r="AG117" s="1268"/>
      <c r="AH117" s="1124"/>
      <c r="AI117" s="1124"/>
      <c r="AJ117" s="1124"/>
      <c r="AK117" s="1124"/>
      <c r="AL117" s="1268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271"/>
      <c r="D118" s="1272"/>
      <c r="E118" s="1184"/>
      <c r="F118" s="1185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78" t="s">
        <v>288</v>
      </c>
      <c r="Z118" s="1064"/>
      <c r="AA118" s="1268"/>
      <c r="AB118" s="1125"/>
      <c r="AC118" s="1125"/>
      <c r="AD118" s="1125"/>
      <c r="AE118" s="1268"/>
      <c r="AF118" s="1125"/>
      <c r="AG118" s="1268"/>
      <c r="AH118" s="1125"/>
      <c r="AI118" s="1125"/>
      <c r="AJ118" s="1125"/>
      <c r="AK118" s="1125"/>
      <c r="AL118" s="1268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270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68" t="s">
        <v>884</v>
      </c>
      <c r="AH119" s="1123"/>
      <c r="AI119" s="1123"/>
      <c r="AJ119" s="1123"/>
      <c r="AK119" s="1123"/>
      <c r="AL119" s="1268" t="s">
        <v>884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 t="s">
        <v>358</v>
      </c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269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>綿貫　成明</v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68"/>
      <c r="AH120" s="1124"/>
      <c r="AI120" s="1124"/>
      <c r="AJ120" s="1124"/>
      <c r="AK120" s="1124"/>
      <c r="AL120" s="1268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269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ＮＣＧＭ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>別途指定</v>
      </c>
      <c r="R121" s="1040"/>
      <c r="S121" s="1046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68"/>
      <c r="AH121" s="1124"/>
      <c r="AI121" s="1124"/>
      <c r="AJ121" s="1124"/>
      <c r="AK121" s="1124"/>
      <c r="AL121" s="1268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271"/>
      <c r="D122" s="1272"/>
      <c r="E122" s="1184"/>
      <c r="F122" s="1185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68"/>
      <c r="AH122" s="1125"/>
      <c r="AI122" s="1125"/>
      <c r="AJ122" s="1125"/>
      <c r="AK122" s="1125"/>
      <c r="AL122" s="1268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 t="s">
        <v>889</v>
      </c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>綿貫　成明</v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>ＮＣＧＭ</v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049">
        <f>C102+1</f>
        <v>45875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45875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202" t="str">
        <f>VLOOKUP($C127,'2025年度(2年前期)'!$B$5:$N$208,COLUMN('2025年度(2年前期)'!$C$5),0)&amp;""</f>
        <v>生活援助論Ⅲ　追再試(筆記)</v>
      </c>
      <c r="F128" s="1203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105" t="str">
        <f>VLOOKUP($C127,'2025年度(助産前期)'!$B$5:$N$208,COLUMN('2025年度(助産前期)'!$C$5),0)&amp;""</f>
        <v>周産期ハイリスク論</v>
      </c>
      <c r="L128" s="1168"/>
      <c r="M128" s="1077" t="str">
        <f>VLOOKUP($C127,'2025年度(M1前期)'!$B$5:$N$208,COLUMN('2025年度(M1前期)'!$C$5),0)&amp;""</f>
        <v>ヘルスアセスメント特論
成育看護学特論Ａ－Ⅱ(母性)</v>
      </c>
      <c r="N128" s="106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>特別研究</v>
      </c>
      <c r="T128" s="1052"/>
      <c r="U128" s="519" t="s">
        <v>262</v>
      </c>
      <c r="V128" s="807" t="s">
        <v>541</v>
      </c>
      <c r="W128" s="970" t="s">
        <v>111</v>
      </c>
      <c r="Y128" s="38"/>
      <c r="Z128" s="1067" t="str">
        <f>A128</f>
        <v xml:space="preserve">１時限（09：20～10：50） </v>
      </c>
      <c r="AA128" s="1268" t="s">
        <v>890</v>
      </c>
      <c r="AB128" s="1123"/>
      <c r="AC128" s="1123" t="s">
        <v>891</v>
      </c>
      <c r="AD128" s="1123"/>
      <c r="AE128" s="1268" t="s">
        <v>890</v>
      </c>
      <c r="AF128" s="1123"/>
      <c r="AG128" s="1268"/>
      <c r="AH128" s="1123"/>
      <c r="AI128" s="1123" t="s">
        <v>892</v>
      </c>
      <c r="AJ128" s="1123"/>
      <c r="AK128" s="1123"/>
      <c r="AL128" s="1268"/>
      <c r="AM128" s="1123" t="s">
        <v>893</v>
      </c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123" t="s">
        <v>893</v>
      </c>
      <c r="BA128" s="1123"/>
      <c r="BB128" s="1268" t="s">
        <v>221</v>
      </c>
      <c r="BC128" s="1268"/>
      <c r="BD128" s="1268"/>
      <c r="BE128" s="1268"/>
      <c r="BF128" s="1268"/>
      <c r="BG128" s="1268"/>
      <c r="BH128" s="1268"/>
      <c r="BI128" s="1268" t="s">
        <v>304</v>
      </c>
      <c r="BJ128" s="1268" t="s">
        <v>165</v>
      </c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196" t="str">
        <f>IFERROR(VLOOKUP(E128,科目・教員!$A$1:$B$357,2,0),"")</f>
        <v/>
      </c>
      <c r="F129" s="1197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112" t="str">
        <f>IFERROR(VLOOKUP(K128,科目・教員!$A$1:$B$357,2,0),"")</f>
        <v>池田　真弓</v>
      </c>
      <c r="L129" s="1165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98" t="s">
        <v>110</v>
      </c>
      <c r="V129" s="807" t="s">
        <v>890</v>
      </c>
      <c r="W129" s="970" t="s">
        <v>882</v>
      </c>
      <c r="Y129" s="38"/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124"/>
      <c r="BA129" s="1124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196" t="str">
        <f>VLOOKUP($C127,'2025年度(2年前期)'!$B$5:$N$208,COLUMN('2025年度(2年前期)'!$C$5)+1,0)&amp;""</f>
        <v>203</v>
      </c>
      <c r="F130" s="1197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112" t="str">
        <f>VLOOKUP($C127,'2025年度(助産前期)'!$B$5:$N$208,COLUMN('2025年度(助産前期)'!$C$5)+1,0)&amp;""</f>
        <v>304･母小実</v>
      </c>
      <c r="L130" s="1165"/>
      <c r="M130" s="1076" t="str">
        <f>VLOOKUP($C127,'2025年度(M1前期)'!$B$5:$N$208,COLUMN('2025年度(M1前期)'!C$5)+1,0)&amp;""</f>
        <v>ﾍﾙｽ:101･成人実
成育:別途指定</v>
      </c>
      <c r="N130" s="1038"/>
      <c r="O130" s="1039" t="str">
        <f>VLOOKUP($C127,'2025年度(M2前期)'!$B$5:$N$208,COLUMN('2025年度(M2前期)'!$C$5)+1,0)&amp;""</f>
        <v>国際:別途指定
教育:別途指定
精神:臨床講義室2</v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98" t="s">
        <v>165</v>
      </c>
      <c r="V130" s="807" t="s">
        <v>894</v>
      </c>
      <c r="W130" s="970" t="s">
        <v>304</v>
      </c>
      <c r="Y130" s="38"/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124"/>
      <c r="BA130" s="1124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33"/>
      <c r="D131" s="1034"/>
      <c r="E131" s="1184"/>
      <c r="F131" s="1205"/>
      <c r="G131" s="1035"/>
      <c r="H131" s="1034"/>
      <c r="I131" s="1035"/>
      <c r="J131" s="1034"/>
      <c r="K131" s="1162" t="s">
        <v>172</v>
      </c>
      <c r="L131" s="1201"/>
      <c r="M131" s="1078"/>
      <c r="N131" s="1034"/>
      <c r="O131" s="1035"/>
      <c r="P131" s="1034"/>
      <c r="Q131" s="1035"/>
      <c r="R131" s="1034"/>
      <c r="S131" s="1036"/>
      <c r="T131" s="1034"/>
      <c r="U131" s="519" t="s">
        <v>895</v>
      </c>
      <c r="V131" s="807"/>
      <c r="W131" s="970" t="s">
        <v>82</v>
      </c>
      <c r="Y131" s="38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125"/>
      <c r="BA131" s="1125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105" t="str">
        <f>VLOOKUP($C127,'2025年度(助産前期)'!$B$5:$N$208,COLUMN('2025年度(助産前期)'!$E$5),0)&amp;""</f>
        <v>周産期ハイリスク論</v>
      </c>
      <c r="L132" s="1168"/>
      <c r="M132" s="1051" t="str">
        <f>VLOOKUP($C127,'2025年度(M1前期)'!$B$5:$N$208,COLUMN('2025年度(M1前期)'!$E$5),0)&amp;""</f>
        <v>ヘルスアセスメント特論
成育看護学特論Ａ－Ⅱ(母性)</v>
      </c>
      <c r="N132" s="1052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>特別研究</v>
      </c>
      <c r="T132" s="1052"/>
      <c r="U132" s="17"/>
      <c r="V132" s="807" t="s">
        <v>266</v>
      </c>
      <c r="Y132" s="38"/>
      <c r="Z132" s="1063" t="str">
        <f>A132</f>
        <v>２時限（11：00～12：30）</v>
      </c>
      <c r="AA132" s="1268" t="s">
        <v>890</v>
      </c>
      <c r="AB132" s="1123"/>
      <c r="AC132" s="1123"/>
      <c r="AD132" s="1123"/>
      <c r="AE132" s="1268" t="s">
        <v>890</v>
      </c>
      <c r="AF132" s="1123"/>
      <c r="AG132" s="1268"/>
      <c r="AH132" s="1123"/>
      <c r="AI132" s="1123" t="s">
        <v>896</v>
      </c>
      <c r="AJ132" s="1123"/>
      <c r="AK132" s="1123"/>
      <c r="AL132" s="1268"/>
      <c r="AM132" s="1123" t="s">
        <v>893</v>
      </c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123" t="s">
        <v>893</v>
      </c>
      <c r="BA132" s="1123"/>
      <c r="BB132" s="1268" t="s">
        <v>221</v>
      </c>
      <c r="BC132" s="1268"/>
      <c r="BD132" s="1268"/>
      <c r="BE132" s="1268"/>
      <c r="BF132" s="1268"/>
      <c r="BG132" s="1268"/>
      <c r="BH132" s="1268"/>
      <c r="BI132" s="1268"/>
      <c r="BJ132" s="1268" t="s">
        <v>165</v>
      </c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282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112" t="str">
        <f>IFERROR(VLOOKUP(K132,科目・教員!$A$1:$B$357,2,0),"")</f>
        <v>池田　真弓</v>
      </c>
      <c r="L133" s="1165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V133" s="807"/>
      <c r="Y133" s="3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124"/>
      <c r="BA133" s="1124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282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112" t="str">
        <f>VLOOKUP($C127,'2025年度(助産前期)'!$B$5:$N$208,COLUMN('2025年度(助産前期)'!$E$5)+1,0)&amp;""</f>
        <v>304･母小実</v>
      </c>
      <c r="L134" s="1165"/>
      <c r="M134" s="1037" t="str">
        <f>VLOOKUP($C127,'2025年度(M1前期)'!$B$5:$N$208,COLUMN('2025年度(M1前期)'!$E$5)+1,0)&amp;""</f>
        <v>ﾍﾙｽ:101･成人実
成育:別途指定</v>
      </c>
      <c r="N134" s="1038"/>
      <c r="O134" s="1040" t="str">
        <f>VLOOKUP($C127,'2025年度(M2前期)'!$B$5:$N$208,COLUMN('2025年度(M2前期)'!$E$5)+1,0)&amp;""</f>
        <v>国際:別途指定
教育:別途指定
精神:臨床講義室2</v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V134" s="807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124"/>
      <c r="BA134" s="1124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281"/>
      <c r="D135" s="1185"/>
      <c r="E135" s="1184"/>
      <c r="F135" s="1185"/>
      <c r="G135" s="1035"/>
      <c r="H135" s="1047"/>
      <c r="I135" s="1035"/>
      <c r="J135" s="1047"/>
      <c r="K135" s="1162" t="s">
        <v>172</v>
      </c>
      <c r="L135" s="1201"/>
      <c r="M135" s="1033"/>
      <c r="N135" s="1047"/>
      <c r="O135" s="1036"/>
      <c r="P135" s="1047"/>
      <c r="Q135" s="1036"/>
      <c r="R135" s="1047"/>
      <c r="S135" s="1036"/>
      <c r="T135" s="1047"/>
      <c r="U135" s="17"/>
      <c r="V135" s="807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125"/>
      <c r="BA135" s="1125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123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124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124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125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177" t="str">
        <f>VLOOKUP($C127,'2025年度(助産前期)'!$B$5:$N$208,COLUMN('2025年度(助産前期)'!$G$5),0)&amp;""</f>
        <v>助産学演習Ⅱ</v>
      </c>
      <c r="L140" s="1177"/>
      <c r="M140" s="1061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68" t="s">
        <v>890</v>
      </c>
      <c r="AB140" s="1123"/>
      <c r="AC140" s="1123"/>
      <c r="AD140" s="1123"/>
      <c r="AE140" s="1268" t="s">
        <v>890</v>
      </c>
      <c r="AF140" s="1123"/>
      <c r="AG140" s="1268" t="s">
        <v>764</v>
      </c>
      <c r="AH140" s="1123" t="s">
        <v>898</v>
      </c>
      <c r="AI140" s="1123" t="s">
        <v>899</v>
      </c>
      <c r="AJ140" s="1123"/>
      <c r="AK140" s="1123"/>
      <c r="AL140" s="1268"/>
      <c r="AM140" s="1123" t="s">
        <v>238</v>
      </c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 t="s">
        <v>430</v>
      </c>
      <c r="AX140" s="1268" t="s">
        <v>430</v>
      </c>
      <c r="AY140" s="1268"/>
      <c r="AZ140" s="1123" t="s">
        <v>238</v>
      </c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 t="s">
        <v>165</v>
      </c>
      <c r="BK140" s="1268" t="s">
        <v>900</v>
      </c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174" t="str">
        <f>IFERROR(VLOOKUP(K140,科目・教員!$A$1:$B$357,2,0),"")</f>
        <v>日置　智華子</v>
      </c>
      <c r="L141" s="1174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124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174" t="str">
        <f>VLOOKUP($C127,'2025年度(助産前期)'!$B$5:$N$208,COLUMN('2025年度(助産前期)'!$G$5)+1,0)&amp;""</f>
        <v>304･母小実</v>
      </c>
      <c r="L142" s="1174"/>
      <c r="M142" s="1073" t="str">
        <f>VLOOKUP($C127,'2025年度(M1前期)'!$B$5:$N$208,COLUMN('2025年度(M1前期)'!$G$5)+1,0)&amp;""</f>
        <v>ﾍﾙｽ:101･成人実
情報:別途指定
長寿:別途指定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>別途指定</v>
      </c>
      <c r="R142" s="1040"/>
      <c r="S142" s="1046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124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184"/>
      <c r="F143" s="1185"/>
      <c r="G143" s="1035"/>
      <c r="H143" s="1047"/>
      <c r="I143" s="1035"/>
      <c r="J143" s="1047"/>
      <c r="K143" s="1162" t="s">
        <v>172</v>
      </c>
      <c r="L143" s="1201"/>
      <c r="M143" s="1033"/>
      <c r="N143" s="1047"/>
      <c r="O143" s="1036"/>
      <c r="P143" s="1047"/>
      <c r="Q143" s="1036"/>
      <c r="R143" s="1047"/>
      <c r="S143" s="1036"/>
      <c r="T143" s="1047"/>
      <c r="U143" s="796"/>
      <c r="V143" s="509"/>
      <c r="X143" s="996" t="s">
        <v>625</v>
      </c>
      <c r="Y143" s="509" t="s">
        <v>288</v>
      </c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125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188" t="str">
        <f>VLOOKUP($C127,'2025年度(2年前期)'!$B$5:$N$208,COLUMN('2025年度(2年前期)'!$I$5),0)&amp;""</f>
        <v>遺伝と健康 再試験</v>
      </c>
      <c r="F144" s="1189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68" t="s">
        <v>890</v>
      </c>
      <c r="AB144" s="1123"/>
      <c r="AC144" s="1123"/>
      <c r="AD144" s="1123"/>
      <c r="AE144" s="1268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 t="s">
        <v>430</v>
      </c>
      <c r="AX144" s="1268" t="s">
        <v>430</v>
      </c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 t="s">
        <v>552</v>
      </c>
      <c r="BJ144" s="1268" t="s">
        <v>165</v>
      </c>
      <c r="BK144" s="1268"/>
      <c r="BL144" s="1268" t="s">
        <v>80</v>
      </c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68"/>
      <c r="AB145" s="1124"/>
      <c r="AC145" s="1124"/>
      <c r="AD145" s="1124"/>
      <c r="AE145" s="1268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ﾍﾙｽ:101･成人実
情報:別途指定
長寿:別途指定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>別途指定</v>
      </c>
      <c r="R146" s="1040"/>
      <c r="S146" s="1046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68"/>
      <c r="AB146" s="1124"/>
      <c r="AC146" s="1124"/>
      <c r="AD146" s="1124"/>
      <c r="AE146" s="1268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184"/>
      <c r="F147" s="1185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68"/>
      <c r="AB147" s="1125"/>
      <c r="AC147" s="1125"/>
      <c r="AD147" s="1125"/>
      <c r="AE147" s="1268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268" t="s">
        <v>165</v>
      </c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>綿貫　成明</v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268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268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268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45876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45876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203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189" t="str">
        <f>VLOOKUP($C152,'2025年度(助産前期)'!$B$5:$N$208,COLUMN('2025年度(助産前期)'!$C$5),0)&amp;""</f>
        <v>前期助産科目試験</v>
      </c>
      <c r="L153" s="1336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8"/>
      <c r="O153" s="1053" t="str">
        <f>VLOOKUP($C152,'2025年度(M2前期)'!$B$5:$N$208,COLUMN('2025年度(M2前期)'!$C$5),0)&amp;""</f>
        <v>長寿看護学演習Ａ－Ⅱ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807" t="s">
        <v>541</v>
      </c>
      <c r="V153" s="88"/>
      <c r="W153" s="970" t="s">
        <v>455</v>
      </c>
      <c r="Y153" s="1000" t="s">
        <v>211</v>
      </c>
      <c r="Z153" s="1067" t="str">
        <f>A153</f>
        <v xml:space="preserve">１時限（09：20～10：50） </v>
      </c>
      <c r="AA153" s="1268" t="s">
        <v>890</v>
      </c>
      <c r="AB153" s="1123"/>
      <c r="AC153" s="1123"/>
      <c r="AD153" s="1123"/>
      <c r="AE153" s="1268" t="s">
        <v>890</v>
      </c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123" t="s">
        <v>906</v>
      </c>
      <c r="AY153" s="1268"/>
      <c r="AZ153" s="1268" t="s">
        <v>907</v>
      </c>
      <c r="BA153" s="1123" t="s">
        <v>577</v>
      </c>
      <c r="BB153" s="1268" t="s">
        <v>636</v>
      </c>
      <c r="BC153" s="1268"/>
      <c r="BD153" s="1268"/>
      <c r="BE153" s="1268"/>
      <c r="BF153" s="1268"/>
      <c r="BG153" s="1268"/>
      <c r="BH153" s="1268"/>
      <c r="BI153" s="1123" t="s">
        <v>304</v>
      </c>
      <c r="BJ153" s="1268"/>
      <c r="BK153" s="1268"/>
      <c r="BL153" s="1268"/>
      <c r="BM153" s="1268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282" t="str">
        <f>IFERROR(VLOOKUP(C153,科目・教員!$A$1:$B$357,2,0),"")</f>
        <v/>
      </c>
      <c r="D154" s="1197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187" t="str">
        <f>IFERROR(VLOOKUP(K153,科目・教員!$A$1:$B$357,2,0),"")</f>
        <v/>
      </c>
      <c r="L154" s="1335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807" t="s">
        <v>890</v>
      </c>
      <c r="V154" s="88"/>
      <c r="W154" s="970" t="s">
        <v>882</v>
      </c>
      <c r="Y154" s="1001" t="s">
        <v>624</v>
      </c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124"/>
      <c r="AY154" s="1268"/>
      <c r="AZ154" s="1268"/>
      <c r="BA154" s="1124"/>
      <c r="BB154" s="1268"/>
      <c r="BC154" s="1268"/>
      <c r="BD154" s="1268"/>
      <c r="BE154" s="1268"/>
      <c r="BF154" s="1268"/>
      <c r="BG154" s="1268"/>
      <c r="BH154" s="1268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282" t="str">
        <f>VLOOKUP($C152,'2025年度(1年前期)'!$B$5:$N$208,COLUMN('2025年度(1年前期)'!$C$5)+1,0)&amp;""</f>
        <v>302</v>
      </c>
      <c r="D155" s="1197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187" t="str">
        <f>VLOOKUP($C152,'2025年度(助産前期)'!$B$5:$N$208,COLUMN('2025年度(助産前期)'!$C$5)+1,0)&amp;""</f>
        <v>304</v>
      </c>
      <c r="L155" s="1335"/>
      <c r="M155" s="107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39" t="str">
        <f>VLOOKUP($C152,'2025年度(M2前期)'!$B$5:$N$208,COLUMN('2025年度(M2前期)'!$C$5)+1,0)&amp;""</f>
        <v>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807" t="s">
        <v>894</v>
      </c>
      <c r="V155" s="88"/>
      <c r="W155" s="970" t="s">
        <v>304</v>
      </c>
      <c r="Y155" s="1001" t="s">
        <v>373</v>
      </c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124"/>
      <c r="AY155" s="1268"/>
      <c r="AZ155" s="1268"/>
      <c r="BA155" s="1124"/>
      <c r="BB155" s="1268"/>
      <c r="BC155" s="1268"/>
      <c r="BD155" s="1268"/>
      <c r="BE155" s="1268"/>
      <c r="BF155" s="1268"/>
      <c r="BG155" s="1268"/>
      <c r="BH155" s="1268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284" t="s">
        <v>172</v>
      </c>
      <c r="D156" s="1274"/>
      <c r="E156" s="1035"/>
      <c r="F156" s="1034"/>
      <c r="G156" s="1035"/>
      <c r="H156" s="1034"/>
      <c r="I156" s="1035"/>
      <c r="J156" s="1034"/>
      <c r="K156" s="1190"/>
      <c r="L156" s="1337"/>
      <c r="M156" s="1078"/>
      <c r="N156" s="1034"/>
      <c r="O156" s="1035"/>
      <c r="P156" s="1034"/>
      <c r="Q156" s="1035"/>
      <c r="R156" s="1034"/>
      <c r="S156" s="1036"/>
      <c r="T156" s="1034"/>
      <c r="U156" s="807"/>
      <c r="V156" s="88"/>
      <c r="W156" s="970" t="s">
        <v>82</v>
      </c>
      <c r="Y156" s="1002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125"/>
      <c r="AY156" s="1268"/>
      <c r="AZ156" s="1268"/>
      <c r="BA156" s="1125"/>
      <c r="BB156" s="1268"/>
      <c r="BC156" s="1268"/>
      <c r="BD156" s="1268"/>
      <c r="BE156" s="1268"/>
      <c r="BF156" s="1268"/>
      <c r="BG156" s="1268"/>
      <c r="BH156" s="1268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189" t="str">
        <f>VLOOKUP($C152,'2025年度(助産前期)'!$B$5:$N$208,COLUMN('2025年度(助産前期)'!$E$5),0)&amp;""</f>
        <v>前期助産科目試験</v>
      </c>
      <c r="L157" s="1336"/>
      <c r="M157" s="105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2"/>
      <c r="O157" s="1044" t="str">
        <f>VLOOKUP($C152,'2025年度(M2前期)'!$B$5:$N$208,COLUMN('2025年度(M2前期)'!$E$5),0)&amp;""</f>
        <v>長寿看護学演習Ａ－Ⅱ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68" t="s">
        <v>890</v>
      </c>
      <c r="AB157" s="1123"/>
      <c r="AC157" s="1123"/>
      <c r="AD157" s="1123"/>
      <c r="AE157" s="1268" t="s">
        <v>890</v>
      </c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123"/>
      <c r="AY157" s="1268"/>
      <c r="AZ157" s="1268" t="s">
        <v>907</v>
      </c>
      <c r="BA157" s="1123" t="s">
        <v>577</v>
      </c>
      <c r="BB157" s="1268" t="s">
        <v>636</v>
      </c>
      <c r="BC157" s="1268"/>
      <c r="BD157" s="1268"/>
      <c r="BE157" s="1268"/>
      <c r="BF157" s="1268"/>
      <c r="BG157" s="1268"/>
      <c r="BH157" s="1268"/>
      <c r="BI157" s="1123" t="s">
        <v>304</v>
      </c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187" t="str">
        <f>IFERROR(VLOOKUP(K157,科目・教員!$A$1:$B$357,2,0),"")</f>
        <v/>
      </c>
      <c r="L158" s="1335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807"/>
      <c r="V158" s="88"/>
      <c r="W158" s="970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124"/>
      <c r="AY158" s="1268"/>
      <c r="AZ158" s="1268"/>
      <c r="BA158" s="1124"/>
      <c r="BB158" s="1268"/>
      <c r="BC158" s="1268"/>
      <c r="BD158" s="1268"/>
      <c r="BE158" s="1268"/>
      <c r="BF158" s="1268"/>
      <c r="BG158" s="1268"/>
      <c r="BH158" s="1268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187" t="str">
        <f>VLOOKUP($C152,'2025年度(助産前期)'!$B$5:$N$208,COLUMN('2025年度(助産前期)'!$E$5)+1,0)&amp;""</f>
        <v>304</v>
      </c>
      <c r="L159" s="1335"/>
      <c r="M159" s="103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40" t="str">
        <f>VLOOKUP($C152,'2025年度(M2前期)'!$B$5:$N$208,COLUMN('2025年度(M2前期)'!$E$5)+1,0)&amp;""</f>
        <v>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807"/>
      <c r="V159" s="88"/>
      <c r="W159" s="970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124"/>
      <c r="AY159" s="1268"/>
      <c r="AZ159" s="1268"/>
      <c r="BA159" s="1124"/>
      <c r="BB159" s="1268"/>
      <c r="BC159" s="1268"/>
      <c r="BD159" s="1268"/>
      <c r="BE159" s="1268"/>
      <c r="BF159" s="1268"/>
      <c r="BG159" s="1268"/>
      <c r="BH159" s="1268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190"/>
      <c r="L160" s="1190"/>
      <c r="M160" s="1033"/>
      <c r="N160" s="1047"/>
      <c r="O160" s="1036"/>
      <c r="P160" s="1047"/>
      <c r="Q160" s="1036"/>
      <c r="R160" s="1047"/>
      <c r="S160" s="1036"/>
      <c r="T160" s="1047"/>
      <c r="U160" s="807"/>
      <c r="V160" s="88"/>
      <c r="W160" s="970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125"/>
      <c r="AY160" s="1268"/>
      <c r="AZ160" s="1268"/>
      <c r="BA160" s="1125"/>
      <c r="BB160" s="1268"/>
      <c r="BC160" s="1268"/>
      <c r="BD160" s="1268"/>
      <c r="BE160" s="1268"/>
      <c r="BF160" s="1268"/>
      <c r="BG160" s="1268"/>
      <c r="BH160" s="1268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123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123" t="s">
        <v>304</v>
      </c>
      <c r="BJ161" s="1268" t="s">
        <v>165</v>
      </c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124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124"/>
      <c r="BJ162" s="1268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124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124"/>
      <c r="BJ163" s="1268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125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125"/>
      <c r="BJ164" s="1268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270" t="str">
        <f>VLOOKUP($C152,'2025年度(1年前期)'!$B$5:$N$208,COLUMN('2025年度(1年前期)'!$G$5),0)&amp;""</f>
        <v>人体の構造と機能Ⅱ　追再試</v>
      </c>
      <c r="D165" s="1189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61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63" t="str">
        <f>A165</f>
        <v>３時限（13：30～15：00）</v>
      </c>
      <c r="AA165" s="1268" t="s">
        <v>890</v>
      </c>
      <c r="AB165" s="1123"/>
      <c r="AC165" s="1123"/>
      <c r="AD165" s="1123"/>
      <c r="AE165" s="1268" t="s">
        <v>890</v>
      </c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123" t="s">
        <v>909</v>
      </c>
      <c r="AY165" s="1268"/>
      <c r="AZ165" s="1268" t="s">
        <v>910</v>
      </c>
      <c r="BA165" s="1268"/>
      <c r="BB165" s="1268"/>
      <c r="BC165" s="1268"/>
      <c r="BD165" s="1268"/>
      <c r="BE165" s="1268"/>
      <c r="BF165" s="1268"/>
      <c r="BG165" s="1268"/>
      <c r="BH165" s="1268"/>
      <c r="BI165" s="1123" t="s">
        <v>304</v>
      </c>
      <c r="BJ165" s="1268" t="s">
        <v>165</v>
      </c>
      <c r="BK165" s="1268"/>
      <c r="BL165" s="1268"/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269" t="str">
        <f>IFERROR(VLOOKUP(C165,科目・教員!$A$1:$B$357,2,0),"")</f>
        <v/>
      </c>
      <c r="D166" s="1187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509"/>
      <c r="V166" s="506" t="s">
        <v>165</v>
      </c>
      <c r="W166" s="970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124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124"/>
      <c r="BJ166" s="1268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269" t="str">
        <f>VLOOKUP($C152,'2025年度(1年前期)'!$B$5:$N$208,COLUMN('2025年度(1年前期)'!$G$5)+1,0)&amp;""</f>
        <v>302</v>
      </c>
      <c r="D167" s="1187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>304</v>
      </c>
      <c r="L167" s="1046"/>
      <c r="M167" s="1073" t="str">
        <f>VLOOKUP($C152,'2025年度(M1前期)'!$B$5:$N$208,COLUMN('2025年度(M1前期)'!$G$5)+1,0)&amp;""</f>
        <v>ﾍﾙｽ:101･成人実
精神:別途指定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124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124"/>
      <c r="BJ167" s="1268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281"/>
      <c r="D168" s="1185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509"/>
      <c r="V168" s="506"/>
      <c r="W168" s="970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125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125"/>
      <c r="BJ168" s="1268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61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63" t="str">
        <f>A169</f>
        <v>４時限（15：10～16：40）</v>
      </c>
      <c r="AA169" s="1268" t="s">
        <v>890</v>
      </c>
      <c r="AB169" s="1123"/>
      <c r="AC169" s="1123"/>
      <c r="AD169" s="1123"/>
      <c r="AE169" s="1268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123"/>
      <c r="AY169" s="1268"/>
      <c r="AZ169" s="1268" t="s">
        <v>910</v>
      </c>
      <c r="BA169" s="1268"/>
      <c r="BB169" s="1268"/>
      <c r="BC169" s="1268"/>
      <c r="BD169" s="1268"/>
      <c r="BE169" s="1268"/>
      <c r="BF169" s="1268"/>
      <c r="BG169" s="1268"/>
      <c r="BH169" s="1268"/>
      <c r="BI169" s="1123" t="s">
        <v>304</v>
      </c>
      <c r="BJ169" s="1268" t="s">
        <v>165</v>
      </c>
      <c r="BK169" s="1268"/>
      <c r="BL169" s="1268"/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9"/>
      <c r="V170" s="506"/>
      <c r="W170" s="970"/>
      <c r="Z170" s="1063"/>
      <c r="AA170" s="1268"/>
      <c r="AB170" s="1124"/>
      <c r="AC170" s="1124"/>
      <c r="AD170" s="1124"/>
      <c r="AE170" s="1268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124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124"/>
      <c r="BJ170" s="1268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304</v>
      </c>
      <c r="L171" s="1046"/>
      <c r="M171" s="1073" t="str">
        <f>VLOOKUP($C152,'2025年度(M1前期)'!$B$5:$N$208,COLUMN('2025年度(M1前期)'!$I$5)+1,0)&amp;""</f>
        <v>ﾍﾙｽ:101･成人実
精神:別途指定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9"/>
      <c r="W171" s="970"/>
      <c r="Z171" s="1063"/>
      <c r="AA171" s="1268"/>
      <c r="AB171" s="1124"/>
      <c r="AC171" s="1124"/>
      <c r="AD171" s="1124"/>
      <c r="AE171" s="1268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124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124"/>
      <c r="BJ171" s="1268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9"/>
      <c r="W172" s="970"/>
      <c r="Z172" s="1064"/>
      <c r="AA172" s="1268"/>
      <c r="AB172" s="1125"/>
      <c r="AC172" s="1125"/>
      <c r="AD172" s="1125"/>
      <c r="AE172" s="1268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125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125"/>
      <c r="BJ172" s="1268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049">
        <f>C152+1</f>
        <v>45877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45877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保健経済論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精神看護学演習Ｂ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3"/>
      <c r="V178" s="88"/>
      <c r="Y178" s="38"/>
      <c r="Z178" s="1067" t="str">
        <f>A178</f>
        <v xml:space="preserve">１時限（09：20～10：50） </v>
      </c>
      <c r="AA178" s="1268"/>
      <c r="AB178" s="1123"/>
      <c r="AC178" s="1123"/>
      <c r="AD178" s="1123"/>
      <c r="AE178" s="1268"/>
      <c r="AF178" s="1123"/>
      <c r="AG178" s="1268"/>
      <c r="AH178" s="1123"/>
      <c r="AI178" s="1123"/>
      <c r="AJ178" s="1123"/>
      <c r="AK178" s="1123"/>
      <c r="AL178" s="1268"/>
      <c r="AM178" s="1123"/>
      <c r="AN178" s="1268"/>
      <c r="AO178" s="1268"/>
      <c r="AP178" s="1268"/>
      <c r="AQ178" s="1268"/>
      <c r="AR178" s="1268"/>
      <c r="AS178" s="1268"/>
      <c r="AT178" s="1268"/>
      <c r="AU178" s="1268"/>
      <c r="AV178" s="1268"/>
      <c r="AW178" s="1268"/>
      <c r="AX178" s="1268"/>
      <c r="AY178" s="1268"/>
      <c r="AZ178" s="1268"/>
      <c r="BA178" s="1123" t="s">
        <v>640</v>
      </c>
      <c r="BB178" s="1268"/>
      <c r="BC178" s="1268"/>
      <c r="BD178" s="1268"/>
      <c r="BE178" s="1268"/>
      <c r="BF178" s="1268"/>
      <c r="BG178" s="1268"/>
      <c r="BH178" s="1268"/>
      <c r="BI178" s="1268"/>
      <c r="BJ178" s="1268"/>
      <c r="BK178" s="1268"/>
      <c r="BL178" s="1268"/>
      <c r="BM178" s="1268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渡辺　幹司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9"/>
      <c r="V179" s="88"/>
      <c r="Y179" s="38"/>
      <c r="Z179" s="1063"/>
      <c r="AA179" s="1268"/>
      <c r="AB179" s="1124"/>
      <c r="AC179" s="1124"/>
      <c r="AD179" s="1124"/>
      <c r="AE179" s="1268"/>
      <c r="AF179" s="1124"/>
      <c r="AG179" s="1268"/>
      <c r="AH179" s="1124"/>
      <c r="AI179" s="1124"/>
      <c r="AJ179" s="1124"/>
      <c r="AK179" s="1124"/>
      <c r="AL179" s="1268"/>
      <c r="AM179" s="1124"/>
      <c r="AN179" s="1268"/>
      <c r="AO179" s="1268"/>
      <c r="AP179" s="1268"/>
      <c r="AQ179" s="1268"/>
      <c r="AR179" s="1268"/>
      <c r="AS179" s="1268"/>
      <c r="AT179" s="1268"/>
      <c r="AU179" s="1268"/>
      <c r="AV179" s="1268"/>
      <c r="AW179" s="1268"/>
      <c r="AX179" s="1268"/>
      <c r="AY179" s="1268"/>
      <c r="AZ179" s="1268"/>
      <c r="BA179" s="1124"/>
      <c r="BB179" s="1268"/>
      <c r="BC179" s="1268"/>
      <c r="BD179" s="1268"/>
      <c r="BE179" s="1268"/>
      <c r="BF179" s="1268"/>
      <c r="BG179" s="1268"/>
      <c r="BH179" s="1268"/>
      <c r="BI179" s="1268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臨床講義室1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63"/>
      <c r="AA180" s="1268"/>
      <c r="AB180" s="1124"/>
      <c r="AC180" s="1124"/>
      <c r="AD180" s="1124"/>
      <c r="AE180" s="1268"/>
      <c r="AF180" s="1124"/>
      <c r="AG180" s="1268"/>
      <c r="AH180" s="1124"/>
      <c r="AI180" s="1124"/>
      <c r="AJ180" s="1124"/>
      <c r="AK180" s="1124"/>
      <c r="AL180" s="1268"/>
      <c r="AM180" s="1124"/>
      <c r="AN180" s="1268"/>
      <c r="AO180" s="1268"/>
      <c r="AP180" s="1268"/>
      <c r="AQ180" s="1268"/>
      <c r="AR180" s="1268"/>
      <c r="AS180" s="1268"/>
      <c r="AT180" s="1268"/>
      <c r="AU180" s="1268"/>
      <c r="AV180" s="1268"/>
      <c r="AW180" s="1268"/>
      <c r="AX180" s="1268"/>
      <c r="AY180" s="1268"/>
      <c r="AZ180" s="1268"/>
      <c r="BA180" s="1124"/>
      <c r="BB180" s="1268"/>
      <c r="BC180" s="1268"/>
      <c r="BD180" s="1268"/>
      <c r="BE180" s="1268"/>
      <c r="BF180" s="1268"/>
      <c r="BG180" s="1268"/>
      <c r="BH180" s="1268"/>
      <c r="BI180" s="1268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V181" s="88"/>
      <c r="Y181" s="38"/>
      <c r="Z181" s="1064"/>
      <c r="AA181" s="1268"/>
      <c r="AB181" s="1125"/>
      <c r="AC181" s="1125"/>
      <c r="AD181" s="1125"/>
      <c r="AE181" s="1268"/>
      <c r="AF181" s="1125"/>
      <c r="AG181" s="1268"/>
      <c r="AH181" s="1125"/>
      <c r="AI181" s="1125"/>
      <c r="AJ181" s="1125"/>
      <c r="AK181" s="1125"/>
      <c r="AL181" s="1268"/>
      <c r="AM181" s="1125"/>
      <c r="AN181" s="1268"/>
      <c r="AO181" s="1268"/>
      <c r="AP181" s="1268"/>
      <c r="AQ181" s="1268"/>
      <c r="AR181" s="1268"/>
      <c r="AS181" s="1268"/>
      <c r="AT181" s="1268"/>
      <c r="AU181" s="1268"/>
      <c r="AV181" s="1268"/>
      <c r="AW181" s="1268"/>
      <c r="AX181" s="1268"/>
      <c r="AY181" s="1268"/>
      <c r="AZ181" s="1268"/>
      <c r="BA181" s="1125"/>
      <c r="BB181" s="1268"/>
      <c r="BC181" s="1268"/>
      <c r="BD181" s="1268"/>
      <c r="BE181" s="1268"/>
      <c r="BF181" s="1268"/>
      <c r="BG181" s="1268"/>
      <c r="BH181" s="1268"/>
      <c r="BI181" s="1268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保健経済論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精神看護学演習Ｂ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V182" s="88"/>
      <c r="Y182" s="38"/>
      <c r="Z182" s="1063" t="str">
        <f>A182</f>
        <v>２時限（11：00～12：30）</v>
      </c>
      <c r="AA182" s="1268"/>
      <c r="AB182" s="1123"/>
      <c r="AC182" s="1123"/>
      <c r="AD182" s="1123"/>
      <c r="AE182" s="1268"/>
      <c r="AF182" s="1123"/>
      <c r="AG182" s="1268"/>
      <c r="AH182" s="1123"/>
      <c r="AI182" s="1123"/>
      <c r="AJ182" s="1123"/>
      <c r="AK182" s="1123"/>
      <c r="AL182" s="1268"/>
      <c r="AM182" s="1123"/>
      <c r="AN182" s="1268"/>
      <c r="AO182" s="1268"/>
      <c r="AP182" s="1268"/>
      <c r="AQ182" s="1268"/>
      <c r="AR182" s="1268"/>
      <c r="AS182" s="1268"/>
      <c r="AT182" s="1268"/>
      <c r="AU182" s="1268"/>
      <c r="AV182" s="1268"/>
      <c r="AW182" s="1268"/>
      <c r="AX182" s="1268"/>
      <c r="AY182" s="1268"/>
      <c r="AZ182" s="1268"/>
      <c r="BA182" s="1123" t="s">
        <v>640</v>
      </c>
      <c r="BB182" s="1268"/>
      <c r="BC182" s="1268"/>
      <c r="BD182" s="1268"/>
      <c r="BE182" s="1268"/>
      <c r="BF182" s="1268"/>
      <c r="BG182" s="1268"/>
      <c r="BH182" s="1268"/>
      <c r="BI182" s="1268"/>
      <c r="BJ182" s="1268"/>
      <c r="BK182" s="1268"/>
      <c r="BL182" s="1268"/>
      <c r="BM182" s="1268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渡辺　幹司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V183" s="88"/>
      <c r="Y183" s="38"/>
      <c r="Z183" s="1063"/>
      <c r="AA183" s="1268"/>
      <c r="AB183" s="1124"/>
      <c r="AC183" s="1124"/>
      <c r="AD183" s="1124"/>
      <c r="AE183" s="1268"/>
      <c r="AF183" s="1124"/>
      <c r="AG183" s="1268"/>
      <c r="AH183" s="1124"/>
      <c r="AI183" s="1124"/>
      <c r="AJ183" s="1124"/>
      <c r="AK183" s="1124"/>
      <c r="AL183" s="1268"/>
      <c r="AM183" s="1124"/>
      <c r="AN183" s="1268"/>
      <c r="AO183" s="1268"/>
      <c r="AP183" s="1268"/>
      <c r="AQ183" s="1268"/>
      <c r="AR183" s="1268"/>
      <c r="AS183" s="1268"/>
      <c r="AT183" s="1268"/>
      <c r="AU183" s="1268"/>
      <c r="AV183" s="1268"/>
      <c r="AW183" s="1268"/>
      <c r="AX183" s="1268"/>
      <c r="AY183" s="1268"/>
      <c r="AZ183" s="1268"/>
      <c r="BA183" s="1124"/>
      <c r="BB183" s="1268"/>
      <c r="BC183" s="1268"/>
      <c r="BD183" s="1268"/>
      <c r="BE183" s="1268"/>
      <c r="BF183" s="1268"/>
      <c r="BG183" s="1268"/>
      <c r="BH183" s="1268"/>
      <c r="BI183" s="1268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臨床講義室1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V184" s="88"/>
      <c r="Z184" s="1063"/>
      <c r="AA184" s="1268"/>
      <c r="AB184" s="1124"/>
      <c r="AC184" s="1124"/>
      <c r="AD184" s="1124"/>
      <c r="AE184" s="1268"/>
      <c r="AF184" s="1124"/>
      <c r="AG184" s="1268"/>
      <c r="AH184" s="1124"/>
      <c r="AI184" s="1124"/>
      <c r="AJ184" s="1124"/>
      <c r="AK184" s="1124"/>
      <c r="AL184" s="1268"/>
      <c r="AM184" s="1124"/>
      <c r="AN184" s="1268"/>
      <c r="AO184" s="1268"/>
      <c r="AP184" s="1268"/>
      <c r="AQ184" s="1268"/>
      <c r="AR184" s="1268"/>
      <c r="AS184" s="1268"/>
      <c r="AT184" s="1268"/>
      <c r="AU184" s="1268"/>
      <c r="AV184" s="1268"/>
      <c r="AW184" s="1268"/>
      <c r="AX184" s="1268"/>
      <c r="AY184" s="1268"/>
      <c r="AZ184" s="1268"/>
      <c r="BA184" s="1124"/>
      <c r="BB184" s="1268"/>
      <c r="BC184" s="1268"/>
      <c r="BD184" s="1268"/>
      <c r="BE184" s="1268"/>
      <c r="BF184" s="1268"/>
      <c r="BG184" s="1268"/>
      <c r="BH184" s="1268"/>
      <c r="BI184" s="1268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V185" s="88"/>
      <c r="Z185" s="1064"/>
      <c r="AA185" s="1268"/>
      <c r="AB185" s="1125"/>
      <c r="AC185" s="1125"/>
      <c r="AD185" s="1125"/>
      <c r="AE185" s="1268"/>
      <c r="AF185" s="1125"/>
      <c r="AG185" s="1268"/>
      <c r="AH185" s="1125"/>
      <c r="AI185" s="1125"/>
      <c r="AJ185" s="1125"/>
      <c r="AK185" s="1125"/>
      <c r="AL185" s="1268"/>
      <c r="AM185" s="1125"/>
      <c r="AN185" s="1268"/>
      <c r="AO185" s="1268"/>
      <c r="AP185" s="1268"/>
      <c r="AQ185" s="1268"/>
      <c r="AR185" s="1268"/>
      <c r="AS185" s="1268"/>
      <c r="AT185" s="1268"/>
      <c r="AU185" s="1268"/>
      <c r="AV185" s="1268"/>
      <c r="AW185" s="1268"/>
      <c r="AX185" s="1268"/>
      <c r="AY185" s="1268"/>
      <c r="AZ185" s="1268"/>
      <c r="BA185" s="1125"/>
      <c r="BB185" s="1268"/>
      <c r="BC185" s="1268"/>
      <c r="BD185" s="1268"/>
      <c r="BE185" s="1268"/>
      <c r="BF185" s="1268"/>
      <c r="BG185" s="1268"/>
      <c r="BH185" s="1268"/>
      <c r="BI185" s="1268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68"/>
      <c r="AO186" s="1268"/>
      <c r="AP186" s="1268"/>
      <c r="AQ186" s="1268"/>
      <c r="AR186" s="1268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268"/>
      <c r="BD186" s="1268"/>
      <c r="BE186" s="1268"/>
      <c r="BF186" s="1268"/>
      <c r="BG186" s="1268"/>
      <c r="BH186" s="1268"/>
      <c r="BI186" s="1268"/>
      <c r="BJ186" s="1268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68"/>
      <c r="AO187" s="1268"/>
      <c r="AP187" s="1268"/>
      <c r="AQ187" s="1268"/>
      <c r="AR187" s="1268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268"/>
      <c r="BD187" s="1268"/>
      <c r="BE187" s="1268"/>
      <c r="BF187" s="1268"/>
      <c r="BG187" s="1268"/>
      <c r="BH187" s="1268"/>
      <c r="BI187" s="1268"/>
      <c r="BJ187" s="1268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68"/>
      <c r="AO188" s="1268"/>
      <c r="AP188" s="1268"/>
      <c r="AQ188" s="1268"/>
      <c r="AR188" s="1268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268"/>
      <c r="BD188" s="1268"/>
      <c r="BE188" s="1268"/>
      <c r="BF188" s="1268"/>
      <c r="BG188" s="1268"/>
      <c r="BH188" s="1268"/>
      <c r="BI188" s="1268"/>
      <c r="BJ188" s="1268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68"/>
      <c r="AO189" s="1268"/>
      <c r="AP189" s="1268"/>
      <c r="AQ189" s="1268"/>
      <c r="AR189" s="1268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268"/>
      <c r="BD189" s="1268"/>
      <c r="BE189" s="1268"/>
      <c r="BF189" s="1268"/>
      <c r="BG189" s="1268"/>
      <c r="BH189" s="1268"/>
      <c r="BI189" s="1268"/>
      <c r="BJ189" s="1268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63" t="str">
        <f>A190</f>
        <v>３時限（13：30～15：00）</v>
      </c>
      <c r="AA190" s="1268"/>
      <c r="AB190" s="1123"/>
      <c r="AC190" s="1123"/>
      <c r="AD190" s="1123"/>
      <c r="AE190" s="1268"/>
      <c r="AF190" s="1123"/>
      <c r="AG190" s="1268"/>
      <c r="AH190" s="1123"/>
      <c r="AI190" s="1123"/>
      <c r="AJ190" s="1123"/>
      <c r="AK190" s="1123"/>
      <c r="AL190" s="1268"/>
      <c r="AM190" s="1123"/>
      <c r="AN190" s="1268"/>
      <c r="AO190" s="1268"/>
      <c r="AP190" s="1268"/>
      <c r="AQ190" s="1268"/>
      <c r="AR190" s="1268"/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268"/>
      <c r="BC190" s="1268"/>
      <c r="BD190" s="1268"/>
      <c r="BE190" s="1268"/>
      <c r="BF190" s="1268"/>
      <c r="BG190" s="1268"/>
      <c r="BH190" s="1268"/>
      <c r="BI190" s="1268"/>
      <c r="BJ190" s="1268"/>
      <c r="BK190" s="1268"/>
      <c r="BL190" s="1268"/>
      <c r="BM190" s="1268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268"/>
      <c r="AB191" s="1124"/>
      <c r="AC191" s="1124"/>
      <c r="AD191" s="1124"/>
      <c r="AE191" s="1268"/>
      <c r="AF191" s="1124"/>
      <c r="AG191" s="1268"/>
      <c r="AH191" s="1124"/>
      <c r="AI191" s="1124"/>
      <c r="AJ191" s="1124"/>
      <c r="AK191" s="1124"/>
      <c r="AL191" s="1268"/>
      <c r="AM191" s="1124"/>
      <c r="AN191" s="1268"/>
      <c r="AO191" s="1268"/>
      <c r="AP191" s="1268"/>
      <c r="AQ191" s="1268"/>
      <c r="AR191" s="1268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268"/>
      <c r="BC191" s="1268"/>
      <c r="BD191" s="1268"/>
      <c r="BE191" s="1268"/>
      <c r="BF191" s="1268"/>
      <c r="BG191" s="1268"/>
      <c r="BH191" s="1268"/>
      <c r="BI191" s="1268"/>
      <c r="BJ191" s="1268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268"/>
      <c r="AB192" s="1124"/>
      <c r="AC192" s="1124"/>
      <c r="AD192" s="1124"/>
      <c r="AE192" s="1268"/>
      <c r="AF192" s="1124"/>
      <c r="AG192" s="1268"/>
      <c r="AH192" s="1124"/>
      <c r="AI192" s="1124"/>
      <c r="AJ192" s="1124"/>
      <c r="AK192" s="1124"/>
      <c r="AL192" s="1268"/>
      <c r="AM192" s="1124"/>
      <c r="AN192" s="1268"/>
      <c r="AO192" s="1268"/>
      <c r="AP192" s="1268"/>
      <c r="AQ192" s="1268"/>
      <c r="AR192" s="1268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268"/>
      <c r="BC192" s="1268"/>
      <c r="BD192" s="1268"/>
      <c r="BE192" s="1268"/>
      <c r="BF192" s="1268"/>
      <c r="BG192" s="1268"/>
      <c r="BH192" s="1268"/>
      <c r="BI192" s="1268"/>
      <c r="BJ192" s="1268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268"/>
      <c r="AB193" s="1125"/>
      <c r="AC193" s="1125"/>
      <c r="AD193" s="1125"/>
      <c r="AE193" s="1268"/>
      <c r="AF193" s="1125"/>
      <c r="AG193" s="1268"/>
      <c r="AH193" s="1125"/>
      <c r="AI193" s="1125"/>
      <c r="AJ193" s="1125"/>
      <c r="AK193" s="1125"/>
      <c r="AL193" s="1268"/>
      <c r="AM193" s="1125"/>
      <c r="AN193" s="1268"/>
      <c r="AO193" s="1268"/>
      <c r="AP193" s="1268"/>
      <c r="AQ193" s="1268"/>
      <c r="AR193" s="1268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268"/>
      <c r="BC193" s="1268"/>
      <c r="BD193" s="1268"/>
      <c r="BE193" s="1268"/>
      <c r="BF193" s="1268"/>
      <c r="BG193" s="1268"/>
      <c r="BH193" s="1268"/>
      <c r="BI193" s="1268"/>
      <c r="BJ193" s="1268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68"/>
      <c r="AO194" s="1268"/>
      <c r="AP194" s="1268"/>
      <c r="AQ194" s="1268"/>
      <c r="AR194" s="1268"/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268"/>
      <c r="BC194" s="1268"/>
      <c r="BD194" s="1268"/>
      <c r="BE194" s="1268"/>
      <c r="BF194" s="1268"/>
      <c r="BG194" s="1268"/>
      <c r="BH194" s="1268"/>
      <c r="BI194" s="1268"/>
      <c r="BJ194" s="1268"/>
      <c r="BK194" s="1268"/>
      <c r="BL194" s="1268"/>
      <c r="BM194" s="1268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68"/>
      <c r="AO195" s="1268"/>
      <c r="AP195" s="1268"/>
      <c r="AQ195" s="1268"/>
      <c r="AR195" s="1268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268"/>
      <c r="BC195" s="1268"/>
      <c r="BD195" s="1268"/>
      <c r="BE195" s="1268"/>
      <c r="BF195" s="1268"/>
      <c r="BG195" s="1268"/>
      <c r="BH195" s="1268"/>
      <c r="BI195" s="1268"/>
      <c r="BJ195" s="1268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68"/>
      <c r="AO196" s="1268"/>
      <c r="AP196" s="1268"/>
      <c r="AQ196" s="1268"/>
      <c r="AR196" s="1268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268"/>
      <c r="BC196" s="1268"/>
      <c r="BD196" s="1268"/>
      <c r="BE196" s="1268"/>
      <c r="BF196" s="1268"/>
      <c r="BG196" s="1268"/>
      <c r="BH196" s="1268"/>
      <c r="BI196" s="1268"/>
      <c r="BJ196" s="1268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68"/>
      <c r="AO197" s="1268"/>
      <c r="AP197" s="1268"/>
      <c r="AQ197" s="1268"/>
      <c r="AR197" s="1268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268"/>
      <c r="BC197" s="1268"/>
      <c r="BD197" s="1268"/>
      <c r="BE197" s="1268"/>
      <c r="BF197" s="1268"/>
      <c r="BG197" s="1268"/>
      <c r="BH197" s="1268"/>
      <c r="BI197" s="1268"/>
      <c r="BJ197" s="1268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68"/>
      <c r="BB198" s="1268"/>
      <c r="BC198" s="1268"/>
      <c r="BD198" s="1268"/>
      <c r="BE198" s="1268"/>
      <c r="BF198" s="1268"/>
      <c r="BG198" s="1268"/>
      <c r="BH198" s="1268"/>
      <c r="BI198" s="1123"/>
      <c r="BJ198" s="1123"/>
      <c r="BK198" s="1268"/>
      <c r="BL198" s="1268"/>
      <c r="BM198" s="1268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68"/>
      <c r="BB199" s="1268"/>
      <c r="BC199" s="1268"/>
      <c r="BD199" s="1268"/>
      <c r="BE199" s="1268"/>
      <c r="BF199" s="1268"/>
      <c r="BG199" s="1268"/>
      <c r="BH199" s="1268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68"/>
      <c r="BB200" s="1268"/>
      <c r="BC200" s="1268"/>
      <c r="BD200" s="1268"/>
      <c r="BE200" s="1268"/>
      <c r="BF200" s="1268"/>
      <c r="BG200" s="1268"/>
      <c r="BH200" s="1268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68"/>
      <c r="BB201" s="1268"/>
      <c r="BC201" s="1268"/>
      <c r="BD201" s="1268"/>
      <c r="BE201" s="1268"/>
      <c r="BF201" s="1268"/>
      <c r="BG201" s="1268"/>
      <c r="BH201" s="1268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085">
        <f>C177+1</f>
        <v>45878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024">
        <f>C202</f>
        <v>45878</v>
      </c>
      <c r="V202" s="1025"/>
      <c r="W202" s="1025"/>
      <c r="X202" s="1025"/>
      <c r="Y202" s="1025"/>
      <c r="Z202" s="102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/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13"/>
      <c r="V203" s="88"/>
      <c r="Y203" s="38"/>
      <c r="Z203" s="1067" t="str">
        <f>A203</f>
        <v xml:space="preserve">１時限（09：20～10：50） </v>
      </c>
      <c r="AA203" s="1268"/>
      <c r="AB203" s="1123"/>
      <c r="AC203" s="1123"/>
      <c r="AD203" s="1123"/>
      <c r="AE203" s="1268"/>
      <c r="AF203" s="1123"/>
      <c r="AG203" s="1268"/>
      <c r="AH203" s="1123"/>
      <c r="AI203" s="1123"/>
      <c r="AJ203" s="1123"/>
      <c r="AK203" s="1123"/>
      <c r="AL203" s="1268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268"/>
      <c r="AX203" s="1268"/>
      <c r="AY203" s="1268"/>
      <c r="AZ203" s="1268"/>
      <c r="BA203" s="1268"/>
      <c r="BB203" s="1268"/>
      <c r="BC203" s="1268"/>
      <c r="BD203" s="1268"/>
      <c r="BE203" s="1268"/>
      <c r="BF203" s="1268"/>
      <c r="BG203" s="1268"/>
      <c r="BH203" s="1268"/>
      <c r="BI203" s="1268"/>
      <c r="BJ203" s="1268"/>
      <c r="BK203" s="1268"/>
      <c r="BL203" s="1268"/>
      <c r="BM203" s="1268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89"/>
      <c r="V204" s="88"/>
      <c r="Y204" s="38"/>
      <c r="Z204" s="1063"/>
      <c r="AA204" s="1268"/>
      <c r="AB204" s="1124"/>
      <c r="AC204" s="1124"/>
      <c r="AD204" s="1124"/>
      <c r="AE204" s="1268"/>
      <c r="AF204" s="1124"/>
      <c r="AG204" s="1268"/>
      <c r="AH204" s="1124"/>
      <c r="AI204" s="1124"/>
      <c r="AJ204" s="1124"/>
      <c r="AK204" s="1124"/>
      <c r="AL204" s="1268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268"/>
      <c r="AX204" s="1268"/>
      <c r="AY204" s="1268"/>
      <c r="AZ204" s="1268"/>
      <c r="BA204" s="1268"/>
      <c r="BB204" s="1268"/>
      <c r="BC204" s="1268"/>
      <c r="BD204" s="1268"/>
      <c r="BE204" s="1268"/>
      <c r="BF204" s="1268"/>
      <c r="BG204" s="1268"/>
      <c r="BH204" s="1268"/>
      <c r="BI204" s="1268"/>
      <c r="BJ204" s="1268"/>
      <c r="BK204" s="1268"/>
      <c r="BL204" s="1268"/>
      <c r="BM204" s="1268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63"/>
      <c r="AA205" s="1268"/>
      <c r="AB205" s="1124"/>
      <c r="AC205" s="1124"/>
      <c r="AD205" s="1124"/>
      <c r="AE205" s="1268"/>
      <c r="AF205" s="1124"/>
      <c r="AG205" s="1268"/>
      <c r="AH205" s="1124"/>
      <c r="AI205" s="1124"/>
      <c r="AJ205" s="1124"/>
      <c r="AK205" s="1124"/>
      <c r="AL205" s="1268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268"/>
      <c r="AX205" s="1268"/>
      <c r="AY205" s="1268"/>
      <c r="AZ205" s="1268"/>
      <c r="BA205" s="1268"/>
      <c r="BB205" s="1268"/>
      <c r="BC205" s="1268"/>
      <c r="BD205" s="1268"/>
      <c r="BE205" s="1268"/>
      <c r="BF205" s="1268"/>
      <c r="BG205" s="1268"/>
      <c r="BH205" s="1268"/>
      <c r="BI205" s="1268"/>
      <c r="BJ205" s="1268"/>
      <c r="BK205" s="1268"/>
      <c r="BL205" s="1268"/>
      <c r="BM205" s="1268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8"/>
      <c r="Y206" s="38"/>
      <c r="Z206" s="1064"/>
      <c r="AA206" s="1268"/>
      <c r="AB206" s="1125"/>
      <c r="AC206" s="1125"/>
      <c r="AD206" s="1125"/>
      <c r="AE206" s="1268"/>
      <c r="AF206" s="1125"/>
      <c r="AG206" s="1268"/>
      <c r="AH206" s="1125"/>
      <c r="AI206" s="1125"/>
      <c r="AJ206" s="1125"/>
      <c r="AK206" s="1125"/>
      <c r="AL206" s="1268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268"/>
      <c r="AX206" s="1268"/>
      <c r="AY206" s="1268"/>
      <c r="AZ206" s="1268"/>
      <c r="BA206" s="1268"/>
      <c r="BB206" s="1268"/>
      <c r="BC206" s="1268"/>
      <c r="BD206" s="1268"/>
      <c r="BE206" s="1268"/>
      <c r="BF206" s="1268"/>
      <c r="BG206" s="1268"/>
      <c r="BH206" s="1268"/>
      <c r="BI206" s="1268"/>
      <c r="BJ206" s="1268"/>
      <c r="BK206" s="1268"/>
      <c r="BL206" s="1268"/>
      <c r="BM206" s="1268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/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U207" s="17"/>
      <c r="V207" s="88"/>
      <c r="Y207" s="38"/>
      <c r="Z207" s="1063" t="str">
        <f>A207</f>
        <v>２時限（11：00～12：30）</v>
      </c>
      <c r="AA207" s="1268"/>
      <c r="AB207" s="1123"/>
      <c r="AC207" s="1123"/>
      <c r="AD207" s="1123"/>
      <c r="AE207" s="1268"/>
      <c r="AF207" s="1123"/>
      <c r="AG207" s="1268"/>
      <c r="AH207" s="1123"/>
      <c r="AI207" s="1123"/>
      <c r="AJ207" s="1123"/>
      <c r="AK207" s="1123"/>
      <c r="AL207" s="1268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268"/>
      <c r="AX207" s="1268"/>
      <c r="AY207" s="1268"/>
      <c r="AZ207" s="1268"/>
      <c r="BA207" s="1268"/>
      <c r="BB207" s="1268"/>
      <c r="BC207" s="1268"/>
      <c r="BD207" s="1268"/>
      <c r="BE207" s="1268"/>
      <c r="BF207" s="1268"/>
      <c r="BG207" s="1268"/>
      <c r="BH207" s="1268"/>
      <c r="BI207" s="1268"/>
      <c r="BJ207" s="1268"/>
      <c r="BK207" s="1268"/>
      <c r="BL207" s="1268"/>
      <c r="BM207" s="1268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V208" s="88"/>
      <c r="Y208" s="38"/>
      <c r="Z208" s="1063"/>
      <c r="AA208" s="1268"/>
      <c r="AB208" s="1124"/>
      <c r="AC208" s="1124"/>
      <c r="AD208" s="1124"/>
      <c r="AE208" s="1268"/>
      <c r="AF208" s="1124"/>
      <c r="AG208" s="1268"/>
      <c r="AH208" s="1124"/>
      <c r="AI208" s="1124"/>
      <c r="AJ208" s="1124"/>
      <c r="AK208" s="1124"/>
      <c r="AL208" s="1268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268"/>
      <c r="AX208" s="1268"/>
      <c r="AY208" s="1268"/>
      <c r="AZ208" s="1268"/>
      <c r="BA208" s="1268"/>
      <c r="BB208" s="1268"/>
      <c r="BC208" s="1268"/>
      <c r="BD208" s="1268"/>
      <c r="BE208" s="1268"/>
      <c r="BF208" s="1268"/>
      <c r="BG208" s="1268"/>
      <c r="BH208" s="1268"/>
      <c r="BI208" s="1268"/>
      <c r="BJ208" s="1268"/>
      <c r="BK208" s="1268"/>
      <c r="BL208" s="1268"/>
      <c r="BM208" s="1268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V209" s="88"/>
      <c r="Z209" s="1063"/>
      <c r="AA209" s="1268"/>
      <c r="AB209" s="1124"/>
      <c r="AC209" s="1124"/>
      <c r="AD209" s="1124"/>
      <c r="AE209" s="1268"/>
      <c r="AF209" s="1124"/>
      <c r="AG209" s="1268"/>
      <c r="AH209" s="1124"/>
      <c r="AI209" s="1124"/>
      <c r="AJ209" s="1124"/>
      <c r="AK209" s="1124"/>
      <c r="AL209" s="1268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268"/>
      <c r="AX209" s="1268"/>
      <c r="AY209" s="1268"/>
      <c r="AZ209" s="1268"/>
      <c r="BA209" s="1268"/>
      <c r="BB209" s="1268"/>
      <c r="BC209" s="1268"/>
      <c r="BD209" s="1268"/>
      <c r="BE209" s="1268"/>
      <c r="BF209" s="1268"/>
      <c r="BG209" s="1268"/>
      <c r="BH209" s="1268"/>
      <c r="BI209" s="1268"/>
      <c r="BJ209" s="1268"/>
      <c r="BK209" s="1268"/>
      <c r="BL209" s="1268"/>
      <c r="BM209" s="1268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V210" s="88"/>
      <c r="Z210" s="1064"/>
      <c r="AA210" s="1268"/>
      <c r="AB210" s="1125"/>
      <c r="AC210" s="1125"/>
      <c r="AD210" s="1125"/>
      <c r="AE210" s="1268"/>
      <c r="AF210" s="1125"/>
      <c r="AG210" s="1268"/>
      <c r="AH210" s="1125"/>
      <c r="AI210" s="1125"/>
      <c r="AJ210" s="1125"/>
      <c r="AK210" s="1125"/>
      <c r="AL210" s="1268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268"/>
      <c r="AX210" s="1268"/>
      <c r="AY210" s="1268"/>
      <c r="AZ210" s="1268"/>
      <c r="BA210" s="1268"/>
      <c r="BB210" s="1268"/>
      <c r="BC210" s="1268"/>
      <c r="BD210" s="1268"/>
      <c r="BE210" s="1268"/>
      <c r="BF210" s="1268"/>
      <c r="BG210" s="1268"/>
      <c r="BH210" s="1268"/>
      <c r="BI210" s="1268"/>
      <c r="BJ210" s="1268"/>
      <c r="BK210" s="1268"/>
      <c r="BL210" s="1268"/>
      <c r="BM210" s="1268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268"/>
      <c r="AX211" s="1268"/>
      <c r="AY211" s="1268"/>
      <c r="AZ211" s="1268"/>
      <c r="BA211" s="1268"/>
      <c r="BB211" s="1268"/>
      <c r="BC211" s="1268"/>
      <c r="BD211" s="1268"/>
      <c r="BE211" s="1268"/>
      <c r="BF211" s="1268"/>
      <c r="BG211" s="1268"/>
      <c r="BH211" s="1268"/>
      <c r="BI211" s="1268"/>
      <c r="BJ211" s="1268"/>
      <c r="BK211" s="1268"/>
      <c r="BL211" s="1268"/>
      <c r="BM211" s="1268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268"/>
      <c r="AX212" s="1268"/>
      <c r="AY212" s="1268"/>
      <c r="AZ212" s="1268"/>
      <c r="BA212" s="1268"/>
      <c r="BB212" s="1268"/>
      <c r="BC212" s="1268"/>
      <c r="BD212" s="1268"/>
      <c r="BE212" s="1268"/>
      <c r="BF212" s="1268"/>
      <c r="BG212" s="1268"/>
      <c r="BH212" s="1268"/>
      <c r="BI212" s="1268"/>
      <c r="BJ212" s="1268"/>
      <c r="BK212" s="1268"/>
      <c r="BL212" s="1268"/>
      <c r="BM212" s="1268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268"/>
      <c r="AX213" s="1268"/>
      <c r="AY213" s="1268"/>
      <c r="AZ213" s="1268"/>
      <c r="BA213" s="1268"/>
      <c r="BB213" s="1268"/>
      <c r="BC213" s="1268"/>
      <c r="BD213" s="1268"/>
      <c r="BE213" s="1268"/>
      <c r="BF213" s="1268"/>
      <c r="BG213" s="1268"/>
      <c r="BH213" s="1268"/>
      <c r="BI213" s="1268"/>
      <c r="BJ213" s="1268"/>
      <c r="BK213" s="1268"/>
      <c r="BL213" s="1268"/>
      <c r="BM213" s="1268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268"/>
      <c r="AX214" s="1268"/>
      <c r="AY214" s="1268"/>
      <c r="AZ214" s="1268"/>
      <c r="BA214" s="1268"/>
      <c r="BB214" s="1268"/>
      <c r="BC214" s="1268"/>
      <c r="BD214" s="1268"/>
      <c r="BE214" s="1268"/>
      <c r="BF214" s="1268"/>
      <c r="BG214" s="1268"/>
      <c r="BH214" s="1268"/>
      <c r="BI214" s="1268"/>
      <c r="BJ214" s="1268"/>
      <c r="BK214" s="1268"/>
      <c r="BL214" s="1268"/>
      <c r="BM214" s="1268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268"/>
      <c r="AB215" s="1123"/>
      <c r="AC215" s="1123"/>
      <c r="AD215" s="1123"/>
      <c r="AE215" s="1268"/>
      <c r="AF215" s="1123"/>
      <c r="AG215" s="1268"/>
      <c r="AH215" s="1123"/>
      <c r="AI215" s="1123"/>
      <c r="AJ215" s="1123"/>
      <c r="AK215" s="1123"/>
      <c r="AL215" s="1268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268"/>
      <c r="AX215" s="1268"/>
      <c r="AY215" s="1268"/>
      <c r="AZ215" s="1268"/>
      <c r="BA215" s="1268"/>
      <c r="BB215" s="1268"/>
      <c r="BC215" s="1268"/>
      <c r="BD215" s="1268"/>
      <c r="BE215" s="1268"/>
      <c r="BF215" s="1268"/>
      <c r="BG215" s="1268"/>
      <c r="BH215" s="1268"/>
      <c r="BI215" s="1268"/>
      <c r="BJ215" s="1268"/>
      <c r="BK215" s="1268"/>
      <c r="BL215" s="1268"/>
      <c r="BM215" s="1268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268"/>
      <c r="AB216" s="1124"/>
      <c r="AC216" s="1124"/>
      <c r="AD216" s="1124"/>
      <c r="AE216" s="1268"/>
      <c r="AF216" s="1124"/>
      <c r="AG216" s="1268"/>
      <c r="AH216" s="1124"/>
      <c r="AI216" s="1124"/>
      <c r="AJ216" s="1124"/>
      <c r="AK216" s="1124"/>
      <c r="AL216" s="1268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268"/>
      <c r="AX216" s="1268"/>
      <c r="AY216" s="1268"/>
      <c r="AZ216" s="1268"/>
      <c r="BA216" s="1268"/>
      <c r="BB216" s="1268"/>
      <c r="BC216" s="1268"/>
      <c r="BD216" s="1268"/>
      <c r="BE216" s="1268"/>
      <c r="BF216" s="1268"/>
      <c r="BG216" s="1268"/>
      <c r="BH216" s="1268"/>
      <c r="BI216" s="1268"/>
      <c r="BJ216" s="1268"/>
      <c r="BK216" s="1268"/>
      <c r="BL216" s="1268"/>
      <c r="BM216" s="1268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268"/>
      <c r="AB217" s="1124"/>
      <c r="AC217" s="1124"/>
      <c r="AD217" s="1124"/>
      <c r="AE217" s="1268"/>
      <c r="AF217" s="1124"/>
      <c r="AG217" s="1268"/>
      <c r="AH217" s="1124"/>
      <c r="AI217" s="1124"/>
      <c r="AJ217" s="1124"/>
      <c r="AK217" s="1124"/>
      <c r="AL217" s="1268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268"/>
      <c r="AX217" s="1268"/>
      <c r="AY217" s="1268"/>
      <c r="AZ217" s="1268"/>
      <c r="BA217" s="1268"/>
      <c r="BB217" s="1268"/>
      <c r="BC217" s="1268"/>
      <c r="BD217" s="1268"/>
      <c r="BE217" s="1268"/>
      <c r="BF217" s="1268"/>
      <c r="BG217" s="1268"/>
      <c r="BH217" s="1268"/>
      <c r="BI217" s="1268"/>
      <c r="BJ217" s="1268"/>
      <c r="BK217" s="1268"/>
      <c r="BL217" s="1268"/>
      <c r="BM217" s="1268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268"/>
      <c r="AB218" s="1125"/>
      <c r="AC218" s="1125"/>
      <c r="AD218" s="1125"/>
      <c r="AE218" s="1268"/>
      <c r="AF218" s="1125"/>
      <c r="AG218" s="1268"/>
      <c r="AH218" s="1125"/>
      <c r="AI218" s="1125"/>
      <c r="AJ218" s="1125"/>
      <c r="AK218" s="1125"/>
      <c r="AL218" s="1268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268"/>
      <c r="AX218" s="1268"/>
      <c r="AY218" s="1268"/>
      <c r="AZ218" s="1268"/>
      <c r="BA218" s="1268"/>
      <c r="BB218" s="1268"/>
      <c r="BC218" s="1268"/>
      <c r="BD218" s="1268"/>
      <c r="BE218" s="1268"/>
      <c r="BF218" s="1268"/>
      <c r="BG218" s="1268"/>
      <c r="BH218" s="1268"/>
      <c r="BI218" s="1268"/>
      <c r="BJ218" s="1268"/>
      <c r="BK218" s="1268"/>
      <c r="BL218" s="1268"/>
      <c r="BM218" s="1268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268"/>
      <c r="AX219" s="1268"/>
      <c r="AY219" s="1268"/>
      <c r="AZ219" s="1268"/>
      <c r="BA219" s="1268"/>
      <c r="BB219" s="1268"/>
      <c r="BC219" s="1268"/>
      <c r="BD219" s="1268"/>
      <c r="BE219" s="1268"/>
      <c r="BF219" s="1268"/>
      <c r="BG219" s="1268"/>
      <c r="BH219" s="1268"/>
      <c r="BI219" s="1268"/>
      <c r="BJ219" s="1268"/>
      <c r="BK219" s="1268"/>
      <c r="BL219" s="1268"/>
      <c r="BM219" s="1268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268"/>
      <c r="AX220" s="1268"/>
      <c r="AY220" s="1268"/>
      <c r="AZ220" s="1268"/>
      <c r="BA220" s="1268"/>
      <c r="BB220" s="1268"/>
      <c r="BC220" s="1268"/>
      <c r="BD220" s="1268"/>
      <c r="BE220" s="1268"/>
      <c r="BF220" s="1268"/>
      <c r="BG220" s="1268"/>
      <c r="BH220" s="1268"/>
      <c r="BI220" s="1268"/>
      <c r="BJ220" s="1268"/>
      <c r="BK220" s="1268"/>
      <c r="BL220" s="1268"/>
      <c r="BM220" s="1268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268"/>
      <c r="AX221" s="1268"/>
      <c r="AY221" s="1268"/>
      <c r="AZ221" s="1268"/>
      <c r="BA221" s="1268"/>
      <c r="BB221" s="1268"/>
      <c r="BC221" s="1268"/>
      <c r="BD221" s="1268"/>
      <c r="BE221" s="1268"/>
      <c r="BF221" s="1268"/>
      <c r="BG221" s="1268"/>
      <c r="BH221" s="1268"/>
      <c r="BI221" s="1268"/>
      <c r="BJ221" s="1268"/>
      <c r="BK221" s="1268"/>
      <c r="BL221" s="1268"/>
      <c r="BM221" s="1268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268"/>
      <c r="AX222" s="1268"/>
      <c r="AY222" s="1268"/>
      <c r="AZ222" s="1268"/>
      <c r="BA222" s="1268"/>
      <c r="BB222" s="1268"/>
      <c r="BC222" s="1268"/>
      <c r="BD222" s="1268"/>
      <c r="BE222" s="1268"/>
      <c r="BF222" s="1268"/>
      <c r="BG222" s="1268"/>
      <c r="BH222" s="1268"/>
      <c r="BI222" s="1268"/>
      <c r="BJ222" s="1268"/>
      <c r="BK222" s="1268"/>
      <c r="BL222" s="1268"/>
      <c r="BM222" s="1268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68"/>
      <c r="BB223" s="1268"/>
      <c r="BC223" s="1268"/>
      <c r="BD223" s="1268"/>
      <c r="BE223" s="1268"/>
      <c r="BF223" s="1268"/>
      <c r="BG223" s="1268"/>
      <c r="BH223" s="1268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68"/>
      <c r="BB224" s="1268"/>
      <c r="BC224" s="1268"/>
      <c r="BD224" s="1268"/>
      <c r="BE224" s="1268"/>
      <c r="BF224" s="1268"/>
      <c r="BG224" s="1268"/>
      <c r="BH224" s="1268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68"/>
      <c r="BB225" s="1268"/>
      <c r="BC225" s="1268"/>
      <c r="BD225" s="1268"/>
      <c r="BE225" s="1268"/>
      <c r="BF225" s="1268"/>
      <c r="BG225" s="1268"/>
      <c r="BH225" s="1268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68"/>
      <c r="BB226" s="1268"/>
      <c r="BC226" s="1268"/>
      <c r="BD226" s="1268"/>
      <c r="BE226" s="1268"/>
      <c r="BF226" s="1268"/>
      <c r="BG226" s="1268"/>
      <c r="BH226" s="1268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085">
        <f>C202+1</f>
        <v>45879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45879</v>
      </c>
      <c r="V227" s="1025"/>
      <c r="W227" s="1343"/>
      <c r="X227" s="1025"/>
      <c r="Y227" s="1025"/>
      <c r="Z227" s="102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985" t="s">
        <v>852</v>
      </c>
      <c r="V228" s="88"/>
      <c r="Y228" s="38"/>
      <c r="Z228" s="1067" t="str">
        <f>A228</f>
        <v xml:space="preserve">１時限（09：20～10：50） </v>
      </c>
      <c r="AA228" s="1268"/>
      <c r="AB228" s="1123"/>
      <c r="AC228" s="1123"/>
      <c r="AD228" s="1123"/>
      <c r="AE228" s="1268"/>
      <c r="AF228" s="1123"/>
      <c r="AG228" s="1268"/>
      <c r="AH228" s="1123"/>
      <c r="AI228" s="1123"/>
      <c r="AJ228" s="1123"/>
      <c r="AK228" s="1123"/>
      <c r="AL228" s="1268"/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/>
      <c r="AX228" s="1268"/>
      <c r="AY228" s="1268"/>
      <c r="AZ228" s="1268"/>
      <c r="BA228" s="1268"/>
      <c r="BB228" s="1268"/>
      <c r="BC228" s="1268"/>
      <c r="BD228" s="1268"/>
      <c r="BE228" s="1268"/>
      <c r="BF228" s="1268"/>
      <c r="BG228" s="1268"/>
      <c r="BH228" s="1268"/>
      <c r="BI228" s="1268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986" t="s">
        <v>854</v>
      </c>
      <c r="V229" s="88"/>
      <c r="Y229" s="38"/>
      <c r="Z229" s="1063"/>
      <c r="AA229" s="1268"/>
      <c r="AB229" s="1124"/>
      <c r="AC229" s="1124"/>
      <c r="AD229" s="1124"/>
      <c r="AE229" s="1268"/>
      <c r="AF229" s="1124"/>
      <c r="AG229" s="1268"/>
      <c r="AH229" s="1124"/>
      <c r="AI229" s="1124"/>
      <c r="AJ229" s="1124"/>
      <c r="AK229" s="1124"/>
      <c r="AL229" s="1268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268"/>
      <c r="BD229" s="1268"/>
      <c r="BE229" s="1268"/>
      <c r="BF229" s="1268"/>
      <c r="BG229" s="1268"/>
      <c r="BH229" s="1268"/>
      <c r="BI229" s="1268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63"/>
      <c r="AA230" s="1268"/>
      <c r="AB230" s="1124"/>
      <c r="AC230" s="1124"/>
      <c r="AD230" s="1124"/>
      <c r="AE230" s="1268"/>
      <c r="AF230" s="1124"/>
      <c r="AG230" s="1268"/>
      <c r="AH230" s="1124"/>
      <c r="AI230" s="1124"/>
      <c r="AJ230" s="1124"/>
      <c r="AK230" s="1124"/>
      <c r="AL230" s="1268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268"/>
      <c r="BD230" s="1268"/>
      <c r="BE230" s="1268"/>
      <c r="BF230" s="1268"/>
      <c r="BG230" s="1268"/>
      <c r="BH230" s="1268"/>
      <c r="BI230" s="1268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985" t="s">
        <v>856</v>
      </c>
      <c r="V231" s="88"/>
      <c r="Y231" s="38"/>
      <c r="Z231" s="1064"/>
      <c r="AA231" s="1268"/>
      <c r="AB231" s="1125"/>
      <c r="AC231" s="1125"/>
      <c r="AD231" s="1125"/>
      <c r="AE231" s="1268"/>
      <c r="AF231" s="1125"/>
      <c r="AG231" s="1268"/>
      <c r="AH231" s="1125"/>
      <c r="AI231" s="1125"/>
      <c r="AJ231" s="1125"/>
      <c r="AK231" s="1125"/>
      <c r="AL231" s="1268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268"/>
      <c r="BD231" s="1268"/>
      <c r="BE231" s="1268"/>
      <c r="BF231" s="1268"/>
      <c r="BG231" s="1268"/>
      <c r="BH231" s="1268"/>
      <c r="BI231" s="1268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U232" s="17"/>
      <c r="V232" s="88"/>
      <c r="Y232" s="38"/>
      <c r="Z232" s="1063" t="str">
        <f>A232</f>
        <v>２時限（11：00～12：30）</v>
      </c>
      <c r="AA232" s="1268"/>
      <c r="AB232" s="1123"/>
      <c r="AC232" s="1123"/>
      <c r="AD232" s="1123"/>
      <c r="AE232" s="1268"/>
      <c r="AF232" s="1123"/>
      <c r="AG232" s="1268"/>
      <c r="AH232" s="1123"/>
      <c r="AI232" s="1123"/>
      <c r="AJ232" s="1123"/>
      <c r="AK232" s="1123"/>
      <c r="AL232" s="1268"/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/>
      <c r="AX232" s="1268"/>
      <c r="AY232" s="1268"/>
      <c r="AZ232" s="1268"/>
      <c r="BA232" s="1268"/>
      <c r="BB232" s="1268"/>
      <c r="BC232" s="1268"/>
      <c r="BD232" s="1268"/>
      <c r="BE232" s="1268"/>
      <c r="BF232" s="1268"/>
      <c r="BG232" s="1268"/>
      <c r="BH232" s="1268"/>
      <c r="BI232" s="1268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17"/>
      <c r="V233" s="88"/>
      <c r="Y233" s="38"/>
      <c r="Z233" s="1063"/>
      <c r="AA233" s="1268"/>
      <c r="AB233" s="1124"/>
      <c r="AC233" s="1124"/>
      <c r="AD233" s="1124"/>
      <c r="AE233" s="1268"/>
      <c r="AF233" s="1124"/>
      <c r="AG233" s="1268"/>
      <c r="AH233" s="1124"/>
      <c r="AI233" s="1124"/>
      <c r="AJ233" s="1124"/>
      <c r="AK233" s="1124"/>
      <c r="AL233" s="1268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268"/>
      <c r="BD233" s="1268"/>
      <c r="BE233" s="1268"/>
      <c r="BF233" s="1268"/>
      <c r="BG233" s="1268"/>
      <c r="BH233" s="1268"/>
      <c r="BI233" s="1268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17"/>
      <c r="V234" s="88"/>
      <c r="Z234" s="1063"/>
      <c r="AA234" s="1268"/>
      <c r="AB234" s="1124"/>
      <c r="AC234" s="1124"/>
      <c r="AD234" s="1124"/>
      <c r="AE234" s="1268"/>
      <c r="AF234" s="1124"/>
      <c r="AG234" s="1268"/>
      <c r="AH234" s="1124"/>
      <c r="AI234" s="1124"/>
      <c r="AJ234" s="1124"/>
      <c r="AK234" s="1124"/>
      <c r="AL234" s="1268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268"/>
      <c r="BD234" s="1268"/>
      <c r="BE234" s="1268"/>
      <c r="BF234" s="1268"/>
      <c r="BG234" s="1268"/>
      <c r="BH234" s="1268"/>
      <c r="BI234" s="1268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17"/>
      <c r="V235" s="88"/>
      <c r="Z235" s="1064"/>
      <c r="AA235" s="1268"/>
      <c r="AB235" s="1125"/>
      <c r="AC235" s="1125"/>
      <c r="AD235" s="1125"/>
      <c r="AE235" s="1268"/>
      <c r="AF235" s="1125"/>
      <c r="AG235" s="1268"/>
      <c r="AH235" s="1125"/>
      <c r="AI235" s="1125"/>
      <c r="AJ235" s="1125"/>
      <c r="AK235" s="1125"/>
      <c r="AL235" s="1268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268"/>
      <c r="BD235" s="1268"/>
      <c r="BE235" s="1268"/>
      <c r="BF235" s="1268"/>
      <c r="BG235" s="1268"/>
      <c r="BH235" s="1268"/>
      <c r="BI235" s="1268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268"/>
      <c r="BD236" s="1268"/>
      <c r="BE236" s="1268"/>
      <c r="BF236" s="1268"/>
      <c r="BG236" s="1268"/>
      <c r="BH236" s="1268"/>
      <c r="BI236" s="1268"/>
      <c r="BJ236" s="1268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268"/>
      <c r="BD237" s="1268"/>
      <c r="BE237" s="1268"/>
      <c r="BF237" s="1268"/>
      <c r="BG237" s="1268"/>
      <c r="BH237" s="1268"/>
      <c r="BI237" s="1268"/>
      <c r="BJ237" s="1268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268"/>
      <c r="BD238" s="1268"/>
      <c r="BE238" s="1268"/>
      <c r="BF238" s="1268"/>
      <c r="BG238" s="1268"/>
      <c r="BH238" s="1268"/>
      <c r="BI238" s="1268"/>
      <c r="BJ238" s="1268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268"/>
      <c r="BD239" s="1268"/>
      <c r="BE239" s="1268"/>
      <c r="BF239" s="1268"/>
      <c r="BG239" s="1268"/>
      <c r="BH239" s="1268"/>
      <c r="BI239" s="1268"/>
      <c r="BJ239" s="1268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268"/>
      <c r="AB240" s="1123"/>
      <c r="AC240" s="1123"/>
      <c r="AD240" s="1123"/>
      <c r="AE240" s="1268"/>
      <c r="AF240" s="1123"/>
      <c r="AG240" s="1268"/>
      <c r="AH240" s="1123"/>
      <c r="AI240" s="1123"/>
      <c r="AJ240" s="1123"/>
      <c r="AK240" s="1123"/>
      <c r="AL240" s="1268"/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/>
      <c r="AX240" s="1268"/>
      <c r="AY240" s="1268"/>
      <c r="AZ240" s="1268"/>
      <c r="BA240" s="1268"/>
      <c r="BB240" s="1268"/>
      <c r="BC240" s="1268"/>
      <c r="BD240" s="1268"/>
      <c r="BE240" s="1268"/>
      <c r="BF240" s="1268"/>
      <c r="BG240" s="1268"/>
      <c r="BH240" s="1268"/>
      <c r="BI240" s="1268"/>
      <c r="BJ240" s="1268"/>
      <c r="BK240" s="1268"/>
      <c r="BL240" s="1268"/>
      <c r="BM240" s="1268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268"/>
      <c r="AB241" s="1124"/>
      <c r="AC241" s="1124"/>
      <c r="AD241" s="1124"/>
      <c r="AE241" s="1268"/>
      <c r="AF241" s="1124"/>
      <c r="AG241" s="1268"/>
      <c r="AH241" s="1124"/>
      <c r="AI241" s="1124"/>
      <c r="AJ241" s="1124"/>
      <c r="AK241" s="1124"/>
      <c r="AL241" s="1268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268"/>
      <c r="BD241" s="1268"/>
      <c r="BE241" s="1268"/>
      <c r="BF241" s="1268"/>
      <c r="BG241" s="1268"/>
      <c r="BH241" s="1268"/>
      <c r="BI241" s="1268"/>
      <c r="BJ241" s="1268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268"/>
      <c r="AB242" s="1124"/>
      <c r="AC242" s="1124"/>
      <c r="AD242" s="1124"/>
      <c r="AE242" s="1268"/>
      <c r="AF242" s="1124"/>
      <c r="AG242" s="1268"/>
      <c r="AH242" s="1124"/>
      <c r="AI242" s="1124"/>
      <c r="AJ242" s="1124"/>
      <c r="AK242" s="1124"/>
      <c r="AL242" s="1268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268"/>
      <c r="BD242" s="1268"/>
      <c r="BE242" s="1268"/>
      <c r="BF242" s="1268"/>
      <c r="BG242" s="1268"/>
      <c r="BH242" s="1268"/>
      <c r="BI242" s="1268"/>
      <c r="BJ242" s="1268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268"/>
      <c r="AB243" s="1125"/>
      <c r="AC243" s="1125"/>
      <c r="AD243" s="1125"/>
      <c r="AE243" s="1268"/>
      <c r="AF243" s="1125"/>
      <c r="AG243" s="1268"/>
      <c r="AH243" s="1125"/>
      <c r="AI243" s="1125"/>
      <c r="AJ243" s="1125"/>
      <c r="AK243" s="1125"/>
      <c r="AL243" s="1268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268"/>
      <c r="BD243" s="1268"/>
      <c r="BE243" s="1268"/>
      <c r="BF243" s="1268"/>
      <c r="BG243" s="1268"/>
      <c r="BH243" s="1268"/>
      <c r="BI243" s="1268"/>
      <c r="BJ243" s="1268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/>
      <c r="AY244" s="1268"/>
      <c r="AZ244" s="1268"/>
      <c r="BA244" s="1268"/>
      <c r="BB244" s="1268"/>
      <c r="BC244" s="1268"/>
      <c r="BD244" s="1268"/>
      <c r="BE244" s="1268"/>
      <c r="BF244" s="1268"/>
      <c r="BG244" s="1268"/>
      <c r="BH244" s="1268"/>
      <c r="BI244" s="1268"/>
      <c r="BJ244" s="1268"/>
      <c r="BK244" s="1268"/>
      <c r="BL244" s="1268"/>
      <c r="BM244" s="1268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268"/>
      <c r="BD245" s="1268"/>
      <c r="BE245" s="1268"/>
      <c r="BF245" s="1268"/>
      <c r="BG245" s="1268"/>
      <c r="BH245" s="1268"/>
      <c r="BI245" s="1268"/>
      <c r="BJ245" s="1268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268"/>
      <c r="BD246" s="1268"/>
      <c r="BE246" s="1268"/>
      <c r="BF246" s="1268"/>
      <c r="BG246" s="1268"/>
      <c r="BH246" s="1268"/>
      <c r="BI246" s="1268"/>
      <c r="BJ246" s="1268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268"/>
      <c r="BD247" s="1268"/>
      <c r="BE247" s="1268"/>
      <c r="BF247" s="1268"/>
      <c r="BG247" s="1268"/>
      <c r="BH247" s="1268"/>
      <c r="BI247" s="1268"/>
      <c r="BJ247" s="1268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67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68"/>
      <c r="BB248" s="1268"/>
      <c r="BC248" s="1268"/>
      <c r="BD248" s="1268"/>
      <c r="BE248" s="1268"/>
      <c r="BF248" s="1268"/>
      <c r="BG248" s="1268"/>
      <c r="BH248" s="1268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68"/>
      <c r="BB249" s="1268"/>
      <c r="BC249" s="1268"/>
      <c r="BD249" s="1268"/>
      <c r="BE249" s="1268"/>
      <c r="BF249" s="1268"/>
      <c r="BG249" s="1268"/>
      <c r="BH249" s="1268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68"/>
      <c r="BB250" s="1268"/>
      <c r="BC250" s="1268"/>
      <c r="BD250" s="1268"/>
      <c r="BE250" s="1268"/>
      <c r="BF250" s="1268"/>
      <c r="BG250" s="1268"/>
      <c r="BH250" s="1268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68"/>
      <c r="BB251" s="1268"/>
      <c r="BC251" s="1268"/>
      <c r="BD251" s="1268"/>
      <c r="BE251" s="1268"/>
      <c r="BF251" s="1268"/>
      <c r="BG251" s="1268"/>
      <c r="BH251" s="1268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086">
        <f>C227+1</f>
        <v>45880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030">
        <f>C252</f>
        <v>45880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985" t="s">
        <v>852</v>
      </c>
      <c r="V253" s="88"/>
      <c r="Y253" s="38"/>
      <c r="Z253" s="1067" t="str">
        <f>A253</f>
        <v xml:space="preserve">１時限（09：20～10：50） </v>
      </c>
      <c r="AA253" s="1268"/>
      <c r="AB253" s="1123"/>
      <c r="AC253" s="1123"/>
      <c r="AD253" s="1123"/>
      <c r="AE253" s="1268"/>
      <c r="AF253" s="1123"/>
      <c r="AG253" s="1268"/>
      <c r="AH253" s="1123"/>
      <c r="AI253" s="1123"/>
      <c r="AJ253" s="1123"/>
      <c r="AK253" s="1123"/>
      <c r="AL253" s="1268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/>
      <c r="AX253" s="1268"/>
      <c r="AY253" s="1268"/>
      <c r="AZ253" s="1268"/>
      <c r="BA253" s="1268"/>
      <c r="BB253" s="1268"/>
      <c r="BC253" s="1268"/>
      <c r="BD253" s="1268"/>
      <c r="BE253" s="1268"/>
      <c r="BF253" s="1268"/>
      <c r="BG253" s="1268"/>
      <c r="BH253" s="1268"/>
      <c r="BI253" s="1268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986" t="s">
        <v>854</v>
      </c>
      <c r="V254" s="88"/>
      <c r="Y254" s="38"/>
      <c r="Z254" s="1063"/>
      <c r="AA254" s="1268"/>
      <c r="AB254" s="1124"/>
      <c r="AC254" s="1124"/>
      <c r="AD254" s="1124"/>
      <c r="AE254" s="1268"/>
      <c r="AF254" s="1124"/>
      <c r="AG254" s="1268"/>
      <c r="AH254" s="1124"/>
      <c r="AI254" s="1124"/>
      <c r="AJ254" s="1124"/>
      <c r="AK254" s="1124"/>
      <c r="AL254" s="1268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268"/>
      <c r="BB254" s="1268"/>
      <c r="BC254" s="1268"/>
      <c r="BD254" s="1268"/>
      <c r="BE254" s="1268"/>
      <c r="BF254" s="1268"/>
      <c r="BG254" s="1268"/>
      <c r="BH254" s="1268"/>
      <c r="BI254" s="1268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63"/>
      <c r="AA255" s="1268"/>
      <c r="AB255" s="1124"/>
      <c r="AC255" s="1124"/>
      <c r="AD255" s="1124"/>
      <c r="AE255" s="1268"/>
      <c r="AF255" s="1124"/>
      <c r="AG255" s="1268"/>
      <c r="AH255" s="1124"/>
      <c r="AI255" s="1124"/>
      <c r="AJ255" s="1124"/>
      <c r="AK255" s="1124"/>
      <c r="AL255" s="1268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268"/>
      <c r="BB255" s="1268"/>
      <c r="BC255" s="1268"/>
      <c r="BD255" s="1268"/>
      <c r="BE255" s="1268"/>
      <c r="BF255" s="1268"/>
      <c r="BG255" s="1268"/>
      <c r="BH255" s="1268"/>
      <c r="BI255" s="1268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985" t="s">
        <v>856</v>
      </c>
      <c r="V256" s="88"/>
      <c r="Y256" s="38"/>
      <c r="Z256" s="1064"/>
      <c r="AA256" s="1268"/>
      <c r="AB256" s="1125"/>
      <c r="AC256" s="1125"/>
      <c r="AD256" s="1125"/>
      <c r="AE256" s="1268"/>
      <c r="AF256" s="1125"/>
      <c r="AG256" s="1268"/>
      <c r="AH256" s="1125"/>
      <c r="AI256" s="1125"/>
      <c r="AJ256" s="1125"/>
      <c r="AK256" s="1125"/>
      <c r="AL256" s="1268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268"/>
      <c r="BB256" s="1268"/>
      <c r="BC256" s="1268"/>
      <c r="BD256" s="1268"/>
      <c r="BE256" s="1268"/>
      <c r="BF256" s="1268"/>
      <c r="BG256" s="1268"/>
      <c r="BH256" s="1268"/>
      <c r="BI256" s="1268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/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17"/>
      <c r="V257" s="88"/>
      <c r="Y257" s="38"/>
      <c r="Z257" s="1067" t="str">
        <f>A257</f>
        <v>２時限（11：00～12：30）</v>
      </c>
      <c r="AA257" s="1268"/>
      <c r="AB257" s="1123"/>
      <c r="AC257" s="1123"/>
      <c r="AD257" s="1123"/>
      <c r="AE257" s="1268"/>
      <c r="AF257" s="1123"/>
      <c r="AG257" s="1268"/>
      <c r="AH257" s="1123"/>
      <c r="AI257" s="1123"/>
      <c r="AJ257" s="1123"/>
      <c r="AK257" s="1123"/>
      <c r="AL257" s="1268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/>
      <c r="AX257" s="1268"/>
      <c r="AY257" s="1268"/>
      <c r="AZ257" s="1268"/>
      <c r="BA257" s="1268"/>
      <c r="BB257" s="1268"/>
      <c r="BC257" s="1268"/>
      <c r="BD257" s="1268"/>
      <c r="BE257" s="1268"/>
      <c r="BF257" s="1268"/>
      <c r="BG257" s="1268"/>
      <c r="BH257" s="1268"/>
      <c r="BI257" s="1268"/>
      <c r="BJ257" s="1268"/>
      <c r="BK257" s="1268"/>
      <c r="BL257" s="1268"/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17"/>
      <c r="V258" s="88"/>
      <c r="Y258" s="38"/>
      <c r="Z258" s="1063"/>
      <c r="AA258" s="1268"/>
      <c r="AB258" s="1124"/>
      <c r="AC258" s="1124"/>
      <c r="AD258" s="1124"/>
      <c r="AE258" s="1268"/>
      <c r="AF258" s="1124"/>
      <c r="AG258" s="1268"/>
      <c r="AH258" s="1124"/>
      <c r="AI258" s="1124"/>
      <c r="AJ258" s="1124"/>
      <c r="AK258" s="1124"/>
      <c r="AL258" s="1268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268"/>
      <c r="BB258" s="1268"/>
      <c r="BC258" s="1268"/>
      <c r="BD258" s="1268"/>
      <c r="BE258" s="1268"/>
      <c r="BF258" s="1268"/>
      <c r="BG258" s="1268"/>
      <c r="BH258" s="1268"/>
      <c r="BI258" s="1268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17"/>
      <c r="V259" s="88"/>
      <c r="Z259" s="1063"/>
      <c r="AA259" s="1268"/>
      <c r="AB259" s="1124"/>
      <c r="AC259" s="1124"/>
      <c r="AD259" s="1124"/>
      <c r="AE259" s="1268"/>
      <c r="AF259" s="1124"/>
      <c r="AG259" s="1268"/>
      <c r="AH259" s="1124"/>
      <c r="AI259" s="1124"/>
      <c r="AJ259" s="1124"/>
      <c r="AK259" s="1124"/>
      <c r="AL259" s="1268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268"/>
      <c r="BB259" s="1268"/>
      <c r="BC259" s="1268"/>
      <c r="BD259" s="1268"/>
      <c r="BE259" s="1268"/>
      <c r="BF259" s="1268"/>
      <c r="BG259" s="1268"/>
      <c r="BH259" s="1268"/>
      <c r="BI259" s="1268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17"/>
      <c r="V260" s="88"/>
      <c r="Z260" s="1064"/>
      <c r="AA260" s="1268"/>
      <c r="AB260" s="1125"/>
      <c r="AC260" s="1125"/>
      <c r="AD260" s="1125"/>
      <c r="AE260" s="1268"/>
      <c r="AF260" s="1125"/>
      <c r="AG260" s="1268"/>
      <c r="AH260" s="1125"/>
      <c r="AI260" s="1125"/>
      <c r="AJ260" s="1125"/>
      <c r="AK260" s="1125"/>
      <c r="AL260" s="1268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268"/>
      <c r="BB260" s="1268"/>
      <c r="BC260" s="1268"/>
      <c r="BD260" s="1268"/>
      <c r="BE260" s="1268"/>
      <c r="BF260" s="1268"/>
      <c r="BG260" s="1268"/>
      <c r="BH260" s="1268"/>
      <c r="BI260" s="1268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268"/>
      <c r="BD261" s="1268"/>
      <c r="BE261" s="1268"/>
      <c r="BF261" s="1268"/>
      <c r="BG261" s="1268"/>
      <c r="BH261" s="1268"/>
      <c r="BI261" s="1268"/>
      <c r="BJ261" s="1268"/>
      <c r="BK261" s="1268"/>
      <c r="BL261" s="1268"/>
      <c r="BM261" s="1268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268"/>
      <c r="BD262" s="1268"/>
      <c r="BE262" s="1268"/>
      <c r="BF262" s="1268"/>
      <c r="BG262" s="1268"/>
      <c r="BH262" s="1268"/>
      <c r="BI262" s="1268"/>
      <c r="BJ262" s="1268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268"/>
      <c r="BD264" s="1268"/>
      <c r="BE264" s="1268"/>
      <c r="BF264" s="1268"/>
      <c r="BG264" s="1268"/>
      <c r="BH264" s="1268"/>
      <c r="BI264" s="1268"/>
      <c r="BJ264" s="1268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63" t="str">
        <f>A265</f>
        <v>３時限（13：30～15：00）</v>
      </c>
      <c r="AA265" s="1268"/>
      <c r="AB265" s="1123"/>
      <c r="AC265" s="1123"/>
      <c r="AD265" s="1123"/>
      <c r="AE265" s="1268"/>
      <c r="AF265" s="1123"/>
      <c r="AG265" s="1268"/>
      <c r="AH265" s="1123"/>
      <c r="AI265" s="1123"/>
      <c r="AJ265" s="1123"/>
      <c r="AK265" s="1123"/>
      <c r="AL265" s="1268"/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/>
      <c r="AX265" s="1268"/>
      <c r="AY265" s="1268"/>
      <c r="AZ265" s="1268"/>
      <c r="BA265" s="1268"/>
      <c r="BB265" s="1268"/>
      <c r="BC265" s="1268"/>
      <c r="BD265" s="1268"/>
      <c r="BE265" s="1268"/>
      <c r="BF265" s="1268"/>
      <c r="BG265" s="1268"/>
      <c r="BH265" s="1268"/>
      <c r="BI265" s="1268"/>
      <c r="BJ265" s="1268"/>
      <c r="BK265" s="1268"/>
      <c r="BL265" s="1268"/>
      <c r="BM265" s="1268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268"/>
      <c r="AB266" s="1124"/>
      <c r="AC266" s="1124"/>
      <c r="AD266" s="1124"/>
      <c r="AE266" s="1268"/>
      <c r="AF266" s="1124"/>
      <c r="AG266" s="1268"/>
      <c r="AH266" s="1124"/>
      <c r="AI266" s="1124"/>
      <c r="AJ266" s="1124"/>
      <c r="AK266" s="1124"/>
      <c r="AL266" s="1268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268"/>
      <c r="BD266" s="1268"/>
      <c r="BE266" s="1268"/>
      <c r="BF266" s="1268"/>
      <c r="BG266" s="1268"/>
      <c r="BH266" s="1268"/>
      <c r="BI266" s="1268"/>
      <c r="BJ266" s="1268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268"/>
      <c r="AB267" s="1124"/>
      <c r="AC267" s="1124"/>
      <c r="AD267" s="1124"/>
      <c r="AE267" s="1268"/>
      <c r="AF267" s="1124"/>
      <c r="AG267" s="1268"/>
      <c r="AH267" s="1124"/>
      <c r="AI267" s="1124"/>
      <c r="AJ267" s="1124"/>
      <c r="AK267" s="1124"/>
      <c r="AL267" s="1268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268"/>
      <c r="BD267" s="1268"/>
      <c r="BE267" s="1268"/>
      <c r="BF267" s="1268"/>
      <c r="BG267" s="1268"/>
      <c r="BH267" s="1268"/>
      <c r="BI267" s="1268"/>
      <c r="BJ267" s="1268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268"/>
      <c r="AB268" s="1125"/>
      <c r="AC268" s="1125"/>
      <c r="AD268" s="1125"/>
      <c r="AE268" s="1268"/>
      <c r="AF268" s="1125"/>
      <c r="AG268" s="1268"/>
      <c r="AH268" s="1125"/>
      <c r="AI268" s="1125"/>
      <c r="AJ268" s="1125"/>
      <c r="AK268" s="1125"/>
      <c r="AL268" s="1268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268"/>
      <c r="BD268" s="1268"/>
      <c r="BE268" s="1268"/>
      <c r="BF268" s="1268"/>
      <c r="BG268" s="1268"/>
      <c r="BH268" s="1268"/>
      <c r="BI268" s="1268"/>
      <c r="BJ268" s="1268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/>
      <c r="AX269" s="1268"/>
      <c r="AY269" s="1268"/>
      <c r="AZ269" s="1268"/>
      <c r="BA269" s="1268"/>
      <c r="BB269" s="1268"/>
      <c r="BC269" s="1268"/>
      <c r="BD269" s="1268"/>
      <c r="BE269" s="1268"/>
      <c r="BF269" s="1268"/>
      <c r="BG269" s="1268"/>
      <c r="BH269" s="1268"/>
      <c r="BI269" s="1268"/>
      <c r="BJ269" s="1268"/>
      <c r="BK269" s="1268"/>
      <c r="BL269" s="1268"/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268"/>
      <c r="BD270" s="1268"/>
      <c r="BE270" s="1268"/>
      <c r="BF270" s="1268"/>
      <c r="BG270" s="1268"/>
      <c r="BH270" s="1268"/>
      <c r="BI270" s="1268"/>
      <c r="BJ270" s="1268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268"/>
      <c r="BD271" s="1268"/>
      <c r="BE271" s="1268"/>
      <c r="BF271" s="1268"/>
      <c r="BG271" s="1268"/>
      <c r="BH271" s="1268"/>
      <c r="BI271" s="1268"/>
      <c r="BJ271" s="1268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268"/>
      <c r="BD272" s="1268"/>
      <c r="BE272" s="1268"/>
      <c r="BF272" s="1268"/>
      <c r="BG272" s="1268"/>
      <c r="BH272" s="1268"/>
      <c r="BI272" s="1268"/>
      <c r="BJ272" s="1268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68"/>
      <c r="BB273" s="1268"/>
      <c r="BC273" s="1268"/>
      <c r="BD273" s="1268"/>
      <c r="BE273" s="1268"/>
      <c r="BF273" s="1268"/>
      <c r="BG273" s="1268"/>
      <c r="BH273" s="1268"/>
      <c r="BI273" s="1123"/>
      <c r="BJ273" s="1123"/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68"/>
      <c r="BB274" s="1268"/>
      <c r="BC274" s="1268"/>
      <c r="BD274" s="1268"/>
      <c r="BE274" s="1268"/>
      <c r="BF274" s="1268"/>
      <c r="BG274" s="1268"/>
      <c r="BH274" s="1268"/>
      <c r="BI274" s="1124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68"/>
      <c r="BB275" s="1268"/>
      <c r="BC275" s="1268"/>
      <c r="BD275" s="1268"/>
      <c r="BE275" s="1268"/>
      <c r="BF275" s="1268"/>
      <c r="BG275" s="1268"/>
      <c r="BH275" s="1268"/>
      <c r="BI275" s="1124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68"/>
      <c r="BB276" s="1268"/>
      <c r="BC276" s="1268"/>
      <c r="BD276" s="1268"/>
      <c r="BE276" s="1268"/>
      <c r="BF276" s="1268"/>
      <c r="BG276" s="1268"/>
      <c r="BH276" s="1268"/>
      <c r="BI276" s="1125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049">
        <f>C252+1</f>
        <v>45881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45881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985" t="s">
        <v>852</v>
      </c>
      <c r="V278" s="88"/>
      <c r="Y278" s="38"/>
      <c r="Z278" s="1067" t="str">
        <f>A278</f>
        <v xml:space="preserve">１時限（09：20～10：50） </v>
      </c>
      <c r="AA278" s="1268"/>
      <c r="AB278" s="1123"/>
      <c r="AC278" s="1123"/>
      <c r="AD278" s="1123"/>
      <c r="AE278" s="1268"/>
      <c r="AF278" s="1123"/>
      <c r="AG278" s="1268"/>
      <c r="AH278" s="1123"/>
      <c r="AI278" s="1123"/>
      <c r="AJ278" s="1123"/>
      <c r="AK278" s="1123"/>
      <c r="AL278" s="1268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268"/>
      <c r="BD278" s="1268"/>
      <c r="BE278" s="1268"/>
      <c r="BF278" s="1268"/>
      <c r="BG278" s="1268"/>
      <c r="BH278" s="1268"/>
      <c r="BI278" s="1268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986" t="s">
        <v>854</v>
      </c>
      <c r="V279" s="88"/>
      <c r="Y279" s="38"/>
      <c r="Z279" s="1063"/>
      <c r="AA279" s="1268"/>
      <c r="AB279" s="1124"/>
      <c r="AC279" s="1124"/>
      <c r="AD279" s="1124"/>
      <c r="AE279" s="1268"/>
      <c r="AF279" s="1124"/>
      <c r="AG279" s="1268"/>
      <c r="AH279" s="1124"/>
      <c r="AI279" s="1124"/>
      <c r="AJ279" s="1124"/>
      <c r="AK279" s="1124"/>
      <c r="AL279" s="1268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268"/>
      <c r="BD279" s="1268"/>
      <c r="BE279" s="1268"/>
      <c r="BF279" s="1268"/>
      <c r="BG279" s="1268"/>
      <c r="BH279" s="1268"/>
      <c r="BI279" s="1268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63"/>
      <c r="AA280" s="1268"/>
      <c r="AB280" s="1124"/>
      <c r="AC280" s="1124"/>
      <c r="AD280" s="1124"/>
      <c r="AE280" s="1268"/>
      <c r="AF280" s="1124"/>
      <c r="AG280" s="1268"/>
      <c r="AH280" s="1124"/>
      <c r="AI280" s="1124"/>
      <c r="AJ280" s="1124"/>
      <c r="AK280" s="1124"/>
      <c r="AL280" s="1268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268"/>
      <c r="BD280" s="1268"/>
      <c r="BE280" s="1268"/>
      <c r="BF280" s="1268"/>
      <c r="BG280" s="1268"/>
      <c r="BH280" s="1268"/>
      <c r="BI280" s="1268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088"/>
      <c r="F281" s="1117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985" t="s">
        <v>856</v>
      </c>
      <c r="V281" s="88"/>
      <c r="Y281" s="38"/>
      <c r="Z281" s="1064"/>
      <c r="AA281" s="1268"/>
      <c r="AB281" s="1125"/>
      <c r="AC281" s="1125"/>
      <c r="AD281" s="1125"/>
      <c r="AE281" s="1268"/>
      <c r="AF281" s="1125"/>
      <c r="AG281" s="1268"/>
      <c r="AH281" s="1125"/>
      <c r="AI281" s="1125"/>
      <c r="AJ281" s="1125"/>
      <c r="AK281" s="1125"/>
      <c r="AL281" s="1268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268"/>
      <c r="BD281" s="1268"/>
      <c r="BE281" s="1268"/>
      <c r="BF281" s="1268"/>
      <c r="BG281" s="1268"/>
      <c r="BH281" s="1268"/>
      <c r="BI281" s="1268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979" t="s">
        <v>189</v>
      </c>
      <c r="V282" s="88"/>
      <c r="Y282" s="38"/>
      <c r="Z282" s="1063" t="str">
        <f>A282</f>
        <v>２時限（11：00～12：30）</v>
      </c>
      <c r="AA282" s="1268"/>
      <c r="AB282" s="1123"/>
      <c r="AC282" s="1123"/>
      <c r="AD282" s="1123"/>
      <c r="AE282" s="1268"/>
      <c r="AF282" s="1123"/>
      <c r="AG282" s="1268"/>
      <c r="AH282" s="1123"/>
      <c r="AI282" s="1123"/>
      <c r="AJ282" s="1123"/>
      <c r="AK282" s="1123"/>
      <c r="AL282" s="1268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 t="s">
        <v>911</v>
      </c>
      <c r="AX282" s="1268"/>
      <c r="AY282" s="1268"/>
      <c r="AZ282" s="1268"/>
      <c r="BA282" s="1268"/>
      <c r="BB282" s="1268"/>
      <c r="BC282" s="1268"/>
      <c r="BD282" s="1268"/>
      <c r="BE282" s="1268"/>
      <c r="BF282" s="1268"/>
      <c r="BG282" s="1268"/>
      <c r="BH282" s="1268"/>
      <c r="BI282" s="1268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979" t="s">
        <v>912</v>
      </c>
      <c r="V283" s="88"/>
      <c r="Y283" s="38"/>
      <c r="Z283" s="1063"/>
      <c r="AA283" s="1268"/>
      <c r="AB283" s="1124"/>
      <c r="AC283" s="1124"/>
      <c r="AD283" s="1124"/>
      <c r="AE283" s="1268"/>
      <c r="AF283" s="1124"/>
      <c r="AG283" s="1268"/>
      <c r="AH283" s="1124"/>
      <c r="AI283" s="1124"/>
      <c r="AJ283" s="1124"/>
      <c r="AK283" s="1124"/>
      <c r="AL283" s="1268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268"/>
      <c r="BD283" s="1268"/>
      <c r="BE283" s="1268"/>
      <c r="BF283" s="1268"/>
      <c r="BG283" s="1268"/>
      <c r="BH283" s="1268"/>
      <c r="BI283" s="1268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63"/>
      <c r="AA284" s="1268"/>
      <c r="AB284" s="1124"/>
      <c r="AC284" s="1124"/>
      <c r="AD284" s="1124"/>
      <c r="AE284" s="1268"/>
      <c r="AF284" s="1124"/>
      <c r="AG284" s="1268"/>
      <c r="AH284" s="1124"/>
      <c r="AI284" s="1124"/>
      <c r="AJ284" s="1124"/>
      <c r="AK284" s="1124"/>
      <c r="AL284" s="1268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268"/>
      <c r="BD284" s="1268"/>
      <c r="BE284" s="1268"/>
      <c r="BF284" s="1268"/>
      <c r="BG284" s="1268"/>
      <c r="BH284" s="1268"/>
      <c r="BI284" s="1268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979" t="s">
        <v>275</v>
      </c>
      <c r="V285" s="88"/>
      <c r="Z285" s="1064"/>
      <c r="AA285" s="1268"/>
      <c r="AB285" s="1125"/>
      <c r="AC285" s="1125"/>
      <c r="AD285" s="1125"/>
      <c r="AE285" s="1268"/>
      <c r="AF285" s="1125"/>
      <c r="AG285" s="1268"/>
      <c r="AH285" s="1125"/>
      <c r="AI285" s="1125"/>
      <c r="AJ285" s="1125"/>
      <c r="AK285" s="1125"/>
      <c r="AL285" s="1268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268"/>
      <c r="BD285" s="1268"/>
      <c r="BE285" s="1268"/>
      <c r="BF285" s="1268"/>
      <c r="BG285" s="1268"/>
      <c r="BH285" s="1268"/>
      <c r="BI285" s="1268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268"/>
      <c r="BD286" s="1268"/>
      <c r="BE286" s="1268"/>
      <c r="BF286" s="1268"/>
      <c r="BG286" s="1268"/>
      <c r="BH286" s="1268"/>
      <c r="BI286" s="1268"/>
      <c r="BJ286" s="1268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268"/>
      <c r="BD287" s="1268"/>
      <c r="BE287" s="1268"/>
      <c r="BF287" s="1268"/>
      <c r="BG287" s="1268"/>
      <c r="BH287" s="1268"/>
      <c r="BI287" s="1268"/>
      <c r="BJ287" s="1268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268"/>
      <c r="BD288" s="1268"/>
      <c r="BE288" s="1268"/>
      <c r="BF288" s="1268"/>
      <c r="BG288" s="1268"/>
      <c r="BH288" s="1268"/>
      <c r="BI288" s="1268"/>
      <c r="BJ288" s="1268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268"/>
      <c r="BD289" s="1268"/>
      <c r="BE289" s="1268"/>
      <c r="BF289" s="1268"/>
      <c r="BG289" s="1268"/>
      <c r="BH289" s="1268"/>
      <c r="BI289" s="1268"/>
      <c r="BJ289" s="1268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63" t="str">
        <f>A290</f>
        <v>３時限（13：30～15：00）</v>
      </c>
      <c r="AA290" s="1268"/>
      <c r="AB290" s="1123"/>
      <c r="AC290" s="1123"/>
      <c r="AD290" s="1123"/>
      <c r="AE290" s="1268"/>
      <c r="AF290" s="1123"/>
      <c r="AG290" s="1268"/>
      <c r="AH290" s="1123"/>
      <c r="AI290" s="1123"/>
      <c r="AJ290" s="1123"/>
      <c r="AK290" s="1123"/>
      <c r="AL290" s="1268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268"/>
      <c r="BC290" s="1268"/>
      <c r="BD290" s="1268"/>
      <c r="BE290" s="1268"/>
      <c r="BF290" s="1268"/>
      <c r="BG290" s="1268"/>
      <c r="BH290" s="1268"/>
      <c r="BI290" s="1268" t="s">
        <v>304</v>
      </c>
      <c r="BJ290" s="1268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>大曲　貴夫</v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701" t="s">
        <v>882</v>
      </c>
      <c r="Z291" s="1063"/>
      <c r="AA291" s="1268"/>
      <c r="AB291" s="1124"/>
      <c r="AC291" s="1124"/>
      <c r="AD291" s="1124"/>
      <c r="AE291" s="1268"/>
      <c r="AF291" s="1124"/>
      <c r="AG291" s="1268"/>
      <c r="AH291" s="1124"/>
      <c r="AI291" s="1124"/>
      <c r="AJ291" s="1124"/>
      <c r="AK291" s="1124"/>
      <c r="AL291" s="1268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268"/>
      <c r="BC291" s="1268"/>
      <c r="BD291" s="1268"/>
      <c r="BE291" s="1268"/>
      <c r="BF291" s="1268"/>
      <c r="BG291" s="1268"/>
      <c r="BH291" s="1268"/>
      <c r="BI291" s="1268"/>
      <c r="BJ291" s="1268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ＮＣＧＭ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701" t="s">
        <v>82</v>
      </c>
      <c r="Z292" s="1063"/>
      <c r="AA292" s="1268"/>
      <c r="AB292" s="1124"/>
      <c r="AC292" s="1124"/>
      <c r="AD292" s="1124"/>
      <c r="AE292" s="1268"/>
      <c r="AF292" s="1124"/>
      <c r="AG292" s="1268"/>
      <c r="AH292" s="1124"/>
      <c r="AI292" s="1124"/>
      <c r="AJ292" s="1124"/>
      <c r="AK292" s="1124"/>
      <c r="AL292" s="1268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268"/>
      <c r="BC292" s="1268"/>
      <c r="BD292" s="1268"/>
      <c r="BE292" s="1268"/>
      <c r="BF292" s="1268"/>
      <c r="BG292" s="1268"/>
      <c r="BH292" s="1268"/>
      <c r="BI292" s="1268"/>
      <c r="BJ292" s="1268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9" t="s">
        <v>304</v>
      </c>
      <c r="Z293" s="1064"/>
      <c r="AA293" s="1268"/>
      <c r="AB293" s="1125"/>
      <c r="AC293" s="1125"/>
      <c r="AD293" s="1125"/>
      <c r="AE293" s="1268"/>
      <c r="AF293" s="1125"/>
      <c r="AG293" s="1268"/>
      <c r="AH293" s="1125"/>
      <c r="AI293" s="1125"/>
      <c r="AJ293" s="1125"/>
      <c r="AK293" s="1125"/>
      <c r="AL293" s="1268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268"/>
      <c r="BC293" s="1268"/>
      <c r="BD293" s="1268"/>
      <c r="BE293" s="1268"/>
      <c r="BF293" s="1268"/>
      <c r="BG293" s="1268"/>
      <c r="BH293" s="1268"/>
      <c r="BI293" s="1268"/>
      <c r="BJ293" s="1268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268"/>
      <c r="BC294" s="1268"/>
      <c r="BD294" s="1268"/>
      <c r="BE294" s="1268"/>
      <c r="BF294" s="1268"/>
      <c r="BG294" s="1268"/>
      <c r="BH294" s="1268"/>
      <c r="BI294" s="1268"/>
      <c r="BJ294" s="1268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268"/>
      <c r="BC295" s="1268"/>
      <c r="BD295" s="1268"/>
      <c r="BE295" s="1268"/>
      <c r="BF295" s="1268"/>
      <c r="BG295" s="1268"/>
      <c r="BH295" s="1268"/>
      <c r="BI295" s="1268"/>
      <c r="BJ295" s="1268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268"/>
      <c r="BC296" s="1268"/>
      <c r="BD296" s="1268"/>
      <c r="BE296" s="1268"/>
      <c r="BF296" s="1268"/>
      <c r="BG296" s="1268"/>
      <c r="BH296" s="1268"/>
      <c r="BI296" s="1268"/>
      <c r="BJ296" s="1268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268"/>
      <c r="BC297" s="1268"/>
      <c r="BD297" s="1268"/>
      <c r="BE297" s="1268"/>
      <c r="BF297" s="1268"/>
      <c r="BG297" s="1268"/>
      <c r="BH297" s="1268"/>
      <c r="BI297" s="1268"/>
      <c r="BJ297" s="1268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68"/>
      <c r="BB298" s="1268"/>
      <c r="BC298" s="1268"/>
      <c r="BD298" s="1268"/>
      <c r="BE298" s="1268"/>
      <c r="BF298" s="1268"/>
      <c r="BG298" s="1268"/>
      <c r="BH298" s="1268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68"/>
      <c r="BB299" s="1268"/>
      <c r="BC299" s="1268"/>
      <c r="BD299" s="1268"/>
      <c r="BE299" s="1268"/>
      <c r="BF299" s="1268"/>
      <c r="BG299" s="1268"/>
      <c r="BH299" s="1268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68"/>
      <c r="BB300" s="1268"/>
      <c r="BC300" s="1268"/>
      <c r="BD300" s="1268"/>
      <c r="BE300" s="1268"/>
      <c r="BF300" s="1268"/>
      <c r="BG300" s="1268"/>
      <c r="BH300" s="1268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68"/>
      <c r="BB301" s="1268"/>
      <c r="BC301" s="1268"/>
      <c r="BD301" s="1268"/>
      <c r="BE301" s="1268"/>
      <c r="BF301" s="1268"/>
      <c r="BG301" s="1268"/>
      <c r="BH301" s="1268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049">
        <f>C277+1</f>
        <v>45882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45882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精神看護学特論Ａ－Ⅲ</v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985" t="s">
        <v>852</v>
      </c>
      <c r="V303" s="825" t="s">
        <v>111</v>
      </c>
      <c r="Y303" s="38"/>
      <c r="Z303" s="1067" t="str">
        <f>A303</f>
        <v xml:space="preserve">１時限（09：20～10：50） </v>
      </c>
      <c r="AA303" s="1268"/>
      <c r="AB303" s="1123"/>
      <c r="AC303" s="1123"/>
      <c r="AD303" s="1123"/>
      <c r="AE303" s="1268"/>
      <c r="AF303" s="1123"/>
      <c r="AG303" s="1268"/>
      <c r="AH303" s="1123"/>
      <c r="AI303" s="1123"/>
      <c r="AJ303" s="1123"/>
      <c r="AK303" s="1123"/>
      <c r="AL303" s="1268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123"/>
      <c r="BB303" s="1268" t="s">
        <v>577</v>
      </c>
      <c r="BC303" s="1268"/>
      <c r="BD303" s="1268"/>
      <c r="BE303" s="1268"/>
      <c r="BF303" s="1268"/>
      <c r="BG303" s="1268"/>
      <c r="BH303" s="1268"/>
      <c r="BI303" s="1268" t="s">
        <v>552</v>
      </c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63"/>
      <c r="AA304" s="1268"/>
      <c r="AB304" s="1124"/>
      <c r="AC304" s="1124"/>
      <c r="AD304" s="1124"/>
      <c r="AE304" s="1268"/>
      <c r="AF304" s="1124"/>
      <c r="AG304" s="1268"/>
      <c r="AH304" s="1124"/>
      <c r="AI304" s="1124"/>
      <c r="AJ304" s="1124"/>
      <c r="AK304" s="1124"/>
      <c r="AL304" s="1268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124"/>
      <c r="BB304" s="1268"/>
      <c r="BC304" s="1268"/>
      <c r="BD304" s="1268"/>
      <c r="BE304" s="1268"/>
      <c r="BF304" s="1268"/>
      <c r="BG304" s="1268"/>
      <c r="BH304" s="1268"/>
      <c r="BI304" s="1268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臨床講義室2</v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63"/>
      <c r="AA305" s="1268"/>
      <c r="AB305" s="1124"/>
      <c r="AC305" s="1124"/>
      <c r="AD305" s="1124"/>
      <c r="AE305" s="1268"/>
      <c r="AF305" s="1124"/>
      <c r="AG305" s="1268"/>
      <c r="AH305" s="1124"/>
      <c r="AI305" s="1124"/>
      <c r="AJ305" s="1124"/>
      <c r="AK305" s="1124"/>
      <c r="AL305" s="1268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124"/>
      <c r="BB305" s="1268"/>
      <c r="BC305" s="1268"/>
      <c r="BD305" s="1268"/>
      <c r="BE305" s="1268"/>
      <c r="BF305" s="1268"/>
      <c r="BG305" s="1268"/>
      <c r="BH305" s="1268"/>
      <c r="BI305" s="1268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985" t="s">
        <v>856</v>
      </c>
      <c r="V306" s="825" t="s">
        <v>82</v>
      </c>
      <c r="Y306" s="38"/>
      <c r="Z306" s="1064"/>
      <c r="AA306" s="1268"/>
      <c r="AB306" s="1125"/>
      <c r="AC306" s="1125"/>
      <c r="AD306" s="1125"/>
      <c r="AE306" s="1268"/>
      <c r="AF306" s="1125"/>
      <c r="AG306" s="1268"/>
      <c r="AH306" s="1125"/>
      <c r="AI306" s="1125"/>
      <c r="AJ306" s="1125"/>
      <c r="AK306" s="1125"/>
      <c r="AL306" s="1268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125"/>
      <c r="BB306" s="1268"/>
      <c r="BC306" s="1268"/>
      <c r="BD306" s="1268"/>
      <c r="BE306" s="1268"/>
      <c r="BF306" s="1268"/>
      <c r="BG306" s="1268"/>
      <c r="BH306" s="1268"/>
      <c r="BI306" s="1268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精神看護学特論Ａ－Ⅲ</v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V307" s="88"/>
      <c r="Y307" s="38"/>
      <c r="Z307" s="1063" t="str">
        <f>A307</f>
        <v>２時限（11：00～12：30）</v>
      </c>
      <c r="AA307" s="1268"/>
      <c r="AB307" s="1123"/>
      <c r="AC307" s="1123"/>
      <c r="AD307" s="1123"/>
      <c r="AE307" s="1268"/>
      <c r="AF307" s="1123"/>
      <c r="AG307" s="1268"/>
      <c r="AH307" s="1123"/>
      <c r="AI307" s="1123"/>
      <c r="AJ307" s="1123"/>
      <c r="AK307" s="1123"/>
      <c r="AL307" s="1268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123"/>
      <c r="BB307" s="1268" t="s">
        <v>577</v>
      </c>
      <c r="BC307" s="1268"/>
      <c r="BD307" s="1268"/>
      <c r="BE307" s="1268"/>
      <c r="BF307" s="1268"/>
      <c r="BG307" s="1268"/>
      <c r="BH307" s="1268"/>
      <c r="BI307" s="1268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V308" s="88"/>
      <c r="Y308" s="38"/>
      <c r="Z308" s="1063"/>
      <c r="AA308" s="1268"/>
      <c r="AB308" s="1124"/>
      <c r="AC308" s="1124"/>
      <c r="AD308" s="1124"/>
      <c r="AE308" s="1268"/>
      <c r="AF308" s="1124"/>
      <c r="AG308" s="1268"/>
      <c r="AH308" s="1124"/>
      <c r="AI308" s="1124"/>
      <c r="AJ308" s="1124"/>
      <c r="AK308" s="1124"/>
      <c r="AL308" s="1268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124"/>
      <c r="BB308" s="1268"/>
      <c r="BC308" s="1268"/>
      <c r="BD308" s="1268"/>
      <c r="BE308" s="1268"/>
      <c r="BF308" s="1268"/>
      <c r="BG308" s="1268"/>
      <c r="BH308" s="1268"/>
      <c r="BI308" s="1268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臨床講義室2</v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17"/>
      <c r="V309" s="88"/>
      <c r="Z309" s="1063"/>
      <c r="AA309" s="1268"/>
      <c r="AB309" s="1124"/>
      <c r="AC309" s="1124"/>
      <c r="AD309" s="1124"/>
      <c r="AE309" s="1268"/>
      <c r="AF309" s="1124"/>
      <c r="AG309" s="1268"/>
      <c r="AH309" s="1124"/>
      <c r="AI309" s="1124"/>
      <c r="AJ309" s="1124"/>
      <c r="AK309" s="1124"/>
      <c r="AL309" s="1268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124"/>
      <c r="BB309" s="1268"/>
      <c r="BC309" s="1268"/>
      <c r="BD309" s="1268"/>
      <c r="BE309" s="1268"/>
      <c r="BF309" s="1268"/>
      <c r="BG309" s="1268"/>
      <c r="BH309" s="1268"/>
      <c r="BI309" s="1268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17"/>
      <c r="V310" s="88"/>
      <c r="Z310" s="1064"/>
      <c r="AA310" s="1268"/>
      <c r="AB310" s="1125"/>
      <c r="AC310" s="1125"/>
      <c r="AD310" s="1125"/>
      <c r="AE310" s="1268"/>
      <c r="AF310" s="1125"/>
      <c r="AG310" s="1268"/>
      <c r="AH310" s="1125"/>
      <c r="AI310" s="1125"/>
      <c r="AJ310" s="1125"/>
      <c r="AK310" s="1125"/>
      <c r="AL310" s="1268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125"/>
      <c r="BB310" s="1268"/>
      <c r="BC310" s="1268"/>
      <c r="BD310" s="1268"/>
      <c r="BE310" s="1268"/>
      <c r="BF310" s="1268"/>
      <c r="BG310" s="1268"/>
      <c r="BH310" s="1268"/>
      <c r="BI310" s="1268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268"/>
      <c r="BD311" s="1268"/>
      <c r="BE311" s="1268"/>
      <c r="BF311" s="1268"/>
      <c r="BG311" s="1268"/>
      <c r="BH311" s="1268"/>
      <c r="BI311" s="1268"/>
      <c r="BJ311" s="1268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268"/>
      <c r="BD312" s="1268"/>
      <c r="BE312" s="1268"/>
      <c r="BF312" s="1268"/>
      <c r="BG312" s="1268"/>
      <c r="BH312" s="1268"/>
      <c r="BI312" s="1268"/>
      <c r="BJ312" s="1268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268"/>
      <c r="BD313" s="1268"/>
      <c r="BE313" s="1268"/>
      <c r="BF313" s="1268"/>
      <c r="BG313" s="1268"/>
      <c r="BH313" s="1268"/>
      <c r="BI313" s="1268"/>
      <c r="BJ313" s="1268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268"/>
      <c r="BD314" s="1268"/>
      <c r="BE314" s="1268"/>
      <c r="BF314" s="1268"/>
      <c r="BG314" s="1268"/>
      <c r="BH314" s="1268"/>
      <c r="BI314" s="1268"/>
      <c r="BJ314" s="1268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63" t="str">
        <f>A315</f>
        <v>３時限（13：30～15：00）</v>
      </c>
      <c r="AA315" s="1268"/>
      <c r="AB315" s="1123"/>
      <c r="AC315" s="1123"/>
      <c r="AD315" s="1123"/>
      <c r="AE315" s="1268"/>
      <c r="AF315" s="1123"/>
      <c r="AG315" s="1268"/>
      <c r="AH315" s="1123"/>
      <c r="AI315" s="1123"/>
      <c r="AJ315" s="1123"/>
      <c r="AK315" s="1123"/>
      <c r="AL315" s="1268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268"/>
      <c r="BD315" s="1268"/>
      <c r="BE315" s="1268"/>
      <c r="BF315" s="1268"/>
      <c r="BG315" s="1268"/>
      <c r="BH315" s="1268"/>
      <c r="BI315" s="1268" t="s">
        <v>304</v>
      </c>
      <c r="BJ315" s="1268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970" t="s">
        <v>882</v>
      </c>
      <c r="Z316" s="1063"/>
      <c r="AA316" s="1268"/>
      <c r="AB316" s="1124"/>
      <c r="AC316" s="1124"/>
      <c r="AD316" s="1124"/>
      <c r="AE316" s="1268"/>
      <c r="AF316" s="1124"/>
      <c r="AG316" s="1268"/>
      <c r="AH316" s="1124"/>
      <c r="AI316" s="1124"/>
      <c r="AJ316" s="1124"/>
      <c r="AK316" s="1124"/>
      <c r="AL316" s="1268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268"/>
      <c r="BD316" s="1268"/>
      <c r="BE316" s="1268"/>
      <c r="BF316" s="1268"/>
      <c r="BG316" s="1268"/>
      <c r="BH316" s="1268"/>
      <c r="BI316" s="1268"/>
      <c r="BJ316" s="1268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970" t="s">
        <v>304</v>
      </c>
      <c r="Z317" s="1063"/>
      <c r="AA317" s="1268"/>
      <c r="AB317" s="1124"/>
      <c r="AC317" s="1124"/>
      <c r="AD317" s="1124"/>
      <c r="AE317" s="1268"/>
      <c r="AF317" s="1124"/>
      <c r="AG317" s="1268"/>
      <c r="AH317" s="1124"/>
      <c r="AI317" s="1124"/>
      <c r="AJ317" s="1124"/>
      <c r="AK317" s="1124"/>
      <c r="AL317" s="1268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268"/>
      <c r="BD317" s="1268"/>
      <c r="BE317" s="1268"/>
      <c r="BF317" s="1268"/>
      <c r="BG317" s="1268"/>
      <c r="BH317" s="1268"/>
      <c r="BI317" s="1268"/>
      <c r="BJ317" s="1268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970" t="s">
        <v>82</v>
      </c>
      <c r="Z318" s="1064"/>
      <c r="AA318" s="1268"/>
      <c r="AB318" s="1125"/>
      <c r="AC318" s="1125"/>
      <c r="AD318" s="1125"/>
      <c r="AE318" s="1268"/>
      <c r="AF318" s="1125"/>
      <c r="AG318" s="1268"/>
      <c r="AH318" s="1125"/>
      <c r="AI318" s="1125"/>
      <c r="AJ318" s="1125"/>
      <c r="AK318" s="1125"/>
      <c r="AL318" s="1268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268"/>
      <c r="BD318" s="1268"/>
      <c r="BE318" s="1268"/>
      <c r="BF318" s="1268"/>
      <c r="BG318" s="1268"/>
      <c r="BH318" s="1268"/>
      <c r="BI318" s="1268"/>
      <c r="BJ318" s="1268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268"/>
      <c r="BD319" s="1268"/>
      <c r="BE319" s="1268"/>
      <c r="BF319" s="1268"/>
      <c r="BG319" s="1268"/>
      <c r="BH319" s="1268"/>
      <c r="BI319" s="1268" t="s">
        <v>552</v>
      </c>
      <c r="BJ319" s="1268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268"/>
      <c r="BD320" s="1268"/>
      <c r="BE320" s="1268"/>
      <c r="BF320" s="1268"/>
      <c r="BG320" s="1268"/>
      <c r="BH320" s="1268"/>
      <c r="BI320" s="1268"/>
      <c r="BJ320" s="1268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268"/>
      <c r="BD321" s="1268"/>
      <c r="BE321" s="1268"/>
      <c r="BF321" s="1268"/>
      <c r="BG321" s="1268"/>
      <c r="BH321" s="1268"/>
      <c r="BI321" s="1268"/>
      <c r="BJ321" s="1268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268"/>
      <c r="BD322" s="1268"/>
      <c r="BE322" s="1268"/>
      <c r="BF322" s="1268"/>
      <c r="BG322" s="1268"/>
      <c r="BH322" s="1268"/>
      <c r="BI322" s="1268"/>
      <c r="BJ322" s="1268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68"/>
      <c r="BB323" s="1268"/>
      <c r="BC323" s="1268"/>
      <c r="BD323" s="1268"/>
      <c r="BE323" s="1268"/>
      <c r="BF323" s="1268"/>
      <c r="BG323" s="1268"/>
      <c r="BH323" s="1268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68"/>
      <c r="BB324" s="1268"/>
      <c r="BC324" s="1268"/>
      <c r="BD324" s="1268"/>
      <c r="BE324" s="1268"/>
      <c r="BF324" s="1268"/>
      <c r="BG324" s="1268"/>
      <c r="BH324" s="1268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68"/>
      <c r="BB325" s="1268"/>
      <c r="BC325" s="1268"/>
      <c r="BD325" s="1268"/>
      <c r="BE325" s="1268"/>
      <c r="BF325" s="1268"/>
      <c r="BG325" s="1268"/>
      <c r="BH325" s="1268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68"/>
      <c r="BB326" s="1268"/>
      <c r="BC326" s="1268"/>
      <c r="BD326" s="1268"/>
      <c r="BE326" s="1268"/>
      <c r="BF326" s="1268"/>
      <c r="BG326" s="1268"/>
      <c r="BH326" s="1268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049">
        <f>C302+1</f>
        <v>45883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45883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>長寿看護学演習Ａ－Ⅱ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985" t="s">
        <v>852</v>
      </c>
      <c r="V328" s="88"/>
      <c r="Y328" s="38"/>
      <c r="Z328" s="1067" t="str">
        <f>A328</f>
        <v xml:space="preserve">１時限（09：20～10：50） </v>
      </c>
      <c r="AA328" s="1268"/>
      <c r="AB328" s="1123"/>
      <c r="AC328" s="1123"/>
      <c r="AD328" s="1123"/>
      <c r="AE328" s="1268"/>
      <c r="AF328" s="1123"/>
      <c r="AG328" s="1268"/>
      <c r="AH328" s="1123"/>
      <c r="AI328" s="1123"/>
      <c r="AJ328" s="1123"/>
      <c r="AK328" s="1123"/>
      <c r="AL328" s="1268"/>
      <c r="AM328" s="1123"/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/>
      <c r="AX328" s="1268"/>
      <c r="AY328" s="1268"/>
      <c r="AZ328" s="1268"/>
      <c r="BA328" s="1123"/>
      <c r="BB328" s="1268" t="s">
        <v>913</v>
      </c>
      <c r="BC328" s="1268"/>
      <c r="BD328" s="1268"/>
      <c r="BE328" s="1268"/>
      <c r="BF328" s="1268"/>
      <c r="BG328" s="1268"/>
      <c r="BH328" s="1268"/>
      <c r="BI328" s="1268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986" t="s">
        <v>854</v>
      </c>
      <c r="V329" s="88"/>
      <c r="Y329" s="38"/>
      <c r="Z329" s="1063"/>
      <c r="AA329" s="1268"/>
      <c r="AB329" s="1124"/>
      <c r="AC329" s="1124"/>
      <c r="AD329" s="1124"/>
      <c r="AE329" s="1268"/>
      <c r="AF329" s="1124"/>
      <c r="AG329" s="1268"/>
      <c r="AH329" s="1124"/>
      <c r="AI329" s="1124"/>
      <c r="AJ329" s="1124"/>
      <c r="AK329" s="1124"/>
      <c r="AL329" s="1268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124"/>
      <c r="BB329" s="1268"/>
      <c r="BC329" s="1268"/>
      <c r="BD329" s="1268"/>
      <c r="BE329" s="1268"/>
      <c r="BF329" s="1268"/>
      <c r="BG329" s="1268"/>
      <c r="BH329" s="1268"/>
      <c r="BI329" s="1268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63"/>
      <c r="AA330" s="1268"/>
      <c r="AB330" s="1124"/>
      <c r="AC330" s="1124"/>
      <c r="AD330" s="1124"/>
      <c r="AE330" s="1268"/>
      <c r="AF330" s="1124"/>
      <c r="AG330" s="1268"/>
      <c r="AH330" s="1124"/>
      <c r="AI330" s="1124"/>
      <c r="AJ330" s="1124"/>
      <c r="AK330" s="1124"/>
      <c r="AL330" s="1268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124"/>
      <c r="BB330" s="1268"/>
      <c r="BC330" s="1268"/>
      <c r="BD330" s="1268"/>
      <c r="BE330" s="1268"/>
      <c r="BF330" s="1268"/>
      <c r="BG330" s="1268"/>
      <c r="BH330" s="1268"/>
      <c r="BI330" s="1268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985" t="s">
        <v>856</v>
      </c>
      <c r="V331" s="88"/>
      <c r="Y331" s="38"/>
      <c r="Z331" s="1064"/>
      <c r="AA331" s="1268"/>
      <c r="AB331" s="1125"/>
      <c r="AC331" s="1125"/>
      <c r="AD331" s="1125"/>
      <c r="AE331" s="1268"/>
      <c r="AF331" s="1125"/>
      <c r="AG331" s="1268"/>
      <c r="AH331" s="1125"/>
      <c r="AI331" s="1125"/>
      <c r="AJ331" s="1125"/>
      <c r="AK331" s="1125"/>
      <c r="AL331" s="1268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125"/>
      <c r="BB331" s="1268"/>
      <c r="BC331" s="1268"/>
      <c r="BD331" s="1268"/>
      <c r="BE331" s="1268"/>
      <c r="BF331" s="1268"/>
      <c r="BG331" s="1268"/>
      <c r="BH331" s="1268"/>
      <c r="BI331" s="1268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>長寿看護学演習Ａ－Ⅱ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U332" s="509" t="s">
        <v>189</v>
      </c>
      <c r="V332" s="88"/>
      <c r="Y332" s="38"/>
      <c r="Z332" s="1063" t="str">
        <f>A332</f>
        <v>２時限（11：00～12：30）</v>
      </c>
      <c r="AA332" s="1268"/>
      <c r="AB332" s="1123"/>
      <c r="AC332" s="1123"/>
      <c r="AD332" s="1123"/>
      <c r="AE332" s="1268"/>
      <c r="AF332" s="1123"/>
      <c r="AG332" s="1268"/>
      <c r="AH332" s="1123"/>
      <c r="AI332" s="1123"/>
      <c r="AJ332" s="1123"/>
      <c r="AK332" s="1123"/>
      <c r="AL332" s="1268"/>
      <c r="AM332" s="1123"/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/>
      <c r="AX332" s="1268"/>
      <c r="AY332" s="1268"/>
      <c r="AZ332" s="1268"/>
      <c r="BA332" s="1123"/>
      <c r="BB332" s="1268" t="s">
        <v>913</v>
      </c>
      <c r="BC332" s="1268"/>
      <c r="BD332" s="1268"/>
      <c r="BE332" s="1268"/>
      <c r="BF332" s="1268"/>
      <c r="BG332" s="1268"/>
      <c r="BH332" s="1268"/>
      <c r="BI332" s="1268" t="s">
        <v>696</v>
      </c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509" t="s">
        <v>549</v>
      </c>
      <c r="V333" s="88"/>
      <c r="Y333" s="38"/>
      <c r="Z333" s="1063"/>
      <c r="AA333" s="1268"/>
      <c r="AB333" s="1124"/>
      <c r="AC333" s="1124"/>
      <c r="AD333" s="1124"/>
      <c r="AE333" s="1268"/>
      <c r="AF333" s="1124"/>
      <c r="AG333" s="1268"/>
      <c r="AH333" s="1124"/>
      <c r="AI333" s="1124"/>
      <c r="AJ333" s="1124"/>
      <c r="AK333" s="1124"/>
      <c r="AL333" s="1268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124"/>
      <c r="BB333" s="1268"/>
      <c r="BC333" s="1268"/>
      <c r="BD333" s="1268"/>
      <c r="BE333" s="1268"/>
      <c r="BF333" s="1268"/>
      <c r="BG333" s="1268"/>
      <c r="BH333" s="1268"/>
      <c r="BI333" s="1268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>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509" t="s">
        <v>82</v>
      </c>
      <c r="V334" s="88"/>
      <c r="Z334" s="1063"/>
      <c r="AA334" s="1268"/>
      <c r="AB334" s="1124"/>
      <c r="AC334" s="1124"/>
      <c r="AD334" s="1124"/>
      <c r="AE334" s="1268"/>
      <c r="AF334" s="1124"/>
      <c r="AG334" s="1268"/>
      <c r="AH334" s="1124"/>
      <c r="AI334" s="1124"/>
      <c r="AJ334" s="1124"/>
      <c r="AK334" s="1124"/>
      <c r="AL334" s="1268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124"/>
      <c r="BB334" s="1268"/>
      <c r="BC334" s="1268"/>
      <c r="BD334" s="1268"/>
      <c r="BE334" s="1268"/>
      <c r="BF334" s="1268"/>
      <c r="BG334" s="1268"/>
      <c r="BH334" s="1268"/>
      <c r="BI334" s="1268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509" t="s">
        <v>696</v>
      </c>
      <c r="V335" s="88"/>
      <c r="Z335" s="1064"/>
      <c r="AA335" s="1268"/>
      <c r="AB335" s="1125"/>
      <c r="AC335" s="1125"/>
      <c r="AD335" s="1125"/>
      <c r="AE335" s="1268"/>
      <c r="AF335" s="1125"/>
      <c r="AG335" s="1268"/>
      <c r="AH335" s="1125"/>
      <c r="AI335" s="1125"/>
      <c r="AJ335" s="1125"/>
      <c r="AK335" s="1125"/>
      <c r="AL335" s="1268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125"/>
      <c r="BB335" s="1268"/>
      <c r="BC335" s="1268"/>
      <c r="BD335" s="1268"/>
      <c r="BE335" s="1268"/>
      <c r="BF335" s="1268"/>
      <c r="BG335" s="1268"/>
      <c r="BH335" s="1268"/>
      <c r="BI335" s="1268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/>
      <c r="AY336" s="1268"/>
      <c r="AZ336" s="1268"/>
      <c r="BA336" s="1268"/>
      <c r="BB336" s="1268"/>
      <c r="BC336" s="1268"/>
      <c r="BD336" s="1268"/>
      <c r="BE336" s="1268"/>
      <c r="BF336" s="1268"/>
      <c r="BG336" s="1268"/>
      <c r="BH336" s="1268"/>
      <c r="BI336" s="1268"/>
      <c r="BJ336" s="1268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268"/>
      <c r="BD337" s="1268"/>
      <c r="BE337" s="1268"/>
      <c r="BF337" s="1268"/>
      <c r="BG337" s="1268"/>
      <c r="BH337" s="1268"/>
      <c r="BI337" s="1268"/>
      <c r="BJ337" s="1268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268"/>
      <c r="BD338" s="1268"/>
      <c r="BE338" s="1268"/>
      <c r="BF338" s="1268"/>
      <c r="BG338" s="1268"/>
      <c r="BH338" s="1268"/>
      <c r="BI338" s="1268"/>
      <c r="BJ338" s="1268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268"/>
      <c r="BD339" s="1268"/>
      <c r="BE339" s="1268"/>
      <c r="BF339" s="1268"/>
      <c r="BG339" s="1268"/>
      <c r="BH339" s="1268"/>
      <c r="BI339" s="1268"/>
      <c r="BJ339" s="1268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268"/>
      <c r="AB340" s="1123"/>
      <c r="AC340" s="1123"/>
      <c r="AD340" s="1123"/>
      <c r="AE340" s="1268"/>
      <c r="AF340" s="1123"/>
      <c r="AG340" s="1268"/>
      <c r="AH340" s="1123"/>
      <c r="AI340" s="1123"/>
      <c r="AJ340" s="1123"/>
      <c r="AK340" s="1123"/>
      <c r="AL340" s="1268"/>
      <c r="AM340" s="1123"/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/>
      <c r="AX340" s="1268"/>
      <c r="AY340" s="1268"/>
      <c r="AZ340" s="1268"/>
      <c r="BA340" s="1268"/>
      <c r="BB340" s="1268" t="s">
        <v>913</v>
      </c>
      <c r="BC340" s="1268"/>
      <c r="BD340" s="1268"/>
      <c r="BE340" s="1268"/>
      <c r="BF340" s="1268"/>
      <c r="BG340" s="1268"/>
      <c r="BH340" s="1268"/>
      <c r="BI340" s="1268"/>
      <c r="BJ340" s="1268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268"/>
      <c r="AB341" s="1124"/>
      <c r="AC341" s="1124"/>
      <c r="AD341" s="1124"/>
      <c r="AE341" s="1268"/>
      <c r="AF341" s="1124"/>
      <c r="AG341" s="1268"/>
      <c r="AH341" s="1124"/>
      <c r="AI341" s="1124"/>
      <c r="AJ341" s="1124"/>
      <c r="AK341" s="1124"/>
      <c r="AL341" s="1268"/>
      <c r="AM341" s="1124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268"/>
      <c r="BD341" s="1268"/>
      <c r="BE341" s="1268"/>
      <c r="BF341" s="1268"/>
      <c r="BG341" s="1268"/>
      <c r="BH341" s="1268"/>
      <c r="BI341" s="1268"/>
      <c r="BJ341" s="1268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268"/>
      <c r="AB342" s="1124"/>
      <c r="AC342" s="1124"/>
      <c r="AD342" s="1124"/>
      <c r="AE342" s="1268"/>
      <c r="AF342" s="1124"/>
      <c r="AG342" s="1268"/>
      <c r="AH342" s="1124"/>
      <c r="AI342" s="1124"/>
      <c r="AJ342" s="1124"/>
      <c r="AK342" s="1124"/>
      <c r="AL342" s="1268"/>
      <c r="AM342" s="1124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268"/>
      <c r="BD342" s="1268"/>
      <c r="BE342" s="1268"/>
      <c r="BF342" s="1268"/>
      <c r="BG342" s="1268"/>
      <c r="BH342" s="1268"/>
      <c r="BI342" s="1268"/>
      <c r="BJ342" s="1268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268"/>
      <c r="AB343" s="1125"/>
      <c r="AC343" s="1125"/>
      <c r="AD343" s="1125"/>
      <c r="AE343" s="1268"/>
      <c r="AF343" s="1125"/>
      <c r="AG343" s="1268"/>
      <c r="AH343" s="1125"/>
      <c r="AI343" s="1125"/>
      <c r="AJ343" s="1125"/>
      <c r="AK343" s="1125"/>
      <c r="AL343" s="1268"/>
      <c r="AM343" s="1125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268"/>
      <c r="BD343" s="1268"/>
      <c r="BE343" s="1268"/>
      <c r="BF343" s="1268"/>
      <c r="BG343" s="1268"/>
      <c r="BH343" s="1268"/>
      <c r="BI343" s="1268"/>
      <c r="BJ343" s="1268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/>
      <c r="AX344" s="1268"/>
      <c r="AY344" s="1268"/>
      <c r="AZ344" s="1268"/>
      <c r="BA344" s="1268"/>
      <c r="BB344" s="1268" t="s">
        <v>913</v>
      </c>
      <c r="BC344" s="1268"/>
      <c r="BD344" s="1268"/>
      <c r="BE344" s="1268"/>
      <c r="BF344" s="1268"/>
      <c r="BG344" s="1268"/>
      <c r="BH344" s="1268"/>
      <c r="BI344" s="1268"/>
      <c r="BJ344" s="1268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268"/>
      <c r="BD345" s="1268"/>
      <c r="BE345" s="1268"/>
      <c r="BF345" s="1268"/>
      <c r="BG345" s="1268"/>
      <c r="BH345" s="1268"/>
      <c r="BI345" s="1268"/>
      <c r="BJ345" s="1268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268"/>
      <c r="BD346" s="1268"/>
      <c r="BE346" s="1268"/>
      <c r="BF346" s="1268"/>
      <c r="BG346" s="1268"/>
      <c r="BH346" s="1268"/>
      <c r="BI346" s="1268"/>
      <c r="BJ346" s="1268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268"/>
      <c r="BD347" s="1268"/>
      <c r="BE347" s="1268"/>
      <c r="BF347" s="1268"/>
      <c r="BG347" s="1268"/>
      <c r="BH347" s="1268"/>
      <c r="BI347" s="1268"/>
      <c r="BJ347" s="1268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68"/>
      <c r="BB348" s="1268"/>
      <c r="BC348" s="1268"/>
      <c r="BD348" s="1268"/>
      <c r="BE348" s="1268"/>
      <c r="BF348" s="1268"/>
      <c r="BG348" s="1268"/>
      <c r="BH348" s="1268"/>
      <c r="BI348" s="1123" t="s">
        <v>304</v>
      </c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68"/>
      <c r="BB349" s="1268"/>
      <c r="BC349" s="1268"/>
      <c r="BD349" s="1268"/>
      <c r="BE349" s="1268"/>
      <c r="BF349" s="1268"/>
      <c r="BG349" s="1268"/>
      <c r="BH349" s="1268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68"/>
      <c r="BB350" s="1268"/>
      <c r="BC350" s="1268"/>
      <c r="BD350" s="1268"/>
      <c r="BE350" s="1268"/>
      <c r="BF350" s="1268"/>
      <c r="BG350" s="1268"/>
      <c r="BH350" s="1268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68"/>
      <c r="BB351" s="1268"/>
      <c r="BC351" s="1268"/>
      <c r="BD351" s="1268"/>
      <c r="BE351" s="1268"/>
      <c r="BF351" s="1268"/>
      <c r="BG351" s="1268"/>
      <c r="BH351" s="1268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049">
        <f>C327+1</f>
        <v>45884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45884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985" t="s">
        <v>852</v>
      </c>
      <c r="V353" s="88"/>
      <c r="Y353" s="38"/>
      <c r="Z353" s="1067" t="str">
        <f>A353</f>
        <v xml:space="preserve">１時限（09：20～10：50） </v>
      </c>
      <c r="AA353" s="1268"/>
      <c r="AB353" s="1123"/>
      <c r="AC353" s="1123"/>
      <c r="AD353" s="1123"/>
      <c r="AE353" s="1268"/>
      <c r="AF353" s="1123"/>
      <c r="AG353" s="1268"/>
      <c r="AH353" s="1123"/>
      <c r="AI353" s="1123"/>
      <c r="AJ353" s="1123"/>
      <c r="AK353" s="1123"/>
      <c r="AL353" s="1268"/>
      <c r="AM353" s="1123"/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268"/>
      <c r="AX353" s="1268"/>
      <c r="AY353" s="1268"/>
      <c r="AZ353" s="1268"/>
      <c r="BA353" s="1268"/>
      <c r="BB353" s="1268"/>
      <c r="BC353" s="1268"/>
      <c r="BD353" s="1268"/>
      <c r="BE353" s="1268"/>
      <c r="BF353" s="1268"/>
      <c r="BG353" s="1268"/>
      <c r="BH353" s="1268"/>
      <c r="BI353" s="1268"/>
      <c r="BJ353" s="1268" t="s">
        <v>165</v>
      </c>
      <c r="BK353" s="1268"/>
      <c r="BL353" s="1268"/>
      <c r="BM353" s="1268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986" t="s">
        <v>854</v>
      </c>
      <c r="V354" s="88"/>
      <c r="Y354" s="38"/>
      <c r="Z354" s="1063"/>
      <c r="AA354" s="1268"/>
      <c r="AB354" s="1124"/>
      <c r="AC354" s="1124"/>
      <c r="AD354" s="1124"/>
      <c r="AE354" s="1268"/>
      <c r="AF354" s="1124"/>
      <c r="AG354" s="1268"/>
      <c r="AH354" s="1124"/>
      <c r="AI354" s="1124"/>
      <c r="AJ354" s="1124"/>
      <c r="AK354" s="1124"/>
      <c r="AL354" s="1268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268"/>
      <c r="AX354" s="1268"/>
      <c r="AY354" s="1268"/>
      <c r="AZ354" s="1268"/>
      <c r="BA354" s="1268"/>
      <c r="BB354" s="1268"/>
      <c r="BC354" s="1268"/>
      <c r="BD354" s="1268"/>
      <c r="BE354" s="1268"/>
      <c r="BF354" s="1268"/>
      <c r="BG354" s="1268"/>
      <c r="BH354" s="1268"/>
      <c r="BI354" s="1268"/>
      <c r="BJ354" s="1268"/>
      <c r="BK354" s="1268"/>
      <c r="BL354" s="1268"/>
      <c r="BM354" s="1268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986" t="s">
        <v>855</v>
      </c>
      <c r="V355" s="807" t="s">
        <v>914</v>
      </c>
      <c r="Y355" s="38"/>
      <c r="Z355" s="1063"/>
      <c r="AA355" s="1268"/>
      <c r="AB355" s="1124"/>
      <c r="AC355" s="1124"/>
      <c r="AD355" s="1124"/>
      <c r="AE355" s="1268"/>
      <c r="AF355" s="1124"/>
      <c r="AG355" s="1268"/>
      <c r="AH355" s="1124"/>
      <c r="AI355" s="1124"/>
      <c r="AJ355" s="1124"/>
      <c r="AK355" s="1124"/>
      <c r="AL355" s="1268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268"/>
      <c r="AX355" s="1268"/>
      <c r="AY355" s="1268"/>
      <c r="AZ355" s="1268"/>
      <c r="BA355" s="1268"/>
      <c r="BB355" s="1268"/>
      <c r="BC355" s="1268"/>
      <c r="BD355" s="1268"/>
      <c r="BE355" s="1268"/>
      <c r="BF355" s="1268"/>
      <c r="BG355" s="1268"/>
      <c r="BH355" s="1268"/>
      <c r="BI355" s="1268"/>
      <c r="BJ355" s="1268"/>
      <c r="BK355" s="1268"/>
      <c r="BL355" s="1268"/>
      <c r="BM355" s="1268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985" t="s">
        <v>856</v>
      </c>
      <c r="V356" s="807" t="s">
        <v>475</v>
      </c>
      <c r="Y356" s="38"/>
      <c r="Z356" s="1064"/>
      <c r="AA356" s="1268"/>
      <c r="AB356" s="1125"/>
      <c r="AC356" s="1125"/>
      <c r="AD356" s="1125"/>
      <c r="AE356" s="1268"/>
      <c r="AF356" s="1125"/>
      <c r="AG356" s="1268"/>
      <c r="AH356" s="1125"/>
      <c r="AI356" s="1125"/>
      <c r="AJ356" s="1125"/>
      <c r="AK356" s="1125"/>
      <c r="AL356" s="1268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268"/>
      <c r="AX356" s="1268"/>
      <c r="AY356" s="1268"/>
      <c r="AZ356" s="1268"/>
      <c r="BA356" s="1268"/>
      <c r="BB356" s="1268"/>
      <c r="BC356" s="1268"/>
      <c r="BD356" s="1268"/>
      <c r="BE356" s="1268"/>
      <c r="BF356" s="1268"/>
      <c r="BG356" s="1268"/>
      <c r="BH356" s="1268"/>
      <c r="BI356" s="1268"/>
      <c r="BJ356" s="1268"/>
      <c r="BK356" s="1268"/>
      <c r="BL356" s="1268"/>
      <c r="BM356" s="1268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807" t="s">
        <v>165</v>
      </c>
      <c r="Y357" s="38"/>
      <c r="Z357" s="1063" t="str">
        <f>A357</f>
        <v>２時限（11：00～12：30）</v>
      </c>
      <c r="AA357" s="1268"/>
      <c r="AB357" s="1123"/>
      <c r="AC357" s="1123"/>
      <c r="AD357" s="1123"/>
      <c r="AE357" s="1268"/>
      <c r="AF357" s="1123"/>
      <c r="AG357" s="1268"/>
      <c r="AH357" s="1123"/>
      <c r="AI357" s="1123"/>
      <c r="AJ357" s="1123"/>
      <c r="AK357" s="1123"/>
      <c r="AL357" s="1268"/>
      <c r="AM357" s="1123"/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268"/>
      <c r="AX357" s="1268"/>
      <c r="AY357" s="1268"/>
      <c r="AZ357" s="1268"/>
      <c r="BA357" s="1268"/>
      <c r="BB357" s="1268"/>
      <c r="BC357" s="1268"/>
      <c r="BD357" s="1268"/>
      <c r="BE357" s="1268"/>
      <c r="BF357" s="1268"/>
      <c r="BG357" s="1268"/>
      <c r="BH357" s="1268"/>
      <c r="BI357" s="1268"/>
      <c r="BJ357" s="1268" t="s">
        <v>165</v>
      </c>
      <c r="BK357" s="1268"/>
      <c r="BL357" s="1268"/>
      <c r="BM357" s="1268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807" t="s">
        <v>110</v>
      </c>
      <c r="Y358" s="38"/>
      <c r="Z358" s="1063"/>
      <c r="AA358" s="1268"/>
      <c r="AB358" s="1124"/>
      <c r="AC358" s="1124"/>
      <c r="AD358" s="1124"/>
      <c r="AE358" s="1268"/>
      <c r="AF358" s="1124"/>
      <c r="AG358" s="1268"/>
      <c r="AH358" s="1124"/>
      <c r="AI358" s="1124"/>
      <c r="AJ358" s="1124"/>
      <c r="AK358" s="1124"/>
      <c r="AL358" s="1268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268"/>
      <c r="AX358" s="1268"/>
      <c r="AY358" s="1268"/>
      <c r="AZ358" s="1268"/>
      <c r="BA358" s="1268"/>
      <c r="BB358" s="1268"/>
      <c r="BC358" s="1268"/>
      <c r="BD358" s="1268"/>
      <c r="BE358" s="1268"/>
      <c r="BF358" s="1268"/>
      <c r="BG358" s="1268"/>
      <c r="BH358" s="1268"/>
      <c r="BI358" s="1268"/>
      <c r="BJ358" s="1268"/>
      <c r="BK358" s="1268"/>
      <c r="BL358" s="1268"/>
      <c r="BM358" s="1268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V359" s="88"/>
      <c r="Z359" s="1063"/>
      <c r="AA359" s="1268"/>
      <c r="AB359" s="1124"/>
      <c r="AC359" s="1124"/>
      <c r="AD359" s="1124"/>
      <c r="AE359" s="1268"/>
      <c r="AF359" s="1124"/>
      <c r="AG359" s="1268"/>
      <c r="AH359" s="1124"/>
      <c r="AI359" s="1124"/>
      <c r="AJ359" s="1124"/>
      <c r="AK359" s="1124"/>
      <c r="AL359" s="1268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268"/>
      <c r="AX359" s="1268"/>
      <c r="AY359" s="1268"/>
      <c r="AZ359" s="1268"/>
      <c r="BA359" s="1268"/>
      <c r="BB359" s="1268"/>
      <c r="BC359" s="1268"/>
      <c r="BD359" s="1268"/>
      <c r="BE359" s="1268"/>
      <c r="BF359" s="1268"/>
      <c r="BG359" s="1268"/>
      <c r="BH359" s="1268"/>
      <c r="BI359" s="1268"/>
      <c r="BJ359" s="1268"/>
      <c r="BK359" s="1268"/>
      <c r="BL359" s="1268"/>
      <c r="BM359" s="1268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V360" s="88"/>
      <c r="Z360" s="1064"/>
      <c r="AA360" s="1268"/>
      <c r="AB360" s="1125"/>
      <c r="AC360" s="1125"/>
      <c r="AD360" s="1125"/>
      <c r="AE360" s="1268"/>
      <c r="AF360" s="1125"/>
      <c r="AG360" s="1268"/>
      <c r="AH360" s="1125"/>
      <c r="AI360" s="1125"/>
      <c r="AJ360" s="1125"/>
      <c r="AK360" s="1125"/>
      <c r="AL360" s="1268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268"/>
      <c r="AX360" s="1268"/>
      <c r="AY360" s="1268"/>
      <c r="AZ360" s="1268"/>
      <c r="BA360" s="1268"/>
      <c r="BB360" s="1268"/>
      <c r="BC360" s="1268"/>
      <c r="BD360" s="1268"/>
      <c r="BE360" s="1268"/>
      <c r="BF360" s="1268"/>
      <c r="BG360" s="1268"/>
      <c r="BH360" s="1268"/>
      <c r="BI360" s="1268"/>
      <c r="BJ360" s="1268"/>
      <c r="BK360" s="1268"/>
      <c r="BL360" s="1268"/>
      <c r="BM360" s="1268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268"/>
      <c r="BD361" s="1268"/>
      <c r="BE361" s="1268"/>
      <c r="BF361" s="1268"/>
      <c r="BG361" s="1268"/>
      <c r="BH361" s="1268"/>
      <c r="BI361" s="1268"/>
      <c r="BJ361" s="1268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268"/>
      <c r="BD362" s="1268"/>
      <c r="BE362" s="1268"/>
      <c r="BF362" s="1268"/>
      <c r="BG362" s="1268"/>
      <c r="BH362" s="1268"/>
      <c r="BI362" s="1268"/>
      <c r="BJ362" s="1268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268"/>
      <c r="BD363" s="1268"/>
      <c r="BE363" s="1268"/>
      <c r="BF363" s="1268"/>
      <c r="BG363" s="1268"/>
      <c r="BH363" s="1268"/>
      <c r="BI363" s="1268"/>
      <c r="BJ363" s="1268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268"/>
      <c r="BD364" s="1268"/>
      <c r="BE364" s="1268"/>
      <c r="BF364" s="1268"/>
      <c r="BG364" s="1268"/>
      <c r="BH364" s="1268"/>
      <c r="BI364" s="1268"/>
      <c r="BJ364" s="1268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63" t="str">
        <f>A365</f>
        <v>３時限（13：30～15：00）</v>
      </c>
      <c r="AA365" s="1268"/>
      <c r="AB365" s="1123"/>
      <c r="AC365" s="1123"/>
      <c r="AD365" s="1123"/>
      <c r="AE365" s="1268"/>
      <c r="AF365" s="1123"/>
      <c r="AG365" s="1268"/>
      <c r="AH365" s="1123"/>
      <c r="AI365" s="1123"/>
      <c r="AJ365" s="1123"/>
      <c r="AK365" s="1123"/>
      <c r="AL365" s="1268"/>
      <c r="AM365" s="1123"/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268"/>
      <c r="BD365" s="1268"/>
      <c r="BE365" s="1268"/>
      <c r="BF365" s="1268"/>
      <c r="BG365" s="1268"/>
      <c r="BH365" s="1268"/>
      <c r="BI365" s="1268" t="s">
        <v>304</v>
      </c>
      <c r="BJ365" s="1268"/>
      <c r="BK365" s="1268"/>
      <c r="BL365" s="1268"/>
      <c r="BM365" s="1268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970" t="s">
        <v>882</v>
      </c>
      <c r="Z366" s="1063"/>
      <c r="AA366" s="1268"/>
      <c r="AB366" s="1124"/>
      <c r="AC366" s="1124"/>
      <c r="AD366" s="1124"/>
      <c r="AE366" s="1268"/>
      <c r="AF366" s="1124"/>
      <c r="AG366" s="1268"/>
      <c r="AH366" s="1124"/>
      <c r="AI366" s="1124"/>
      <c r="AJ366" s="1124"/>
      <c r="AK366" s="1124"/>
      <c r="AL366" s="1268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268"/>
      <c r="BD366" s="1268"/>
      <c r="BE366" s="1268"/>
      <c r="BF366" s="1268"/>
      <c r="BG366" s="1268"/>
      <c r="BH366" s="1268"/>
      <c r="BI366" s="1268"/>
      <c r="BJ366" s="1268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国際:別途指定
がん:別途指定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970" t="s">
        <v>304</v>
      </c>
      <c r="Z367" s="1063"/>
      <c r="AA367" s="1268"/>
      <c r="AB367" s="1124"/>
      <c r="AC367" s="1124"/>
      <c r="AD367" s="1124"/>
      <c r="AE367" s="1268"/>
      <c r="AF367" s="1124"/>
      <c r="AG367" s="1268"/>
      <c r="AH367" s="1124"/>
      <c r="AI367" s="1124"/>
      <c r="AJ367" s="1124"/>
      <c r="AK367" s="1124"/>
      <c r="AL367" s="1268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268"/>
      <c r="BD367" s="1268"/>
      <c r="BE367" s="1268"/>
      <c r="BF367" s="1268"/>
      <c r="BG367" s="1268"/>
      <c r="BH367" s="1268"/>
      <c r="BI367" s="1268"/>
      <c r="BJ367" s="1268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970" t="s">
        <v>82</v>
      </c>
      <c r="Z368" s="1064"/>
      <c r="AA368" s="1268"/>
      <c r="AB368" s="1125"/>
      <c r="AC368" s="1125"/>
      <c r="AD368" s="1125"/>
      <c r="AE368" s="1268"/>
      <c r="AF368" s="1125"/>
      <c r="AG368" s="1268"/>
      <c r="AH368" s="1125"/>
      <c r="AI368" s="1125"/>
      <c r="AJ368" s="1125"/>
      <c r="AK368" s="1125"/>
      <c r="AL368" s="1268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268"/>
      <c r="BD368" s="1268"/>
      <c r="BE368" s="1268"/>
      <c r="BF368" s="1268"/>
      <c r="BG368" s="1268"/>
      <c r="BH368" s="1268"/>
      <c r="BI368" s="1268"/>
      <c r="BJ368" s="1268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268"/>
      <c r="BD369" s="1268"/>
      <c r="BE369" s="1268"/>
      <c r="BF369" s="1268"/>
      <c r="BG369" s="1268"/>
      <c r="BH369" s="1268"/>
      <c r="BI369" s="1268" t="s">
        <v>552</v>
      </c>
      <c r="BJ369" s="1268"/>
      <c r="BK369" s="1268"/>
      <c r="BL369" s="1268"/>
      <c r="BM369" s="1268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268"/>
      <c r="BD370" s="1268"/>
      <c r="BE370" s="1268"/>
      <c r="BF370" s="1268"/>
      <c r="BG370" s="1268"/>
      <c r="BH370" s="1268"/>
      <c r="BI370" s="1268"/>
      <c r="BJ370" s="1268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国際:別途指定
がん:別途指定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268"/>
      <c r="BD371" s="1268"/>
      <c r="BE371" s="1268"/>
      <c r="BF371" s="1268"/>
      <c r="BG371" s="1268"/>
      <c r="BH371" s="1268"/>
      <c r="BI371" s="1268"/>
      <c r="BJ371" s="1268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268"/>
      <c r="BD372" s="1268"/>
      <c r="BE372" s="1268"/>
      <c r="BF372" s="1268"/>
      <c r="BG372" s="1268"/>
      <c r="BH372" s="1268"/>
      <c r="BI372" s="1268"/>
      <c r="BJ372" s="1268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68"/>
      <c r="BB373" s="1268"/>
      <c r="BC373" s="1268"/>
      <c r="BD373" s="1268"/>
      <c r="BE373" s="1268"/>
      <c r="BF373" s="1268"/>
      <c r="BG373" s="1268"/>
      <c r="BH373" s="1268"/>
      <c r="BI373" s="1123"/>
      <c r="BJ373" s="1123"/>
      <c r="BK373" s="1268"/>
      <c r="BL373" s="1268"/>
      <c r="BM373" s="1268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68"/>
      <c r="BB374" s="1268"/>
      <c r="BC374" s="1268"/>
      <c r="BD374" s="1268"/>
      <c r="BE374" s="1268"/>
      <c r="BF374" s="1268"/>
      <c r="BG374" s="1268"/>
      <c r="BH374" s="1268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68"/>
      <c r="BB375" s="1268"/>
      <c r="BC375" s="1268"/>
      <c r="BD375" s="1268"/>
      <c r="BE375" s="1268"/>
      <c r="BF375" s="1268"/>
      <c r="BG375" s="1268"/>
      <c r="BH375" s="1268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68"/>
      <c r="BB376" s="1268"/>
      <c r="BC376" s="1268"/>
      <c r="BD376" s="1268"/>
      <c r="BE376" s="1268"/>
      <c r="BF376" s="1268"/>
      <c r="BG376" s="1268"/>
      <c r="BH376" s="1268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085">
        <f>C352+1</f>
        <v>45885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024">
        <f>C377</f>
        <v>45885</v>
      </c>
      <c r="V377" s="1025"/>
      <c r="W377" s="1025"/>
      <c r="X377" s="1025"/>
      <c r="Y377" s="1025"/>
      <c r="Z377" s="102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/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985" t="s">
        <v>852</v>
      </c>
      <c r="V378" s="88"/>
      <c r="Y378" s="38"/>
      <c r="Z378" s="1067" t="str">
        <f>A378</f>
        <v xml:space="preserve">１時限（09：20～10：50） </v>
      </c>
      <c r="AA378" s="1268"/>
      <c r="AB378" s="1123"/>
      <c r="AC378" s="1123"/>
      <c r="AD378" s="1123"/>
      <c r="AE378" s="1268"/>
      <c r="AF378" s="1123"/>
      <c r="AG378" s="1268"/>
      <c r="AH378" s="1123"/>
      <c r="AI378" s="1123"/>
      <c r="AJ378" s="1123"/>
      <c r="AK378" s="1123"/>
      <c r="AL378" s="1268"/>
      <c r="AM378" s="1123"/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/>
      <c r="BB378" s="1268"/>
      <c r="BC378" s="1268"/>
      <c r="BD378" s="1268"/>
      <c r="BE378" s="1268"/>
      <c r="BF378" s="1268"/>
      <c r="BG378" s="1268"/>
      <c r="BH378" s="1268"/>
      <c r="BI378" s="1268"/>
      <c r="BJ378" s="1268"/>
      <c r="BK378" s="1268"/>
      <c r="BL378" s="1268"/>
      <c r="BM378" s="1268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6" t="s">
        <v>854</v>
      </c>
      <c r="V379" s="88"/>
      <c r="Y379" s="38"/>
      <c r="Z379" s="1063"/>
      <c r="AA379" s="1268"/>
      <c r="AB379" s="1124"/>
      <c r="AC379" s="1124"/>
      <c r="AD379" s="1124"/>
      <c r="AE379" s="1268"/>
      <c r="AF379" s="1124"/>
      <c r="AG379" s="1268"/>
      <c r="AH379" s="1124"/>
      <c r="AI379" s="1124"/>
      <c r="AJ379" s="1124"/>
      <c r="AK379" s="1124"/>
      <c r="AL379" s="1268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268"/>
      <c r="BD379" s="1268"/>
      <c r="BE379" s="1268"/>
      <c r="BF379" s="1268"/>
      <c r="BG379" s="1268"/>
      <c r="BH379" s="1268"/>
      <c r="BI379" s="1268"/>
      <c r="BJ379" s="1268"/>
      <c r="BK379" s="1268"/>
      <c r="BL379" s="1268"/>
      <c r="BM379" s="1268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63"/>
      <c r="AA380" s="1268"/>
      <c r="AB380" s="1124"/>
      <c r="AC380" s="1124"/>
      <c r="AD380" s="1124"/>
      <c r="AE380" s="1268"/>
      <c r="AF380" s="1124"/>
      <c r="AG380" s="1268"/>
      <c r="AH380" s="1124"/>
      <c r="AI380" s="1124"/>
      <c r="AJ380" s="1124"/>
      <c r="AK380" s="1124"/>
      <c r="AL380" s="1268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268"/>
      <c r="BD380" s="1268"/>
      <c r="BE380" s="1268"/>
      <c r="BF380" s="1268"/>
      <c r="BG380" s="1268"/>
      <c r="BH380" s="1268"/>
      <c r="BI380" s="1268"/>
      <c r="BJ380" s="1268"/>
      <c r="BK380" s="1268"/>
      <c r="BL380" s="1268"/>
      <c r="BM380" s="1268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5" t="s">
        <v>856</v>
      </c>
      <c r="V381" s="88"/>
      <c r="Y381" s="38"/>
      <c r="Z381" s="1064"/>
      <c r="AA381" s="1268"/>
      <c r="AB381" s="1125"/>
      <c r="AC381" s="1125"/>
      <c r="AD381" s="1125"/>
      <c r="AE381" s="1268"/>
      <c r="AF381" s="1125"/>
      <c r="AG381" s="1268"/>
      <c r="AH381" s="1125"/>
      <c r="AI381" s="1125"/>
      <c r="AJ381" s="1125"/>
      <c r="AK381" s="1125"/>
      <c r="AL381" s="1268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268"/>
      <c r="BD381" s="1268"/>
      <c r="BE381" s="1268"/>
      <c r="BF381" s="1268"/>
      <c r="BG381" s="1268"/>
      <c r="BH381" s="1268"/>
      <c r="BI381" s="1268"/>
      <c r="BJ381" s="1268"/>
      <c r="BK381" s="1268"/>
      <c r="BL381" s="1268"/>
      <c r="BM381" s="1268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/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U382" s="17"/>
      <c r="V382" s="88"/>
      <c r="Y382" s="38"/>
      <c r="Z382" s="1063" t="str">
        <f>A382</f>
        <v>２時限（11：00～12：30）</v>
      </c>
      <c r="AA382" s="1268"/>
      <c r="AB382" s="1123"/>
      <c r="AC382" s="1123"/>
      <c r="AD382" s="1123"/>
      <c r="AE382" s="1268"/>
      <c r="AF382" s="1123"/>
      <c r="AG382" s="1268"/>
      <c r="AH382" s="1123"/>
      <c r="AI382" s="1123"/>
      <c r="AJ382" s="1123"/>
      <c r="AK382" s="1123"/>
      <c r="AL382" s="1268"/>
      <c r="AM382" s="1123"/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/>
      <c r="BB382" s="1268"/>
      <c r="BC382" s="1268"/>
      <c r="BD382" s="1268"/>
      <c r="BE382" s="1268"/>
      <c r="BF382" s="1268"/>
      <c r="BG382" s="1268"/>
      <c r="BH382" s="1268"/>
      <c r="BI382" s="1268"/>
      <c r="BJ382" s="1268"/>
      <c r="BK382" s="1268"/>
      <c r="BL382" s="1268"/>
      <c r="BM382" s="1268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V383" s="88"/>
      <c r="Y383" s="38"/>
      <c r="Z383" s="1063"/>
      <c r="AA383" s="1268"/>
      <c r="AB383" s="1124"/>
      <c r="AC383" s="1124"/>
      <c r="AD383" s="1124"/>
      <c r="AE383" s="1268"/>
      <c r="AF383" s="1124"/>
      <c r="AG383" s="1268"/>
      <c r="AH383" s="1124"/>
      <c r="AI383" s="1124"/>
      <c r="AJ383" s="1124"/>
      <c r="AK383" s="1124"/>
      <c r="AL383" s="1268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268"/>
      <c r="BD383" s="1268"/>
      <c r="BE383" s="1268"/>
      <c r="BF383" s="1268"/>
      <c r="BG383" s="1268"/>
      <c r="BH383" s="1268"/>
      <c r="BI383" s="1268"/>
      <c r="BJ383" s="1268"/>
      <c r="BK383" s="1268"/>
      <c r="BL383" s="1268"/>
      <c r="BM383" s="1268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V384" s="88"/>
      <c r="Z384" s="1063"/>
      <c r="AA384" s="1268"/>
      <c r="AB384" s="1124"/>
      <c r="AC384" s="1124"/>
      <c r="AD384" s="1124"/>
      <c r="AE384" s="1268"/>
      <c r="AF384" s="1124"/>
      <c r="AG384" s="1268"/>
      <c r="AH384" s="1124"/>
      <c r="AI384" s="1124"/>
      <c r="AJ384" s="1124"/>
      <c r="AK384" s="1124"/>
      <c r="AL384" s="1268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268"/>
      <c r="BD384" s="1268"/>
      <c r="BE384" s="1268"/>
      <c r="BF384" s="1268"/>
      <c r="BG384" s="1268"/>
      <c r="BH384" s="1268"/>
      <c r="BI384" s="1268"/>
      <c r="BJ384" s="1268"/>
      <c r="BK384" s="1268"/>
      <c r="BL384" s="1268"/>
      <c r="BM384" s="1268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V385" s="88"/>
      <c r="Z385" s="1064"/>
      <c r="AA385" s="1268"/>
      <c r="AB385" s="1125"/>
      <c r="AC385" s="1125"/>
      <c r="AD385" s="1125"/>
      <c r="AE385" s="1268"/>
      <c r="AF385" s="1125"/>
      <c r="AG385" s="1268"/>
      <c r="AH385" s="1125"/>
      <c r="AI385" s="1125"/>
      <c r="AJ385" s="1125"/>
      <c r="AK385" s="1125"/>
      <c r="AL385" s="1268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268"/>
      <c r="BD385" s="1268"/>
      <c r="BE385" s="1268"/>
      <c r="BF385" s="1268"/>
      <c r="BG385" s="1268"/>
      <c r="BH385" s="1268"/>
      <c r="BI385" s="1268"/>
      <c r="BJ385" s="1268"/>
      <c r="BK385" s="1268"/>
      <c r="BL385" s="1268"/>
      <c r="BM385" s="1268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268"/>
      <c r="BD386" s="1268"/>
      <c r="BE386" s="1268"/>
      <c r="BF386" s="1268"/>
      <c r="BG386" s="1268"/>
      <c r="BH386" s="1268"/>
      <c r="BI386" s="1268"/>
      <c r="BJ386" s="1268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268"/>
      <c r="BD387" s="1268"/>
      <c r="BE387" s="1268"/>
      <c r="BF387" s="1268"/>
      <c r="BG387" s="1268"/>
      <c r="BH387" s="1268"/>
      <c r="BI387" s="1268"/>
      <c r="BJ387" s="1268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268"/>
      <c r="BD388" s="1268"/>
      <c r="BE388" s="1268"/>
      <c r="BF388" s="1268"/>
      <c r="BG388" s="1268"/>
      <c r="BH388" s="1268"/>
      <c r="BI388" s="1268"/>
      <c r="BJ388" s="1268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268"/>
      <c r="BD389" s="1268"/>
      <c r="BE389" s="1268"/>
      <c r="BF389" s="1268"/>
      <c r="BG389" s="1268"/>
      <c r="BH389" s="1268"/>
      <c r="BI389" s="1268"/>
      <c r="BJ389" s="1268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/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63" t="str">
        <f>A390</f>
        <v>３時限（13：30～15：00）</v>
      </c>
      <c r="AA390" s="1268"/>
      <c r="AB390" s="1123"/>
      <c r="AC390" s="1123"/>
      <c r="AD390" s="1123"/>
      <c r="AE390" s="1268"/>
      <c r="AF390" s="1123"/>
      <c r="AG390" s="1268"/>
      <c r="AH390" s="1123"/>
      <c r="AI390" s="1123"/>
      <c r="AJ390" s="1123"/>
      <c r="AK390" s="1123"/>
      <c r="AL390" s="1268"/>
      <c r="AM390" s="1123"/>
      <c r="AN390" s="1268"/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268"/>
      <c r="BD390" s="1268"/>
      <c r="BE390" s="1268"/>
      <c r="BF390" s="1268"/>
      <c r="BG390" s="1268"/>
      <c r="BH390" s="1268"/>
      <c r="BI390" s="1268"/>
      <c r="BJ390" s="1268"/>
      <c r="BK390" s="1268"/>
      <c r="BL390" s="1268"/>
      <c r="BM390" s="1268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17"/>
      <c r="Z391" s="1063"/>
      <c r="AA391" s="1268"/>
      <c r="AB391" s="1124"/>
      <c r="AC391" s="1124"/>
      <c r="AD391" s="1124"/>
      <c r="AE391" s="1268"/>
      <c r="AF391" s="1124"/>
      <c r="AG391" s="1268"/>
      <c r="AH391" s="1124"/>
      <c r="AI391" s="1124"/>
      <c r="AJ391" s="1124"/>
      <c r="AK391" s="1124"/>
      <c r="AL391" s="1268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268"/>
      <c r="BD391" s="1268"/>
      <c r="BE391" s="1268"/>
      <c r="BF391" s="1268"/>
      <c r="BG391" s="1268"/>
      <c r="BH391" s="1268"/>
      <c r="BI391" s="1268"/>
      <c r="BJ391" s="1268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17"/>
      <c r="Z392" s="1063"/>
      <c r="AA392" s="1268"/>
      <c r="AB392" s="1124"/>
      <c r="AC392" s="1124"/>
      <c r="AD392" s="1124"/>
      <c r="AE392" s="1268"/>
      <c r="AF392" s="1124"/>
      <c r="AG392" s="1268"/>
      <c r="AH392" s="1124"/>
      <c r="AI392" s="1124"/>
      <c r="AJ392" s="1124"/>
      <c r="AK392" s="1124"/>
      <c r="AL392" s="1268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268"/>
      <c r="BD392" s="1268"/>
      <c r="BE392" s="1268"/>
      <c r="BF392" s="1268"/>
      <c r="BG392" s="1268"/>
      <c r="BH392" s="1268"/>
      <c r="BI392" s="1268"/>
      <c r="BJ392" s="1268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Z393" s="1064"/>
      <c r="AA393" s="1268"/>
      <c r="AB393" s="1125"/>
      <c r="AC393" s="1125"/>
      <c r="AD393" s="1125"/>
      <c r="AE393" s="1268"/>
      <c r="AF393" s="1125"/>
      <c r="AG393" s="1268"/>
      <c r="AH393" s="1125"/>
      <c r="AI393" s="1125"/>
      <c r="AJ393" s="1125"/>
      <c r="AK393" s="1125"/>
      <c r="AL393" s="1268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268"/>
      <c r="BD393" s="1268"/>
      <c r="BE393" s="1268"/>
      <c r="BF393" s="1268"/>
      <c r="BG393" s="1268"/>
      <c r="BH393" s="1268"/>
      <c r="BI393" s="1268"/>
      <c r="BJ393" s="1268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/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268"/>
      <c r="BD394" s="1268"/>
      <c r="BE394" s="1268"/>
      <c r="BF394" s="1268"/>
      <c r="BG394" s="1268"/>
      <c r="BH394" s="1268"/>
      <c r="BI394" s="1268"/>
      <c r="BJ394" s="1268"/>
      <c r="BK394" s="1268"/>
      <c r="BL394" s="1268"/>
      <c r="BM394" s="1268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268"/>
      <c r="BD395" s="1268"/>
      <c r="BE395" s="1268"/>
      <c r="BF395" s="1268"/>
      <c r="BG395" s="1268"/>
      <c r="BH395" s="1268"/>
      <c r="BI395" s="1268"/>
      <c r="BJ395" s="1268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268"/>
      <c r="BD396" s="1268"/>
      <c r="BE396" s="1268"/>
      <c r="BF396" s="1268"/>
      <c r="BG396" s="1268"/>
      <c r="BH396" s="1268"/>
      <c r="BI396" s="1268"/>
      <c r="BJ396" s="1268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268"/>
      <c r="BD397" s="1268"/>
      <c r="BE397" s="1268"/>
      <c r="BF397" s="1268"/>
      <c r="BG397" s="1268"/>
      <c r="BH397" s="1268"/>
      <c r="BI397" s="1268"/>
      <c r="BJ397" s="1268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68"/>
      <c r="BB398" s="1268"/>
      <c r="BC398" s="1268"/>
      <c r="BD398" s="1268"/>
      <c r="BE398" s="1268"/>
      <c r="BF398" s="1268"/>
      <c r="BG398" s="1268"/>
      <c r="BH398" s="1268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68"/>
      <c r="BB399" s="1268"/>
      <c r="BC399" s="1268"/>
      <c r="BD399" s="1268"/>
      <c r="BE399" s="1268"/>
      <c r="BF399" s="1268"/>
      <c r="BG399" s="1268"/>
      <c r="BH399" s="1268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68"/>
      <c r="BB400" s="1268"/>
      <c r="BC400" s="1268"/>
      <c r="BD400" s="1268"/>
      <c r="BE400" s="1268"/>
      <c r="BF400" s="1268"/>
      <c r="BG400" s="1268"/>
      <c r="BH400" s="1268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68"/>
      <c r="BB401" s="1268"/>
      <c r="BC401" s="1268"/>
      <c r="BD401" s="1268"/>
      <c r="BE401" s="1268"/>
      <c r="BF401" s="1268"/>
      <c r="BG401" s="1268"/>
      <c r="BH401" s="1268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085">
        <f>C377+1</f>
        <v>45886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45886</v>
      </c>
      <c r="V402" s="1025"/>
      <c r="W402" s="1025"/>
      <c r="X402" s="1025"/>
      <c r="Y402" s="1025"/>
      <c r="Z402" s="102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985" t="s">
        <v>852</v>
      </c>
      <c r="V403" s="88"/>
      <c r="Y403" s="38"/>
      <c r="Z403" s="1067" t="str">
        <f>A403</f>
        <v xml:space="preserve">１時限（09：20～10：50） </v>
      </c>
      <c r="AA403" s="1268"/>
      <c r="AB403" s="1123"/>
      <c r="AC403" s="1123"/>
      <c r="AD403" s="1123"/>
      <c r="AE403" s="1268"/>
      <c r="AF403" s="1123"/>
      <c r="AG403" s="1268"/>
      <c r="AH403" s="1123"/>
      <c r="AI403" s="1123"/>
      <c r="AJ403" s="1123"/>
      <c r="AK403" s="1123"/>
      <c r="AL403" s="1268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/>
      <c r="BB403" s="1268"/>
      <c r="BC403" s="1268"/>
      <c r="BD403" s="1268"/>
      <c r="BE403" s="1268"/>
      <c r="BF403" s="1268"/>
      <c r="BG403" s="1268"/>
      <c r="BH403" s="1268"/>
      <c r="BI403" s="1268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986" t="s">
        <v>854</v>
      </c>
      <c r="V404" s="88"/>
      <c r="Y404" s="38"/>
      <c r="Z404" s="1063"/>
      <c r="AA404" s="1268"/>
      <c r="AB404" s="1124"/>
      <c r="AC404" s="1124"/>
      <c r="AD404" s="1124"/>
      <c r="AE404" s="1268"/>
      <c r="AF404" s="1124"/>
      <c r="AG404" s="1268"/>
      <c r="AH404" s="1124"/>
      <c r="AI404" s="1124"/>
      <c r="AJ404" s="1124"/>
      <c r="AK404" s="1124"/>
      <c r="AL404" s="1268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268"/>
      <c r="BD404" s="1268"/>
      <c r="BE404" s="1268"/>
      <c r="BF404" s="1268"/>
      <c r="BG404" s="1268"/>
      <c r="BH404" s="1268"/>
      <c r="BI404" s="1268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63"/>
      <c r="AA405" s="1268"/>
      <c r="AB405" s="1124"/>
      <c r="AC405" s="1124"/>
      <c r="AD405" s="1124"/>
      <c r="AE405" s="1268"/>
      <c r="AF405" s="1124"/>
      <c r="AG405" s="1268"/>
      <c r="AH405" s="1124"/>
      <c r="AI405" s="1124"/>
      <c r="AJ405" s="1124"/>
      <c r="AK405" s="1124"/>
      <c r="AL405" s="1268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268"/>
      <c r="BD405" s="1268"/>
      <c r="BE405" s="1268"/>
      <c r="BF405" s="1268"/>
      <c r="BG405" s="1268"/>
      <c r="BH405" s="1268"/>
      <c r="BI405" s="1268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985" t="s">
        <v>856</v>
      </c>
      <c r="V406" s="88"/>
      <c r="Y406" s="38"/>
      <c r="Z406" s="1064"/>
      <c r="AA406" s="1268"/>
      <c r="AB406" s="1125"/>
      <c r="AC406" s="1125"/>
      <c r="AD406" s="1125"/>
      <c r="AE406" s="1268"/>
      <c r="AF406" s="1125"/>
      <c r="AG406" s="1268"/>
      <c r="AH406" s="1125"/>
      <c r="AI406" s="1125"/>
      <c r="AJ406" s="1125"/>
      <c r="AK406" s="1125"/>
      <c r="AL406" s="1268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268"/>
      <c r="BD406" s="1268"/>
      <c r="BE406" s="1268"/>
      <c r="BF406" s="1268"/>
      <c r="BG406" s="1268"/>
      <c r="BH406" s="1268"/>
      <c r="BI406" s="1268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U407" s="17"/>
      <c r="V407" s="88"/>
      <c r="Y407" s="38"/>
      <c r="Z407" s="1063" t="str">
        <f>A407</f>
        <v>２時限（11：00～12：30）</v>
      </c>
      <c r="AA407" s="1268"/>
      <c r="AB407" s="1123"/>
      <c r="AC407" s="1123"/>
      <c r="AD407" s="1123"/>
      <c r="AE407" s="1268"/>
      <c r="AF407" s="1123"/>
      <c r="AG407" s="1268"/>
      <c r="AH407" s="1123"/>
      <c r="AI407" s="1123"/>
      <c r="AJ407" s="1123"/>
      <c r="AK407" s="1123"/>
      <c r="AL407" s="1268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/>
      <c r="BB407" s="1268"/>
      <c r="BC407" s="1268"/>
      <c r="BD407" s="1268"/>
      <c r="BE407" s="1268"/>
      <c r="BF407" s="1268"/>
      <c r="BG407" s="1268"/>
      <c r="BH407" s="1268"/>
      <c r="BI407" s="1268"/>
      <c r="BJ407" s="1268"/>
      <c r="BK407" s="1268"/>
      <c r="BL407" s="1268"/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17"/>
      <c r="V408" s="88"/>
      <c r="Y408" s="38"/>
      <c r="Z408" s="1063"/>
      <c r="AA408" s="1268"/>
      <c r="AB408" s="1124"/>
      <c r="AC408" s="1124"/>
      <c r="AD408" s="1124"/>
      <c r="AE408" s="1268"/>
      <c r="AF408" s="1124"/>
      <c r="AG408" s="1268"/>
      <c r="AH408" s="1124"/>
      <c r="AI408" s="1124"/>
      <c r="AJ408" s="1124"/>
      <c r="AK408" s="1124"/>
      <c r="AL408" s="1268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268"/>
      <c r="BD408" s="1268"/>
      <c r="BE408" s="1268"/>
      <c r="BF408" s="1268"/>
      <c r="BG408" s="1268"/>
      <c r="BH408" s="1268"/>
      <c r="BI408" s="1268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17"/>
      <c r="V409" s="88"/>
      <c r="Z409" s="1063"/>
      <c r="AA409" s="1268"/>
      <c r="AB409" s="1124"/>
      <c r="AC409" s="1124"/>
      <c r="AD409" s="1124"/>
      <c r="AE409" s="1268"/>
      <c r="AF409" s="1124"/>
      <c r="AG409" s="1268"/>
      <c r="AH409" s="1124"/>
      <c r="AI409" s="1124"/>
      <c r="AJ409" s="1124"/>
      <c r="AK409" s="1124"/>
      <c r="AL409" s="1268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268"/>
      <c r="BD409" s="1268"/>
      <c r="BE409" s="1268"/>
      <c r="BF409" s="1268"/>
      <c r="BG409" s="1268"/>
      <c r="BH409" s="1268"/>
      <c r="BI409" s="1268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17"/>
      <c r="V410" s="88"/>
      <c r="Z410" s="1064"/>
      <c r="AA410" s="1268"/>
      <c r="AB410" s="1125"/>
      <c r="AC410" s="1125"/>
      <c r="AD410" s="1125"/>
      <c r="AE410" s="1268"/>
      <c r="AF410" s="1125"/>
      <c r="AG410" s="1268"/>
      <c r="AH410" s="1125"/>
      <c r="AI410" s="1125"/>
      <c r="AJ410" s="1125"/>
      <c r="AK410" s="1125"/>
      <c r="AL410" s="1268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268"/>
      <c r="BD410" s="1268"/>
      <c r="BE410" s="1268"/>
      <c r="BF410" s="1268"/>
      <c r="BG410" s="1268"/>
      <c r="BH410" s="1268"/>
      <c r="BI410" s="1268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268"/>
      <c r="BD411" s="1268"/>
      <c r="BE411" s="1268"/>
      <c r="BF411" s="1268"/>
      <c r="BG411" s="1268"/>
      <c r="BH411" s="1268"/>
      <c r="BI411" s="1268"/>
      <c r="BJ411" s="1268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268"/>
      <c r="BD412" s="1268"/>
      <c r="BE412" s="1268"/>
      <c r="BF412" s="1268"/>
      <c r="BG412" s="1268"/>
      <c r="BH412" s="1268"/>
      <c r="BI412" s="1268"/>
      <c r="BJ412" s="1268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268"/>
      <c r="BD413" s="1268"/>
      <c r="BE413" s="1268"/>
      <c r="BF413" s="1268"/>
      <c r="BG413" s="1268"/>
      <c r="BH413" s="1268"/>
      <c r="BI413" s="1268"/>
      <c r="BJ413" s="1268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268"/>
      <c r="BD414" s="1268"/>
      <c r="BE414" s="1268"/>
      <c r="BF414" s="1268"/>
      <c r="BG414" s="1268"/>
      <c r="BH414" s="1268"/>
      <c r="BI414" s="1268"/>
      <c r="BJ414" s="1268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63" t="str">
        <f>A415</f>
        <v>３時限（13：30～15：00）</v>
      </c>
      <c r="AA415" s="1268"/>
      <c r="AB415" s="1123"/>
      <c r="AC415" s="1123"/>
      <c r="AD415" s="1123"/>
      <c r="AE415" s="1268"/>
      <c r="AF415" s="1123"/>
      <c r="AG415" s="1268"/>
      <c r="AH415" s="1123"/>
      <c r="AI415" s="1123"/>
      <c r="AJ415" s="1123"/>
      <c r="AK415" s="1123"/>
      <c r="AL415" s="1268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/>
      <c r="BA415" s="1268"/>
      <c r="BB415" s="1268"/>
      <c r="BC415" s="1268"/>
      <c r="BD415" s="1268"/>
      <c r="BE415" s="1268"/>
      <c r="BF415" s="1268"/>
      <c r="BG415" s="1268"/>
      <c r="BH415" s="1268"/>
      <c r="BI415" s="1268"/>
      <c r="BJ415" s="1268"/>
      <c r="BK415" s="1268"/>
      <c r="BL415" s="1268"/>
      <c r="BM415" s="1268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17"/>
      <c r="Z416" s="1063"/>
      <c r="AA416" s="1268"/>
      <c r="AB416" s="1124"/>
      <c r="AC416" s="1124"/>
      <c r="AD416" s="1124"/>
      <c r="AE416" s="1268"/>
      <c r="AF416" s="1124"/>
      <c r="AG416" s="1268"/>
      <c r="AH416" s="1124"/>
      <c r="AI416" s="1124"/>
      <c r="AJ416" s="1124"/>
      <c r="AK416" s="1124"/>
      <c r="AL416" s="1268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268"/>
      <c r="BD416" s="1268"/>
      <c r="BE416" s="1268"/>
      <c r="BF416" s="1268"/>
      <c r="BG416" s="1268"/>
      <c r="BH416" s="1268"/>
      <c r="BI416" s="1268"/>
      <c r="BJ416" s="1268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17"/>
      <c r="Z417" s="1063"/>
      <c r="AA417" s="1268"/>
      <c r="AB417" s="1124"/>
      <c r="AC417" s="1124"/>
      <c r="AD417" s="1124"/>
      <c r="AE417" s="1268"/>
      <c r="AF417" s="1124"/>
      <c r="AG417" s="1268"/>
      <c r="AH417" s="1124"/>
      <c r="AI417" s="1124"/>
      <c r="AJ417" s="1124"/>
      <c r="AK417" s="1124"/>
      <c r="AL417" s="1268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268"/>
      <c r="BD417" s="1268"/>
      <c r="BE417" s="1268"/>
      <c r="BF417" s="1268"/>
      <c r="BG417" s="1268"/>
      <c r="BH417" s="1268"/>
      <c r="BI417" s="1268"/>
      <c r="BJ417" s="1268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268"/>
      <c r="AB418" s="1125"/>
      <c r="AC418" s="1125"/>
      <c r="AD418" s="1125"/>
      <c r="AE418" s="1268"/>
      <c r="AF418" s="1125"/>
      <c r="AG418" s="1268"/>
      <c r="AH418" s="1125"/>
      <c r="AI418" s="1125"/>
      <c r="AJ418" s="1125"/>
      <c r="AK418" s="1125"/>
      <c r="AL418" s="1268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268"/>
      <c r="BD418" s="1268"/>
      <c r="BE418" s="1268"/>
      <c r="BF418" s="1268"/>
      <c r="BG418" s="1268"/>
      <c r="BH418" s="1268"/>
      <c r="BI418" s="1268"/>
      <c r="BJ418" s="1268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/>
      <c r="BA419" s="1268"/>
      <c r="BB419" s="1268"/>
      <c r="BC419" s="1268"/>
      <c r="BD419" s="1268"/>
      <c r="BE419" s="1268"/>
      <c r="BF419" s="1268"/>
      <c r="BG419" s="1268"/>
      <c r="BH419" s="1268"/>
      <c r="BI419" s="1268"/>
      <c r="BJ419" s="1268"/>
      <c r="BK419" s="1268"/>
      <c r="BL419" s="1268"/>
      <c r="BM419" s="1268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268"/>
      <c r="BD420" s="1268"/>
      <c r="BE420" s="1268"/>
      <c r="BF420" s="1268"/>
      <c r="BG420" s="1268"/>
      <c r="BH420" s="1268"/>
      <c r="BI420" s="1268"/>
      <c r="BJ420" s="1268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268"/>
      <c r="BD421" s="1268"/>
      <c r="BE421" s="1268"/>
      <c r="BF421" s="1268"/>
      <c r="BG421" s="1268"/>
      <c r="BH421" s="1268"/>
      <c r="BI421" s="1268"/>
      <c r="BJ421" s="1268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268"/>
      <c r="BD422" s="1268"/>
      <c r="BE422" s="1268"/>
      <c r="BF422" s="1268"/>
      <c r="BG422" s="1268"/>
      <c r="BH422" s="1268"/>
      <c r="BI422" s="1268"/>
      <c r="BJ422" s="1268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68"/>
      <c r="BB423" s="1268"/>
      <c r="BC423" s="1268"/>
      <c r="BD423" s="1268"/>
      <c r="BE423" s="1268"/>
      <c r="BF423" s="1268"/>
      <c r="BG423" s="1268"/>
      <c r="BH423" s="1268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68"/>
      <c r="BB424" s="1268"/>
      <c r="BC424" s="1268"/>
      <c r="BD424" s="1268"/>
      <c r="BE424" s="1268"/>
      <c r="BF424" s="1268"/>
      <c r="BG424" s="1268"/>
      <c r="BH424" s="1268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68"/>
      <c r="BB425" s="1268"/>
      <c r="BC425" s="1268"/>
      <c r="BD425" s="1268"/>
      <c r="BE425" s="1268"/>
      <c r="BF425" s="1268"/>
      <c r="BG425" s="1268"/>
      <c r="BH425" s="1268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68"/>
      <c r="BB426" s="1268"/>
      <c r="BC426" s="1268"/>
      <c r="BD426" s="1268"/>
      <c r="BE426" s="1268"/>
      <c r="BF426" s="1268"/>
      <c r="BG426" s="1268"/>
      <c r="BH426" s="1268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45887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45887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コンサルテーション</v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985" t="s">
        <v>852</v>
      </c>
      <c r="V428" s="780" t="s">
        <v>111</v>
      </c>
      <c r="Y428" s="38"/>
      <c r="Z428" s="1067" t="str">
        <f>A428</f>
        <v xml:space="preserve">１時限（09：20～10：50） </v>
      </c>
      <c r="AA428" s="1268"/>
      <c r="AB428" s="1123"/>
      <c r="AC428" s="1123"/>
      <c r="AD428" s="1123"/>
      <c r="AE428" s="1268"/>
      <c r="AF428" s="1123"/>
      <c r="AG428" s="1268"/>
      <c r="AH428" s="1123"/>
      <c r="AI428" s="1123"/>
      <c r="AJ428" s="1123"/>
      <c r="AK428" s="1123"/>
      <c r="AL428" s="1268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/>
      <c r="AX428" s="1268"/>
      <c r="AY428" s="1268"/>
      <c r="AZ428" s="1268"/>
      <c r="BA428" s="1268" t="s">
        <v>646</v>
      </c>
      <c r="BB428" s="1268"/>
      <c r="BC428" s="1268"/>
      <c r="BD428" s="1268"/>
      <c r="BE428" s="1268"/>
      <c r="BF428" s="1268"/>
      <c r="BG428" s="1268"/>
      <c r="BH428" s="1268"/>
      <c r="BI428" s="1268" t="s">
        <v>304</v>
      </c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森 真喜子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86" t="s">
        <v>854</v>
      </c>
      <c r="V429" s="780" t="s">
        <v>882</v>
      </c>
      <c r="Y429" s="38"/>
      <c r="Z429" s="1063"/>
      <c r="AA429" s="1268"/>
      <c r="AB429" s="1124"/>
      <c r="AC429" s="1124"/>
      <c r="AD429" s="1124"/>
      <c r="AE429" s="1268"/>
      <c r="AF429" s="1124"/>
      <c r="AG429" s="1268"/>
      <c r="AH429" s="1124"/>
      <c r="AI429" s="1124"/>
      <c r="AJ429" s="1124"/>
      <c r="AK429" s="1124"/>
      <c r="AL429" s="1268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268"/>
      <c r="AY429" s="1268"/>
      <c r="AZ429" s="1268"/>
      <c r="BA429" s="1268"/>
      <c r="BB429" s="1268"/>
      <c r="BC429" s="1268"/>
      <c r="BD429" s="1268"/>
      <c r="BE429" s="1268"/>
      <c r="BF429" s="1268"/>
      <c r="BG429" s="1268"/>
      <c r="BH429" s="1268"/>
      <c r="BI429" s="1268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86" t="s">
        <v>855</v>
      </c>
      <c r="V430" s="780" t="s">
        <v>304</v>
      </c>
      <c r="Y430" s="38"/>
      <c r="Z430" s="1063"/>
      <c r="AA430" s="1268"/>
      <c r="AB430" s="1124"/>
      <c r="AC430" s="1124"/>
      <c r="AD430" s="1124"/>
      <c r="AE430" s="1268"/>
      <c r="AF430" s="1124"/>
      <c r="AG430" s="1268"/>
      <c r="AH430" s="1124"/>
      <c r="AI430" s="1124"/>
      <c r="AJ430" s="1124"/>
      <c r="AK430" s="1124"/>
      <c r="AL430" s="1268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268"/>
      <c r="AY430" s="1268"/>
      <c r="AZ430" s="1268"/>
      <c r="BA430" s="1268"/>
      <c r="BB430" s="1268"/>
      <c r="BC430" s="1268"/>
      <c r="BD430" s="1268"/>
      <c r="BE430" s="1268"/>
      <c r="BF430" s="1268"/>
      <c r="BG430" s="1268"/>
      <c r="BH430" s="1268"/>
      <c r="BI430" s="1268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85" t="s">
        <v>856</v>
      </c>
      <c r="V431" s="780" t="s">
        <v>82</v>
      </c>
      <c r="Y431" s="38"/>
      <c r="Z431" s="1064"/>
      <c r="AA431" s="1268"/>
      <c r="AB431" s="1125"/>
      <c r="AC431" s="1125"/>
      <c r="AD431" s="1125"/>
      <c r="AE431" s="1268"/>
      <c r="AF431" s="1125"/>
      <c r="AG431" s="1268"/>
      <c r="AH431" s="1125"/>
      <c r="AI431" s="1125"/>
      <c r="AJ431" s="1125"/>
      <c r="AK431" s="1125"/>
      <c r="AL431" s="1268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268"/>
      <c r="AY431" s="1268"/>
      <c r="AZ431" s="1268"/>
      <c r="BA431" s="1268"/>
      <c r="BB431" s="1268"/>
      <c r="BC431" s="1268"/>
      <c r="BD431" s="1268"/>
      <c r="BE431" s="1268"/>
      <c r="BF431" s="1268"/>
      <c r="BG431" s="1268"/>
      <c r="BH431" s="1268"/>
      <c r="BI431" s="1268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コンサルテーション</v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17"/>
      <c r="V432" s="88"/>
      <c r="Y432" s="38"/>
      <c r="Z432" s="1063" t="str">
        <f>A432</f>
        <v>２時限（11：00～12：30）</v>
      </c>
      <c r="AA432" s="1268"/>
      <c r="AB432" s="1123"/>
      <c r="AC432" s="1123"/>
      <c r="AD432" s="1123"/>
      <c r="AE432" s="1268"/>
      <c r="AF432" s="1123"/>
      <c r="AG432" s="1268"/>
      <c r="AH432" s="1123"/>
      <c r="AI432" s="1123"/>
      <c r="AJ432" s="1123"/>
      <c r="AK432" s="1123"/>
      <c r="AL432" s="1268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268"/>
      <c r="AX432" s="1268"/>
      <c r="AY432" s="1268"/>
      <c r="AZ432" s="1268"/>
      <c r="BA432" s="1268" t="s">
        <v>646</v>
      </c>
      <c r="BB432" s="1268"/>
      <c r="BC432" s="1268"/>
      <c r="BD432" s="1268"/>
      <c r="BE432" s="1268"/>
      <c r="BF432" s="1268"/>
      <c r="BG432" s="1268"/>
      <c r="BH432" s="1268"/>
      <c r="BI432" s="1268"/>
      <c r="BJ432" s="1268"/>
      <c r="BK432" s="1268"/>
      <c r="BL432" s="1268"/>
      <c r="BM432" s="1268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森 真喜子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17"/>
      <c r="V433" s="88"/>
      <c r="Y433" s="38"/>
      <c r="Z433" s="1063"/>
      <c r="AA433" s="1268"/>
      <c r="AB433" s="1124"/>
      <c r="AC433" s="1124"/>
      <c r="AD433" s="1124"/>
      <c r="AE433" s="1268"/>
      <c r="AF433" s="1124"/>
      <c r="AG433" s="1268"/>
      <c r="AH433" s="1124"/>
      <c r="AI433" s="1124"/>
      <c r="AJ433" s="1124"/>
      <c r="AK433" s="1124"/>
      <c r="AL433" s="1268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268"/>
      <c r="AX433" s="1268"/>
      <c r="AY433" s="1268"/>
      <c r="AZ433" s="1268"/>
      <c r="BA433" s="1268"/>
      <c r="BB433" s="1268"/>
      <c r="BC433" s="1268"/>
      <c r="BD433" s="1268"/>
      <c r="BE433" s="1268"/>
      <c r="BF433" s="1268"/>
      <c r="BG433" s="1268"/>
      <c r="BH433" s="1268"/>
      <c r="BI433" s="1268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17"/>
      <c r="V434" s="88"/>
      <c r="Z434" s="1063"/>
      <c r="AA434" s="1268"/>
      <c r="AB434" s="1124"/>
      <c r="AC434" s="1124"/>
      <c r="AD434" s="1124"/>
      <c r="AE434" s="1268"/>
      <c r="AF434" s="1124"/>
      <c r="AG434" s="1268"/>
      <c r="AH434" s="1124"/>
      <c r="AI434" s="1124"/>
      <c r="AJ434" s="1124"/>
      <c r="AK434" s="1124"/>
      <c r="AL434" s="1268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268"/>
      <c r="AX434" s="1268"/>
      <c r="AY434" s="1268"/>
      <c r="AZ434" s="1268"/>
      <c r="BA434" s="1268"/>
      <c r="BB434" s="1268"/>
      <c r="BC434" s="1268"/>
      <c r="BD434" s="1268"/>
      <c r="BE434" s="1268"/>
      <c r="BF434" s="1268"/>
      <c r="BG434" s="1268"/>
      <c r="BH434" s="1268"/>
      <c r="BI434" s="1268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17"/>
      <c r="V435" s="88"/>
      <c r="Z435" s="1064"/>
      <c r="AA435" s="1268"/>
      <c r="AB435" s="1125"/>
      <c r="AC435" s="1125"/>
      <c r="AD435" s="1125"/>
      <c r="AE435" s="1268"/>
      <c r="AF435" s="1125"/>
      <c r="AG435" s="1268"/>
      <c r="AH435" s="1125"/>
      <c r="AI435" s="1125"/>
      <c r="AJ435" s="1125"/>
      <c r="AK435" s="1125"/>
      <c r="AL435" s="1268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268"/>
      <c r="AX435" s="1268"/>
      <c r="AY435" s="1268"/>
      <c r="AZ435" s="1268"/>
      <c r="BA435" s="1268"/>
      <c r="BB435" s="1268"/>
      <c r="BC435" s="1268"/>
      <c r="BD435" s="1268"/>
      <c r="BE435" s="1268"/>
      <c r="BF435" s="1268"/>
      <c r="BG435" s="1268"/>
      <c r="BH435" s="1268"/>
      <c r="BI435" s="1268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268"/>
      <c r="BD436" s="1268"/>
      <c r="BE436" s="1268"/>
      <c r="BF436" s="1268"/>
      <c r="BG436" s="1268"/>
      <c r="BH436" s="1268"/>
      <c r="BI436" s="1268"/>
      <c r="BJ436" s="1268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268"/>
      <c r="BD437" s="1268"/>
      <c r="BE437" s="1268"/>
      <c r="BF437" s="1268"/>
      <c r="BG437" s="1268"/>
      <c r="BH437" s="1268"/>
      <c r="BI437" s="1268"/>
      <c r="BJ437" s="1268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268"/>
      <c r="BD438" s="1268"/>
      <c r="BE438" s="1268"/>
      <c r="BF438" s="1268"/>
      <c r="BG438" s="1268"/>
      <c r="BH438" s="1268"/>
      <c r="BI438" s="1268"/>
      <c r="BJ438" s="1268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268"/>
      <c r="BD439" s="1268"/>
      <c r="BE439" s="1268"/>
      <c r="BF439" s="1268"/>
      <c r="BG439" s="1268"/>
      <c r="BH439" s="1268"/>
      <c r="BI439" s="1268"/>
      <c r="BJ439" s="1268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68"/>
      <c r="AB440" s="1123"/>
      <c r="AC440" s="1123"/>
      <c r="AD440" s="1123"/>
      <c r="AE440" s="1268"/>
      <c r="AF440" s="1123"/>
      <c r="AG440" s="1268"/>
      <c r="AH440" s="1123"/>
      <c r="AI440" s="1123"/>
      <c r="AJ440" s="1123"/>
      <c r="AK440" s="1123"/>
      <c r="AL440" s="1268"/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/>
      <c r="BA440" s="1268" t="s">
        <v>650</v>
      </c>
      <c r="BB440" s="1268" t="s">
        <v>640</v>
      </c>
      <c r="BC440" s="1268"/>
      <c r="BD440" s="1268"/>
      <c r="BE440" s="1268"/>
      <c r="BF440" s="1268"/>
      <c r="BG440" s="1268"/>
      <c r="BH440" s="1268"/>
      <c r="BI440" s="1268"/>
      <c r="BJ440" s="1268" t="s">
        <v>192</v>
      </c>
      <c r="BK440" s="1268"/>
      <c r="BL440" s="1268"/>
      <c r="BM440" s="1268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63"/>
      <c r="AA441" s="1268"/>
      <c r="AB441" s="1124"/>
      <c r="AC441" s="1124"/>
      <c r="AD441" s="1124"/>
      <c r="AE441" s="1268"/>
      <c r="AF441" s="1124"/>
      <c r="AG441" s="1268"/>
      <c r="AH441" s="1124"/>
      <c r="AI441" s="1124"/>
      <c r="AJ441" s="1124"/>
      <c r="AK441" s="1124"/>
      <c r="AL441" s="1268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268"/>
      <c r="BD441" s="1268"/>
      <c r="BE441" s="1268"/>
      <c r="BF441" s="1268"/>
      <c r="BG441" s="1268"/>
      <c r="BH441" s="1268"/>
      <c r="BI441" s="1268"/>
      <c r="BJ441" s="1268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精神:臨床講義室1
がん:別途指定
保健:臨床講義室2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63"/>
      <c r="AA442" s="1268"/>
      <c r="AB442" s="1124"/>
      <c r="AC442" s="1124"/>
      <c r="AD442" s="1124"/>
      <c r="AE442" s="1268"/>
      <c r="AF442" s="1124"/>
      <c r="AG442" s="1268"/>
      <c r="AH442" s="1124"/>
      <c r="AI442" s="1124"/>
      <c r="AJ442" s="1124"/>
      <c r="AK442" s="1124"/>
      <c r="AL442" s="1268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268"/>
      <c r="BD442" s="1268"/>
      <c r="BE442" s="1268"/>
      <c r="BF442" s="1268"/>
      <c r="BG442" s="1268"/>
      <c r="BH442" s="1268"/>
      <c r="BI442" s="1268"/>
      <c r="BJ442" s="1268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506" t="s">
        <v>916</v>
      </c>
      <c r="V443" s="780" t="s">
        <v>110</v>
      </c>
      <c r="W443" s="853" t="s">
        <v>624</v>
      </c>
      <c r="Z443" s="1064"/>
      <c r="AA443" s="1268"/>
      <c r="AB443" s="1125"/>
      <c r="AC443" s="1125"/>
      <c r="AD443" s="1125"/>
      <c r="AE443" s="1268"/>
      <c r="AF443" s="1125"/>
      <c r="AG443" s="1268"/>
      <c r="AH443" s="1125"/>
      <c r="AI443" s="1125"/>
      <c r="AJ443" s="1125"/>
      <c r="AK443" s="1125"/>
      <c r="AL443" s="1268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268"/>
      <c r="BD443" s="1268"/>
      <c r="BE443" s="1268"/>
      <c r="BF443" s="1268"/>
      <c r="BG443" s="1268"/>
      <c r="BH443" s="1268"/>
      <c r="BI443" s="1268"/>
      <c r="BJ443" s="1268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/>
      <c r="BA444" s="1268" t="s">
        <v>650</v>
      </c>
      <c r="BB444" s="1268"/>
      <c r="BC444" s="1268"/>
      <c r="BD444" s="1268"/>
      <c r="BE444" s="1268"/>
      <c r="BF444" s="1268"/>
      <c r="BG444" s="1268"/>
      <c r="BH444" s="1268"/>
      <c r="BI444" s="1268" t="s">
        <v>696</v>
      </c>
      <c r="BJ444" s="1268" t="s">
        <v>108</v>
      </c>
      <c r="BK444" s="1268"/>
      <c r="BL444" s="1268" t="s">
        <v>80</v>
      </c>
      <c r="BM444" s="1268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268"/>
      <c r="BD445" s="1268"/>
      <c r="BE445" s="1268"/>
      <c r="BF445" s="1268"/>
      <c r="BG445" s="1268"/>
      <c r="BH445" s="1268"/>
      <c r="BI445" s="1268"/>
      <c r="BJ445" s="1268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精神:臨床講義室1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268"/>
      <c r="BD446" s="1268"/>
      <c r="BE446" s="1268"/>
      <c r="BF446" s="1268"/>
      <c r="BG446" s="1268"/>
      <c r="BH446" s="1268"/>
      <c r="BI446" s="1268"/>
      <c r="BJ446" s="1268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268"/>
      <c r="BD447" s="1268"/>
      <c r="BE447" s="1268"/>
      <c r="BF447" s="1268"/>
      <c r="BG447" s="1268"/>
      <c r="BH447" s="1268"/>
      <c r="BI447" s="1268"/>
      <c r="BJ447" s="1268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68"/>
      <c r="BB448" s="1268"/>
      <c r="BC448" s="1268"/>
      <c r="BD448" s="1268"/>
      <c r="BE448" s="1268"/>
      <c r="BF448" s="1268"/>
      <c r="BG448" s="1268"/>
      <c r="BH448" s="1268"/>
      <c r="BI448" s="1123"/>
      <c r="BJ448" s="1123"/>
      <c r="BK448" s="1268"/>
      <c r="BL448" s="1268" t="s">
        <v>80</v>
      </c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68"/>
      <c r="BB449" s="1268"/>
      <c r="BC449" s="1268"/>
      <c r="BD449" s="1268"/>
      <c r="BE449" s="1268"/>
      <c r="BF449" s="1268"/>
      <c r="BG449" s="1268"/>
      <c r="BH449" s="1268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68"/>
      <c r="BB450" s="1268"/>
      <c r="BC450" s="1268"/>
      <c r="BD450" s="1268"/>
      <c r="BE450" s="1268"/>
      <c r="BF450" s="1268"/>
      <c r="BG450" s="1268"/>
      <c r="BH450" s="1268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68"/>
      <c r="BB451" s="1268"/>
      <c r="BC451" s="1268"/>
      <c r="BD451" s="1268"/>
      <c r="BE451" s="1268"/>
      <c r="BF451" s="1268"/>
      <c r="BG451" s="1268"/>
      <c r="BH451" s="1268"/>
      <c r="BI451" s="1125"/>
      <c r="BJ451" s="1125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45888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45888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985" t="s">
        <v>852</v>
      </c>
      <c r="V453" s="88"/>
      <c r="Y453" s="38"/>
      <c r="Z453" s="1067" t="str">
        <f>A453</f>
        <v xml:space="preserve">１時限（09：20～10：50） </v>
      </c>
      <c r="AA453" s="1268"/>
      <c r="AB453" s="1123"/>
      <c r="AC453" s="1123"/>
      <c r="AD453" s="1123"/>
      <c r="AE453" s="1268"/>
      <c r="AF453" s="1123"/>
      <c r="AG453" s="1268"/>
      <c r="AH453" s="1123"/>
      <c r="AI453" s="1123"/>
      <c r="AJ453" s="1123"/>
      <c r="AK453" s="1123"/>
      <c r="AL453" s="1268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123"/>
      <c r="BB453" s="1268"/>
      <c r="BC453" s="1268"/>
      <c r="BD453" s="1268"/>
      <c r="BE453" s="1268"/>
      <c r="BF453" s="1268"/>
      <c r="BG453" s="1268"/>
      <c r="BH453" s="1268"/>
      <c r="BI453" s="1268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986" t="s">
        <v>854</v>
      </c>
      <c r="V454" s="88"/>
      <c r="Y454" s="38"/>
      <c r="Z454" s="1063"/>
      <c r="AA454" s="1268"/>
      <c r="AB454" s="1124"/>
      <c r="AC454" s="1124"/>
      <c r="AD454" s="1124"/>
      <c r="AE454" s="1268"/>
      <c r="AF454" s="1124"/>
      <c r="AG454" s="1268"/>
      <c r="AH454" s="1124"/>
      <c r="AI454" s="1124"/>
      <c r="AJ454" s="1124"/>
      <c r="AK454" s="1124"/>
      <c r="AL454" s="1268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124"/>
      <c r="BB454" s="1268"/>
      <c r="BC454" s="1268"/>
      <c r="BD454" s="1268"/>
      <c r="BE454" s="1268"/>
      <c r="BF454" s="1268"/>
      <c r="BG454" s="1268"/>
      <c r="BH454" s="1268"/>
      <c r="BI454" s="1268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63"/>
      <c r="AA455" s="1268"/>
      <c r="AB455" s="1124"/>
      <c r="AC455" s="1124"/>
      <c r="AD455" s="1124"/>
      <c r="AE455" s="1268"/>
      <c r="AF455" s="1124"/>
      <c r="AG455" s="1268"/>
      <c r="AH455" s="1124"/>
      <c r="AI455" s="1124"/>
      <c r="AJ455" s="1124"/>
      <c r="AK455" s="1124"/>
      <c r="AL455" s="1268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124"/>
      <c r="BB455" s="1268"/>
      <c r="BC455" s="1268"/>
      <c r="BD455" s="1268"/>
      <c r="BE455" s="1268"/>
      <c r="BF455" s="1268"/>
      <c r="BG455" s="1268"/>
      <c r="BH455" s="1268"/>
      <c r="BI455" s="1268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985" t="s">
        <v>856</v>
      </c>
      <c r="V456" s="88"/>
      <c r="Y456" s="38"/>
      <c r="Z456" s="1064"/>
      <c r="AA456" s="1268"/>
      <c r="AB456" s="1125"/>
      <c r="AC456" s="1125"/>
      <c r="AD456" s="1125"/>
      <c r="AE456" s="1268"/>
      <c r="AF456" s="1125"/>
      <c r="AG456" s="1268"/>
      <c r="AH456" s="1125"/>
      <c r="AI456" s="1125"/>
      <c r="AJ456" s="1125"/>
      <c r="AK456" s="1125"/>
      <c r="AL456" s="1268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125"/>
      <c r="BB456" s="1268"/>
      <c r="BC456" s="1268"/>
      <c r="BD456" s="1268"/>
      <c r="BE456" s="1268"/>
      <c r="BF456" s="1268"/>
      <c r="BG456" s="1268"/>
      <c r="BH456" s="1268"/>
      <c r="BI456" s="1268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17"/>
      <c r="V457" s="88"/>
      <c r="Y457" s="38"/>
      <c r="Z457" s="1063" t="str">
        <f>A457</f>
        <v>２時限（11：00～12：30）</v>
      </c>
      <c r="AA457" s="1268"/>
      <c r="AB457" s="1123"/>
      <c r="AC457" s="1123"/>
      <c r="AD457" s="1123"/>
      <c r="AE457" s="1268"/>
      <c r="AF457" s="1123"/>
      <c r="AG457" s="1268"/>
      <c r="AH457" s="1123"/>
      <c r="AI457" s="1123"/>
      <c r="AJ457" s="1123"/>
      <c r="AK457" s="1123"/>
      <c r="AL457" s="1268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123"/>
      <c r="BB457" s="1268"/>
      <c r="BC457" s="1268"/>
      <c r="BD457" s="1268"/>
      <c r="BE457" s="1268"/>
      <c r="BF457" s="1268"/>
      <c r="BG457" s="1268"/>
      <c r="BH457" s="1268"/>
      <c r="BI457" s="1268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17"/>
      <c r="V458" s="88"/>
      <c r="Y458" s="38"/>
      <c r="Z458" s="1063"/>
      <c r="AA458" s="1268"/>
      <c r="AB458" s="1124"/>
      <c r="AC458" s="1124"/>
      <c r="AD458" s="1124"/>
      <c r="AE458" s="1268"/>
      <c r="AF458" s="1124"/>
      <c r="AG458" s="1268"/>
      <c r="AH458" s="1124"/>
      <c r="AI458" s="1124"/>
      <c r="AJ458" s="1124"/>
      <c r="AK458" s="1124"/>
      <c r="AL458" s="1268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124"/>
      <c r="BB458" s="1268"/>
      <c r="BC458" s="1268"/>
      <c r="BD458" s="1268"/>
      <c r="BE458" s="1268"/>
      <c r="BF458" s="1268"/>
      <c r="BG458" s="1268"/>
      <c r="BH458" s="1268"/>
      <c r="BI458" s="1268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17"/>
      <c r="V459" s="88"/>
      <c r="Z459" s="1063"/>
      <c r="AA459" s="1268"/>
      <c r="AB459" s="1124"/>
      <c r="AC459" s="1124"/>
      <c r="AD459" s="1124"/>
      <c r="AE459" s="1268"/>
      <c r="AF459" s="1124"/>
      <c r="AG459" s="1268"/>
      <c r="AH459" s="1124"/>
      <c r="AI459" s="1124"/>
      <c r="AJ459" s="1124"/>
      <c r="AK459" s="1124"/>
      <c r="AL459" s="1268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124"/>
      <c r="BB459" s="1268"/>
      <c r="BC459" s="1268"/>
      <c r="BD459" s="1268"/>
      <c r="BE459" s="1268"/>
      <c r="BF459" s="1268"/>
      <c r="BG459" s="1268"/>
      <c r="BH459" s="1268"/>
      <c r="BI459" s="1268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17"/>
      <c r="V460" s="88"/>
      <c r="Z460" s="1064"/>
      <c r="AA460" s="1268"/>
      <c r="AB460" s="1125"/>
      <c r="AC460" s="1125"/>
      <c r="AD460" s="1125"/>
      <c r="AE460" s="1268"/>
      <c r="AF460" s="1125"/>
      <c r="AG460" s="1268"/>
      <c r="AH460" s="1125"/>
      <c r="AI460" s="1125"/>
      <c r="AJ460" s="1125"/>
      <c r="AK460" s="1125"/>
      <c r="AL460" s="1268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125"/>
      <c r="BB460" s="1268"/>
      <c r="BC460" s="1268"/>
      <c r="BD460" s="1268"/>
      <c r="BE460" s="1268"/>
      <c r="BF460" s="1268"/>
      <c r="BG460" s="1268"/>
      <c r="BH460" s="1268"/>
      <c r="BI460" s="1268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268"/>
      <c r="BD461" s="1268"/>
      <c r="BE461" s="1268"/>
      <c r="BF461" s="1268"/>
      <c r="BG461" s="1268"/>
      <c r="BH461" s="1268"/>
      <c r="BI461" s="1268"/>
      <c r="BJ461" s="1268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268"/>
      <c r="BD462" s="1268"/>
      <c r="BE462" s="1268"/>
      <c r="BF462" s="1268"/>
      <c r="BG462" s="1268"/>
      <c r="BH462" s="1268"/>
      <c r="BI462" s="1268"/>
      <c r="BJ462" s="1268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268"/>
      <c r="BD463" s="1268"/>
      <c r="BE463" s="1268"/>
      <c r="BF463" s="1268"/>
      <c r="BG463" s="1268"/>
      <c r="BH463" s="1268"/>
      <c r="BI463" s="1268"/>
      <c r="BJ463" s="1268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268"/>
      <c r="BD464" s="1268"/>
      <c r="BE464" s="1268"/>
      <c r="BF464" s="1268"/>
      <c r="BG464" s="1268"/>
      <c r="BH464" s="1268"/>
      <c r="BI464" s="1268"/>
      <c r="BJ464" s="1268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268"/>
      <c r="AB465" s="1123"/>
      <c r="AC465" s="1123"/>
      <c r="AD465" s="1123"/>
      <c r="AE465" s="1268"/>
      <c r="AF465" s="1123"/>
      <c r="AG465" s="1268"/>
      <c r="AH465" s="1123"/>
      <c r="AI465" s="1123"/>
      <c r="AJ465" s="1123"/>
      <c r="AK465" s="1123"/>
      <c r="AL465" s="1268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268"/>
      <c r="BC465" s="1268"/>
      <c r="BD465" s="1268"/>
      <c r="BE465" s="1268"/>
      <c r="BF465" s="1268"/>
      <c r="BG465" s="1268"/>
      <c r="BH465" s="1268"/>
      <c r="BI465" s="1268"/>
      <c r="BJ465" s="1268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268"/>
      <c r="AB466" s="1124"/>
      <c r="AC466" s="1124"/>
      <c r="AD466" s="1124"/>
      <c r="AE466" s="1268"/>
      <c r="AF466" s="1124"/>
      <c r="AG466" s="1268"/>
      <c r="AH466" s="1124"/>
      <c r="AI466" s="1124"/>
      <c r="AJ466" s="1124"/>
      <c r="AK466" s="1124"/>
      <c r="AL466" s="1268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268"/>
      <c r="BC466" s="1268"/>
      <c r="BD466" s="1268"/>
      <c r="BE466" s="1268"/>
      <c r="BF466" s="1268"/>
      <c r="BG466" s="1268"/>
      <c r="BH466" s="1268"/>
      <c r="BI466" s="1268"/>
      <c r="BJ466" s="1268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268"/>
      <c r="AB467" s="1124"/>
      <c r="AC467" s="1124"/>
      <c r="AD467" s="1124"/>
      <c r="AE467" s="1268"/>
      <c r="AF467" s="1124"/>
      <c r="AG467" s="1268"/>
      <c r="AH467" s="1124"/>
      <c r="AI467" s="1124"/>
      <c r="AJ467" s="1124"/>
      <c r="AK467" s="1124"/>
      <c r="AL467" s="1268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268"/>
      <c r="BC467" s="1268"/>
      <c r="BD467" s="1268"/>
      <c r="BE467" s="1268"/>
      <c r="BF467" s="1268"/>
      <c r="BG467" s="1268"/>
      <c r="BH467" s="1268"/>
      <c r="BI467" s="1268"/>
      <c r="BJ467" s="1268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268"/>
      <c r="AB468" s="1125"/>
      <c r="AC468" s="1125"/>
      <c r="AD468" s="1125"/>
      <c r="AE468" s="1268"/>
      <c r="AF468" s="1125"/>
      <c r="AG468" s="1268"/>
      <c r="AH468" s="1125"/>
      <c r="AI468" s="1125"/>
      <c r="AJ468" s="1125"/>
      <c r="AK468" s="1125"/>
      <c r="AL468" s="1268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268"/>
      <c r="BC468" s="1268"/>
      <c r="BD468" s="1268"/>
      <c r="BE468" s="1268"/>
      <c r="BF468" s="1268"/>
      <c r="BG468" s="1268"/>
      <c r="BH468" s="1268"/>
      <c r="BI468" s="1268"/>
      <c r="BJ468" s="1268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268"/>
      <c r="BC469" s="1268"/>
      <c r="BD469" s="1268"/>
      <c r="BE469" s="1268"/>
      <c r="BF469" s="1268"/>
      <c r="BG469" s="1268"/>
      <c r="BH469" s="1268"/>
      <c r="BI469" s="1268"/>
      <c r="BJ469" s="1268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>綿貫　成明</v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268"/>
      <c r="BC470" s="1268"/>
      <c r="BD470" s="1268"/>
      <c r="BE470" s="1268"/>
      <c r="BF470" s="1268"/>
      <c r="BG470" s="1268"/>
      <c r="BH470" s="1268"/>
      <c r="BI470" s="1268"/>
      <c r="BJ470" s="1268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ＮＣＧＭ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268"/>
      <c r="BC471" s="1268"/>
      <c r="BD471" s="1268"/>
      <c r="BE471" s="1268"/>
      <c r="BF471" s="1268"/>
      <c r="BG471" s="1268"/>
      <c r="BH471" s="1268"/>
      <c r="BI471" s="1268"/>
      <c r="BJ471" s="1268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268"/>
      <c r="BC472" s="1268"/>
      <c r="BD472" s="1268"/>
      <c r="BE472" s="1268"/>
      <c r="BF472" s="1268"/>
      <c r="BG472" s="1268"/>
      <c r="BH472" s="1268"/>
      <c r="BI472" s="1268"/>
      <c r="BJ472" s="1268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920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68"/>
      <c r="BB473" s="1268"/>
      <c r="BC473" s="1268"/>
      <c r="BD473" s="1268"/>
      <c r="BE473" s="1268"/>
      <c r="BF473" s="1268"/>
      <c r="BG473" s="1268"/>
      <c r="BH473" s="1268"/>
      <c r="BI473" s="1268" t="s">
        <v>921</v>
      </c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>綿貫　成明</v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922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68"/>
      <c r="BB474" s="1268"/>
      <c r="BC474" s="1268"/>
      <c r="BD474" s="1268"/>
      <c r="BE474" s="1268"/>
      <c r="BF474" s="1268"/>
      <c r="BG474" s="1268"/>
      <c r="BH474" s="1268"/>
      <c r="BI474" s="1268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>ＮＣＧＭ</v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68"/>
      <c r="BB475" s="1268"/>
      <c r="BC475" s="1268"/>
      <c r="BD475" s="1268"/>
      <c r="BE475" s="1268"/>
      <c r="BF475" s="1268"/>
      <c r="BG475" s="1268"/>
      <c r="BH475" s="1268"/>
      <c r="BI475" s="1268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923</v>
      </c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68"/>
      <c r="BB476" s="1268"/>
      <c r="BC476" s="1268"/>
      <c r="BD476" s="1268"/>
      <c r="BE476" s="1268"/>
      <c r="BF476" s="1268"/>
      <c r="BG476" s="1268"/>
      <c r="BH476" s="1268"/>
      <c r="BI476" s="1268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45889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45889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883" t="s">
        <v>111</v>
      </c>
      <c r="V478" s="985" t="s">
        <v>852</v>
      </c>
      <c r="W478" s="996" t="s">
        <v>111</v>
      </c>
      <c r="Y478" s="38"/>
      <c r="Z478" s="1067" t="str">
        <f>A478</f>
        <v xml:space="preserve">１時限（09：20～10：50） </v>
      </c>
      <c r="AA478" s="1268"/>
      <c r="AB478" s="1123"/>
      <c r="AC478" s="1123"/>
      <c r="AD478" s="1123"/>
      <c r="AE478" s="1268"/>
      <c r="AF478" s="1123"/>
      <c r="AG478" s="1268"/>
      <c r="AH478" s="1123"/>
      <c r="AI478" s="1123"/>
      <c r="AJ478" s="1123"/>
      <c r="AK478" s="1123"/>
      <c r="AL478" s="1268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 t="s">
        <v>444</v>
      </c>
      <c r="AZ478" s="1268"/>
      <c r="BA478" s="1268"/>
      <c r="BB478" s="1268"/>
      <c r="BC478" s="1268"/>
      <c r="BD478" s="1268"/>
      <c r="BE478" s="1268"/>
      <c r="BF478" s="1268"/>
      <c r="BG478" s="1268"/>
      <c r="BH478" s="1268"/>
      <c r="BI478" s="1268"/>
      <c r="BJ478" s="1268"/>
      <c r="BK478" s="1268" t="s">
        <v>901</v>
      </c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883" t="s">
        <v>164</v>
      </c>
      <c r="V479" s="986" t="s">
        <v>854</v>
      </c>
      <c r="W479" s="996" t="s">
        <v>81</v>
      </c>
      <c r="Y479" s="38"/>
      <c r="Z479" s="1063"/>
      <c r="AA479" s="1268"/>
      <c r="AB479" s="1124"/>
      <c r="AC479" s="1124"/>
      <c r="AD479" s="1124"/>
      <c r="AE479" s="1268"/>
      <c r="AF479" s="1124"/>
      <c r="AG479" s="1268"/>
      <c r="AH479" s="1124"/>
      <c r="AI479" s="1124"/>
      <c r="AJ479" s="1124"/>
      <c r="AK479" s="1124"/>
      <c r="AL479" s="1268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268"/>
      <c r="BD479" s="1268"/>
      <c r="BE479" s="1268"/>
      <c r="BF479" s="1268"/>
      <c r="BG479" s="1268"/>
      <c r="BH479" s="1268"/>
      <c r="BI479" s="1268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883" t="s">
        <v>471</v>
      </c>
      <c r="V480" s="986" t="s">
        <v>855</v>
      </c>
      <c r="W480" s="996" t="s">
        <v>901</v>
      </c>
      <c r="Y480" s="38"/>
      <c r="Z480" s="1063"/>
      <c r="AA480" s="1268"/>
      <c r="AB480" s="1124"/>
      <c r="AC480" s="1124"/>
      <c r="AD480" s="1124"/>
      <c r="AE480" s="1268"/>
      <c r="AF480" s="1124"/>
      <c r="AG480" s="1268"/>
      <c r="AH480" s="1124"/>
      <c r="AI480" s="1124"/>
      <c r="AJ480" s="1124"/>
      <c r="AK480" s="1124"/>
      <c r="AL480" s="1268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268"/>
      <c r="BD480" s="1268"/>
      <c r="BE480" s="1268"/>
      <c r="BF480" s="1268"/>
      <c r="BG480" s="1268"/>
      <c r="BH480" s="1268"/>
      <c r="BI480" s="1268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884" t="s">
        <v>236</v>
      </c>
      <c r="V481" s="985" t="s">
        <v>856</v>
      </c>
      <c r="W481" s="996" t="s">
        <v>625</v>
      </c>
      <c r="Y481" s="38"/>
      <c r="Z481" s="1064"/>
      <c r="AA481" s="1268"/>
      <c r="AB481" s="1125"/>
      <c r="AC481" s="1125"/>
      <c r="AD481" s="1125"/>
      <c r="AE481" s="1268"/>
      <c r="AF481" s="1125"/>
      <c r="AG481" s="1268"/>
      <c r="AH481" s="1125"/>
      <c r="AI481" s="1125"/>
      <c r="AJ481" s="1125"/>
      <c r="AK481" s="1125"/>
      <c r="AL481" s="1268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268"/>
      <c r="BD481" s="1268"/>
      <c r="BE481" s="1268"/>
      <c r="BF481" s="1268"/>
      <c r="BG481" s="1268"/>
      <c r="BH481" s="1268"/>
      <c r="BI481" s="1268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V482" s="88"/>
      <c r="Y482" s="38"/>
      <c r="Z482" s="1063" t="str">
        <f>A482</f>
        <v>２時限（11：00～12：30）</v>
      </c>
      <c r="AA482" s="1268"/>
      <c r="AB482" s="1123"/>
      <c r="AC482" s="1123"/>
      <c r="AD482" s="1123"/>
      <c r="AE482" s="1268"/>
      <c r="AF482" s="1123"/>
      <c r="AG482" s="1268"/>
      <c r="AH482" s="1123"/>
      <c r="AI482" s="1123"/>
      <c r="AJ482" s="1123"/>
      <c r="AK482" s="1123"/>
      <c r="AL482" s="1268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268"/>
      <c r="BD482" s="1268"/>
      <c r="BE482" s="1268"/>
      <c r="BF482" s="1268"/>
      <c r="BG482" s="1268"/>
      <c r="BH482" s="1268"/>
      <c r="BI482" s="1268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V483" s="88"/>
      <c r="Y483" s="38"/>
      <c r="Z483" s="1063"/>
      <c r="AA483" s="1268"/>
      <c r="AB483" s="1124"/>
      <c r="AC483" s="1124"/>
      <c r="AD483" s="1124"/>
      <c r="AE483" s="1268"/>
      <c r="AF483" s="1124"/>
      <c r="AG483" s="1268"/>
      <c r="AH483" s="1124"/>
      <c r="AI483" s="1124"/>
      <c r="AJ483" s="1124"/>
      <c r="AK483" s="1124"/>
      <c r="AL483" s="1268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268"/>
      <c r="BD483" s="1268"/>
      <c r="BE483" s="1268"/>
      <c r="BF483" s="1268"/>
      <c r="BG483" s="1268"/>
      <c r="BH483" s="1268"/>
      <c r="BI483" s="1268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V484" s="88"/>
      <c r="Z484" s="1063"/>
      <c r="AA484" s="1268"/>
      <c r="AB484" s="1124"/>
      <c r="AC484" s="1124"/>
      <c r="AD484" s="1124"/>
      <c r="AE484" s="1268"/>
      <c r="AF484" s="1124"/>
      <c r="AG484" s="1268"/>
      <c r="AH484" s="1124"/>
      <c r="AI484" s="1124"/>
      <c r="AJ484" s="1124"/>
      <c r="AK484" s="1124"/>
      <c r="AL484" s="1268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268"/>
      <c r="BD484" s="1268"/>
      <c r="BE484" s="1268"/>
      <c r="BF484" s="1268"/>
      <c r="BG484" s="1268"/>
      <c r="BH484" s="1268"/>
      <c r="BI484" s="1268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V485" s="88"/>
      <c r="Z485" s="1064"/>
      <c r="AA485" s="1268"/>
      <c r="AB485" s="1125"/>
      <c r="AC485" s="1125"/>
      <c r="AD485" s="1125"/>
      <c r="AE485" s="1268"/>
      <c r="AF485" s="1125"/>
      <c r="AG485" s="1268"/>
      <c r="AH485" s="1125"/>
      <c r="AI485" s="1125"/>
      <c r="AJ485" s="1125"/>
      <c r="AK485" s="1125"/>
      <c r="AL485" s="1268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268"/>
      <c r="BD485" s="1268"/>
      <c r="BE485" s="1268"/>
      <c r="BF485" s="1268"/>
      <c r="BG485" s="1268"/>
      <c r="BH485" s="1268"/>
      <c r="BI485" s="1268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268"/>
      <c r="BD486" s="1268"/>
      <c r="BE486" s="1268"/>
      <c r="BF486" s="1268"/>
      <c r="BG486" s="1268"/>
      <c r="BH486" s="1268"/>
      <c r="BI486" s="1268"/>
      <c r="BJ486" s="1268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268"/>
      <c r="BD487" s="1268"/>
      <c r="BE487" s="1268"/>
      <c r="BF487" s="1268"/>
      <c r="BG487" s="1268"/>
      <c r="BH487" s="1268"/>
      <c r="BI487" s="1268"/>
      <c r="BJ487" s="1268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268"/>
      <c r="BD488" s="1268"/>
      <c r="BE488" s="1268"/>
      <c r="BF488" s="1268"/>
      <c r="BG488" s="1268"/>
      <c r="BH488" s="1268"/>
      <c r="BI488" s="1268"/>
      <c r="BJ488" s="1268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268"/>
      <c r="BD489" s="1268"/>
      <c r="BE489" s="1268"/>
      <c r="BF489" s="1268"/>
      <c r="BG489" s="1268"/>
      <c r="BH489" s="1268"/>
      <c r="BI489" s="1268"/>
      <c r="BJ489" s="1268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63" t="str">
        <f>A490</f>
        <v>３時限（13：30～15：00）</v>
      </c>
      <c r="AA490" s="1268"/>
      <c r="AB490" s="1123"/>
      <c r="AC490" s="1123"/>
      <c r="AD490" s="1123"/>
      <c r="AE490" s="1268"/>
      <c r="AF490" s="1123"/>
      <c r="AG490" s="1268"/>
      <c r="AH490" s="1123" t="s">
        <v>924</v>
      </c>
      <c r="AI490" s="1123"/>
      <c r="AJ490" s="1123"/>
      <c r="AK490" s="1123"/>
      <c r="AL490" s="1268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268"/>
      <c r="BD490" s="1268"/>
      <c r="BE490" s="1268"/>
      <c r="BF490" s="1268"/>
      <c r="BG490" s="1268"/>
      <c r="BH490" s="1268"/>
      <c r="BI490" s="1268"/>
      <c r="BJ490" s="1268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505" t="s">
        <v>925</v>
      </c>
      <c r="Z491" s="1063"/>
      <c r="AA491" s="1268"/>
      <c r="AB491" s="1124"/>
      <c r="AC491" s="1124"/>
      <c r="AD491" s="1124"/>
      <c r="AE491" s="1268"/>
      <c r="AF491" s="1124"/>
      <c r="AG491" s="1268"/>
      <c r="AH491" s="1124"/>
      <c r="AI491" s="1124"/>
      <c r="AJ491" s="1124"/>
      <c r="AK491" s="1124"/>
      <c r="AL491" s="1268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268"/>
      <c r="BD491" s="1268"/>
      <c r="BE491" s="1268"/>
      <c r="BF491" s="1268"/>
      <c r="BG491" s="1268"/>
      <c r="BH491" s="1268"/>
      <c r="BI491" s="1268"/>
      <c r="BJ491" s="1268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506" t="s">
        <v>406</v>
      </c>
      <c r="Z492" s="1063"/>
      <c r="AA492" s="1268"/>
      <c r="AB492" s="1124"/>
      <c r="AC492" s="1124"/>
      <c r="AD492" s="1124"/>
      <c r="AE492" s="1268"/>
      <c r="AF492" s="1124"/>
      <c r="AG492" s="1268"/>
      <c r="AH492" s="1124"/>
      <c r="AI492" s="1124"/>
      <c r="AJ492" s="1124"/>
      <c r="AK492" s="1124"/>
      <c r="AL492" s="1268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268"/>
      <c r="BD492" s="1268"/>
      <c r="BE492" s="1268"/>
      <c r="BF492" s="1268"/>
      <c r="BG492" s="1268"/>
      <c r="BH492" s="1268"/>
      <c r="BI492" s="1268"/>
      <c r="BJ492" s="1268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506"/>
      <c r="Z493" s="1064"/>
      <c r="AA493" s="1268"/>
      <c r="AB493" s="1125"/>
      <c r="AC493" s="1125"/>
      <c r="AD493" s="1125"/>
      <c r="AE493" s="1268"/>
      <c r="AF493" s="1125"/>
      <c r="AG493" s="1268"/>
      <c r="AH493" s="1125"/>
      <c r="AI493" s="1125"/>
      <c r="AJ493" s="1125"/>
      <c r="AK493" s="1125"/>
      <c r="AL493" s="1268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268"/>
      <c r="BD493" s="1268"/>
      <c r="BE493" s="1268"/>
      <c r="BF493" s="1268"/>
      <c r="BG493" s="1268"/>
      <c r="BH493" s="1268"/>
      <c r="BI493" s="1268"/>
      <c r="BJ493" s="1268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924</v>
      </c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268"/>
      <c r="BD494" s="1268"/>
      <c r="BE494" s="1268"/>
      <c r="BF494" s="1268"/>
      <c r="BG494" s="1268"/>
      <c r="BH494" s="1268"/>
      <c r="BI494" s="1268"/>
      <c r="BJ494" s="1268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268"/>
      <c r="BD495" s="1268"/>
      <c r="BE495" s="1268"/>
      <c r="BF495" s="1268"/>
      <c r="BG495" s="1268"/>
      <c r="BH495" s="1268"/>
      <c r="BI495" s="1268"/>
      <c r="BJ495" s="1268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268"/>
      <c r="BD496" s="1268"/>
      <c r="BE496" s="1268"/>
      <c r="BF496" s="1268"/>
      <c r="BG496" s="1268"/>
      <c r="BH496" s="1268"/>
      <c r="BI496" s="1268"/>
      <c r="BJ496" s="1268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268"/>
      <c r="BD497" s="1268"/>
      <c r="BE497" s="1268"/>
      <c r="BF497" s="1268"/>
      <c r="BG497" s="1268"/>
      <c r="BH497" s="1268"/>
      <c r="BI497" s="1268"/>
      <c r="BJ497" s="1268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68"/>
      <c r="BB498" s="1268"/>
      <c r="BC498" s="1268"/>
      <c r="BD498" s="1268"/>
      <c r="BE498" s="1268"/>
      <c r="BF498" s="1268"/>
      <c r="BG498" s="1268"/>
      <c r="BH498" s="1268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68"/>
      <c r="BB499" s="1268"/>
      <c r="BC499" s="1268"/>
      <c r="BD499" s="1268"/>
      <c r="BE499" s="1268"/>
      <c r="BF499" s="1268"/>
      <c r="BG499" s="1268"/>
      <c r="BH499" s="1268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68"/>
      <c r="BB500" s="1268"/>
      <c r="BC500" s="1268"/>
      <c r="BD500" s="1268"/>
      <c r="BE500" s="1268"/>
      <c r="BF500" s="1268"/>
      <c r="BG500" s="1268"/>
      <c r="BH500" s="1268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68"/>
      <c r="BB501" s="1268"/>
      <c r="BC501" s="1268"/>
      <c r="BD501" s="1268"/>
      <c r="BE501" s="1268"/>
      <c r="BF501" s="1268"/>
      <c r="BG501" s="1268"/>
      <c r="BH501" s="1268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049">
        <f>C477+1</f>
        <v>45890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45890</v>
      </c>
      <c r="V502" s="1022"/>
      <c r="W502" s="1022"/>
      <c r="X502" s="1022"/>
      <c r="Y502" s="1022"/>
      <c r="Z502" s="10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長寿看護学演習Ａ－Ⅱ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7" t="str">
        <f>A503</f>
        <v xml:space="preserve">１時限（09：20～10：50） </v>
      </c>
      <c r="AA503" s="1268"/>
      <c r="AB503" s="1123"/>
      <c r="AC503" s="1123"/>
      <c r="AD503" s="1123"/>
      <c r="AE503" s="1268"/>
      <c r="AF503" s="1123"/>
      <c r="AG503" s="1268"/>
      <c r="AH503" s="1123" t="s">
        <v>924</v>
      </c>
      <c r="AI503" s="1123"/>
      <c r="AJ503" s="1123"/>
      <c r="AK503" s="1123"/>
      <c r="AL503" s="1268"/>
      <c r="AM503" s="1123"/>
      <c r="AN503" s="1268" t="s">
        <v>532</v>
      </c>
      <c r="AO503" s="1268"/>
      <c r="AP503" s="1268"/>
      <c r="AQ503" s="1268"/>
      <c r="AR503" s="1268"/>
      <c r="AS503" s="1268"/>
      <c r="AT503" s="1268"/>
      <c r="AU503" s="1268"/>
      <c r="AV503" s="1268"/>
      <c r="AW503" s="1268" t="s">
        <v>926</v>
      </c>
      <c r="AX503" s="1268"/>
      <c r="AY503" s="1268"/>
      <c r="AZ503" s="1268"/>
      <c r="BA503" s="1268"/>
      <c r="BB503" s="1268"/>
      <c r="BC503" s="1268"/>
      <c r="BD503" s="1268"/>
      <c r="BE503" s="1268"/>
      <c r="BF503" s="1268"/>
      <c r="BG503" s="1268"/>
      <c r="BH503" s="1268"/>
      <c r="BI503" s="1268" t="s">
        <v>552</v>
      </c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505" t="s">
        <v>925</v>
      </c>
      <c r="V504" s="986" t="s">
        <v>854</v>
      </c>
      <c r="W504" s="993" t="s">
        <v>81</v>
      </c>
      <c r="X504" s="509" t="s">
        <v>164</v>
      </c>
      <c r="Z504" s="1063"/>
      <c r="AA504" s="1268"/>
      <c r="AB504" s="1124"/>
      <c r="AC504" s="1124"/>
      <c r="AD504" s="1124"/>
      <c r="AE504" s="1268"/>
      <c r="AF504" s="1124"/>
      <c r="AG504" s="1268"/>
      <c r="AH504" s="1124"/>
      <c r="AI504" s="1124"/>
      <c r="AJ504" s="1124"/>
      <c r="AK504" s="1124"/>
      <c r="AL504" s="1268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268"/>
      <c r="BD504" s="1268"/>
      <c r="BE504" s="1268"/>
      <c r="BF504" s="1268"/>
      <c r="BG504" s="1268"/>
      <c r="BH504" s="1268"/>
      <c r="BI504" s="1268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68"/>
      <c r="AB505" s="1124"/>
      <c r="AC505" s="1124"/>
      <c r="AD505" s="1124"/>
      <c r="AE505" s="1268"/>
      <c r="AF505" s="1124"/>
      <c r="AG505" s="1268"/>
      <c r="AH505" s="1124"/>
      <c r="AI505" s="1124"/>
      <c r="AJ505" s="1124"/>
      <c r="AK505" s="1124"/>
      <c r="AL505" s="1268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268"/>
      <c r="BD505" s="1268"/>
      <c r="BE505" s="1268"/>
      <c r="BF505" s="1268"/>
      <c r="BG505" s="1268"/>
      <c r="BH505" s="1268"/>
      <c r="BI505" s="1268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506"/>
      <c r="V506" s="985" t="s">
        <v>856</v>
      </c>
      <c r="W506" s="993" t="s">
        <v>82</v>
      </c>
      <c r="X506" s="509" t="s">
        <v>927</v>
      </c>
      <c r="Y506" s="999" t="s">
        <v>164</v>
      </c>
      <c r="Z506" s="1064"/>
      <c r="AA506" s="1268"/>
      <c r="AB506" s="1125"/>
      <c r="AC506" s="1125"/>
      <c r="AD506" s="1125"/>
      <c r="AE506" s="1268"/>
      <c r="AF506" s="1125"/>
      <c r="AG506" s="1268"/>
      <c r="AH506" s="1125"/>
      <c r="AI506" s="1125"/>
      <c r="AJ506" s="1125"/>
      <c r="AK506" s="1125"/>
      <c r="AL506" s="1268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268"/>
      <c r="BD506" s="1268"/>
      <c r="BE506" s="1268"/>
      <c r="BF506" s="1268"/>
      <c r="BG506" s="1268"/>
      <c r="BH506" s="1268"/>
      <c r="BI506" s="1268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長寿看護学演習Ａ－Ⅱ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68"/>
      <c r="AB507" s="1123"/>
      <c r="AC507" s="1123"/>
      <c r="AD507" s="1123"/>
      <c r="AE507" s="1268"/>
      <c r="AF507" s="1123"/>
      <c r="AG507" s="1268"/>
      <c r="AH507" s="1123" t="s">
        <v>924</v>
      </c>
      <c r="AI507" s="1123"/>
      <c r="AJ507" s="1123"/>
      <c r="AK507" s="1123"/>
      <c r="AL507" s="1268"/>
      <c r="AM507" s="1123"/>
      <c r="AN507" s="1315" t="s">
        <v>532</v>
      </c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268"/>
      <c r="BD507" s="1268"/>
      <c r="BE507" s="1268"/>
      <c r="BF507" s="1268"/>
      <c r="BG507" s="1268"/>
      <c r="BH507" s="1268"/>
      <c r="BI507" s="1268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506"/>
      <c r="V508" s="88"/>
      <c r="Y508" s="999" t="s">
        <v>417</v>
      </c>
      <c r="Z508" s="1063"/>
      <c r="AA508" s="1268"/>
      <c r="AB508" s="1124"/>
      <c r="AC508" s="1124"/>
      <c r="AD508" s="1124"/>
      <c r="AE508" s="1268"/>
      <c r="AF508" s="1124"/>
      <c r="AG508" s="1268"/>
      <c r="AH508" s="1124"/>
      <c r="AI508" s="1124"/>
      <c r="AJ508" s="1124"/>
      <c r="AK508" s="1124"/>
      <c r="AL508" s="1268"/>
      <c r="AM508" s="1124"/>
      <c r="AN508" s="1315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268"/>
      <c r="BD508" s="1268"/>
      <c r="BE508" s="1268"/>
      <c r="BF508" s="1268"/>
      <c r="BG508" s="1268"/>
      <c r="BH508" s="1268"/>
      <c r="BI508" s="1268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506"/>
      <c r="V509" s="88"/>
      <c r="Z509" s="1063"/>
      <c r="AA509" s="1268"/>
      <c r="AB509" s="1124"/>
      <c r="AC509" s="1124"/>
      <c r="AD509" s="1124"/>
      <c r="AE509" s="1268"/>
      <c r="AF509" s="1124"/>
      <c r="AG509" s="1268"/>
      <c r="AH509" s="1124"/>
      <c r="AI509" s="1124"/>
      <c r="AJ509" s="1124"/>
      <c r="AK509" s="1124"/>
      <c r="AL509" s="1268"/>
      <c r="AM509" s="1124"/>
      <c r="AN509" s="1315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268"/>
      <c r="BD509" s="1268"/>
      <c r="BE509" s="1268"/>
      <c r="BF509" s="1268"/>
      <c r="BG509" s="1268"/>
      <c r="BH509" s="1268"/>
      <c r="BI509" s="1268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506"/>
      <c r="V510" s="88"/>
      <c r="Z510" s="1064"/>
      <c r="AA510" s="1268"/>
      <c r="AB510" s="1125"/>
      <c r="AC510" s="1125"/>
      <c r="AD510" s="1125"/>
      <c r="AE510" s="1268"/>
      <c r="AF510" s="1125"/>
      <c r="AG510" s="1268"/>
      <c r="AH510" s="1125"/>
      <c r="AI510" s="1125"/>
      <c r="AJ510" s="1125"/>
      <c r="AK510" s="1125"/>
      <c r="AL510" s="1268"/>
      <c r="AM510" s="1125"/>
      <c r="AN510" s="1315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268"/>
      <c r="BD510" s="1268"/>
      <c r="BE510" s="1268"/>
      <c r="BF510" s="1268"/>
      <c r="BG510" s="1268"/>
      <c r="BH510" s="1268"/>
      <c r="BI510" s="1268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506"/>
      <c r="V511" s="8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268"/>
      <c r="BD511" s="1268"/>
      <c r="BE511" s="1268"/>
      <c r="BF511" s="1268"/>
      <c r="BG511" s="1268"/>
      <c r="BH511" s="1268"/>
      <c r="BI511" s="1268"/>
      <c r="BJ511" s="1268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506"/>
      <c r="V512" s="8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268"/>
      <c r="BD512" s="1268"/>
      <c r="BE512" s="1268"/>
      <c r="BF512" s="1268"/>
      <c r="BG512" s="1268"/>
      <c r="BH512" s="1268"/>
      <c r="BI512" s="1268"/>
      <c r="BJ512" s="1268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506"/>
      <c r="V513" s="8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268"/>
      <c r="BD513" s="1268"/>
      <c r="BE513" s="1268"/>
      <c r="BF513" s="1268"/>
      <c r="BG513" s="1268"/>
      <c r="BH513" s="1268"/>
      <c r="BI513" s="1268"/>
      <c r="BJ513" s="1268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506"/>
      <c r="V514" s="88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268"/>
      <c r="BD514" s="1268"/>
      <c r="BE514" s="1268"/>
      <c r="BF514" s="1268"/>
      <c r="BG514" s="1268"/>
      <c r="BH514" s="1268"/>
      <c r="BI514" s="1268"/>
      <c r="BJ514" s="1268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Z515" s="1063" t="str">
        <f>A515</f>
        <v>３時限（13：30～15：00）</v>
      </c>
      <c r="AA515" s="1268"/>
      <c r="AB515" s="1123"/>
      <c r="AC515" s="1123"/>
      <c r="AD515" s="1123"/>
      <c r="AE515" s="1268"/>
      <c r="AF515" s="1123"/>
      <c r="AG515" s="1268"/>
      <c r="AH515" s="1123" t="s">
        <v>924</v>
      </c>
      <c r="AI515" s="1123"/>
      <c r="AJ515" s="1123"/>
      <c r="AK515" s="1123"/>
      <c r="AL515" s="1268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268"/>
      <c r="BD515" s="1268"/>
      <c r="BE515" s="1268"/>
      <c r="BF515" s="1268"/>
      <c r="BG515" s="1268"/>
      <c r="BH515" s="1268"/>
      <c r="BI515" s="1268"/>
      <c r="BJ515" s="1268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505"/>
      <c r="Z516" s="1063"/>
      <c r="AA516" s="1268"/>
      <c r="AB516" s="1124"/>
      <c r="AC516" s="1124"/>
      <c r="AD516" s="1124"/>
      <c r="AE516" s="1268"/>
      <c r="AF516" s="1124"/>
      <c r="AG516" s="1268"/>
      <c r="AH516" s="1124"/>
      <c r="AI516" s="1124"/>
      <c r="AJ516" s="1124"/>
      <c r="AK516" s="1124"/>
      <c r="AL516" s="1268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268"/>
      <c r="BD516" s="1268"/>
      <c r="BE516" s="1268"/>
      <c r="BF516" s="1268"/>
      <c r="BG516" s="1268"/>
      <c r="BH516" s="1268"/>
      <c r="BI516" s="1268"/>
      <c r="BJ516" s="1268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505"/>
      <c r="Z517" s="1063"/>
      <c r="AA517" s="1268"/>
      <c r="AB517" s="1124"/>
      <c r="AC517" s="1124"/>
      <c r="AD517" s="1124"/>
      <c r="AE517" s="1268"/>
      <c r="AF517" s="1124"/>
      <c r="AG517" s="1268"/>
      <c r="AH517" s="1124"/>
      <c r="AI517" s="1124"/>
      <c r="AJ517" s="1124"/>
      <c r="AK517" s="1124"/>
      <c r="AL517" s="1268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268"/>
      <c r="BD517" s="1268"/>
      <c r="BE517" s="1268"/>
      <c r="BF517" s="1268"/>
      <c r="BG517" s="1268"/>
      <c r="BH517" s="1268"/>
      <c r="BI517" s="1268"/>
      <c r="BJ517" s="1268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506"/>
      <c r="Z518" s="1064"/>
      <c r="AA518" s="1268"/>
      <c r="AB518" s="1125"/>
      <c r="AC518" s="1125"/>
      <c r="AD518" s="1125"/>
      <c r="AE518" s="1268"/>
      <c r="AF518" s="1125"/>
      <c r="AG518" s="1268"/>
      <c r="AH518" s="1125"/>
      <c r="AI518" s="1125"/>
      <c r="AJ518" s="1125"/>
      <c r="AK518" s="1125"/>
      <c r="AL518" s="1268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268"/>
      <c r="BD518" s="1268"/>
      <c r="BE518" s="1268"/>
      <c r="BF518" s="1268"/>
      <c r="BG518" s="1268"/>
      <c r="BH518" s="1268"/>
      <c r="BI518" s="1268"/>
      <c r="BJ518" s="1268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924</v>
      </c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268"/>
      <c r="BD519" s="1268"/>
      <c r="BE519" s="1268"/>
      <c r="BF519" s="1268"/>
      <c r="BG519" s="1268"/>
      <c r="BH519" s="1268"/>
      <c r="BI519" s="1268"/>
      <c r="BJ519" s="1268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6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268"/>
      <c r="BD520" s="1268"/>
      <c r="BE520" s="1268"/>
      <c r="BF520" s="1268"/>
      <c r="BG520" s="1268"/>
      <c r="BH520" s="1268"/>
      <c r="BI520" s="1268"/>
      <c r="BJ520" s="1268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268"/>
      <c r="BD521" s="1268"/>
      <c r="BE521" s="1268"/>
      <c r="BF521" s="1268"/>
      <c r="BG521" s="1268"/>
      <c r="BH521" s="1268"/>
      <c r="BI521" s="1268"/>
      <c r="BJ521" s="1268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268"/>
      <c r="BD522" s="1268"/>
      <c r="BE522" s="1268"/>
      <c r="BF522" s="1268"/>
      <c r="BG522" s="1268"/>
      <c r="BH522" s="1268"/>
      <c r="BI522" s="1268"/>
      <c r="BJ522" s="1268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68"/>
      <c r="BB523" s="1268"/>
      <c r="BC523" s="1268"/>
      <c r="BD523" s="1268"/>
      <c r="BE523" s="1268"/>
      <c r="BF523" s="1268"/>
      <c r="BG523" s="1268"/>
      <c r="BH523" s="1268"/>
      <c r="BI523" s="1123" t="s">
        <v>928</v>
      </c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68"/>
      <c r="BB524" s="1268"/>
      <c r="BC524" s="1268"/>
      <c r="BD524" s="1268"/>
      <c r="BE524" s="1268"/>
      <c r="BF524" s="1268"/>
      <c r="BG524" s="1268"/>
      <c r="BH524" s="1268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993" t="s">
        <v>928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68"/>
      <c r="BB525" s="1268"/>
      <c r="BC525" s="1268"/>
      <c r="BD525" s="1268"/>
      <c r="BE525" s="1268"/>
      <c r="BF525" s="1268"/>
      <c r="BG525" s="1268"/>
      <c r="BH525" s="1268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68"/>
      <c r="BB526" s="1268"/>
      <c r="BC526" s="1268"/>
      <c r="BD526" s="1268"/>
      <c r="BE526" s="1268"/>
      <c r="BF526" s="1268"/>
      <c r="BG526" s="1268"/>
      <c r="BH526" s="1268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45891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45891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876" t="s">
        <v>83</v>
      </c>
      <c r="V528" s="985" t="s">
        <v>852</v>
      </c>
      <c r="Y528" s="1007" t="s">
        <v>337</v>
      </c>
      <c r="Z528" s="1067" t="str">
        <f>A528</f>
        <v xml:space="preserve">１時限（09：20～10：50） </v>
      </c>
      <c r="AA528" s="1268" t="s">
        <v>337</v>
      </c>
      <c r="AB528" s="1123"/>
      <c r="AC528" s="1123"/>
      <c r="AD528" s="1123"/>
      <c r="AE528" s="1268" t="s">
        <v>337</v>
      </c>
      <c r="AF528" s="1123"/>
      <c r="AG528" s="1268"/>
      <c r="AH528" s="1123"/>
      <c r="AI528" s="1123"/>
      <c r="AJ528" s="1123"/>
      <c r="AK528" s="1123"/>
      <c r="AL528" s="1268"/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667</v>
      </c>
      <c r="AX528" s="1268"/>
      <c r="AY528" s="1268"/>
      <c r="AZ528" s="1268"/>
      <c r="BA528" s="1268"/>
      <c r="BB528" s="1268"/>
      <c r="BC528" s="1268"/>
      <c r="BD528" s="1268"/>
      <c r="BE528" s="1268"/>
      <c r="BF528" s="1268"/>
      <c r="BG528" s="1268"/>
      <c r="BH528" s="1268"/>
      <c r="BI528" s="1268"/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1007" t="s">
        <v>929</v>
      </c>
      <c r="Z529" s="1063"/>
      <c r="AA529" s="1268"/>
      <c r="AB529" s="1124"/>
      <c r="AC529" s="1124"/>
      <c r="AD529" s="1124"/>
      <c r="AE529" s="1268"/>
      <c r="AF529" s="1124"/>
      <c r="AG529" s="1268"/>
      <c r="AH529" s="1124"/>
      <c r="AI529" s="1124"/>
      <c r="AJ529" s="1124"/>
      <c r="AK529" s="1124"/>
      <c r="AL529" s="1268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268"/>
      <c r="BD529" s="1268"/>
      <c r="BE529" s="1268"/>
      <c r="BF529" s="1268"/>
      <c r="BG529" s="1268"/>
      <c r="BH529" s="1268"/>
      <c r="BI529" s="1268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858" t="s">
        <v>930</v>
      </c>
      <c r="Z530" s="1063"/>
      <c r="AA530" s="1268"/>
      <c r="AB530" s="1124"/>
      <c r="AC530" s="1124"/>
      <c r="AD530" s="1124"/>
      <c r="AE530" s="1268"/>
      <c r="AF530" s="1124"/>
      <c r="AG530" s="1268"/>
      <c r="AH530" s="1124"/>
      <c r="AI530" s="1124"/>
      <c r="AJ530" s="1124"/>
      <c r="AK530" s="1124"/>
      <c r="AL530" s="1268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268"/>
      <c r="BD530" s="1268"/>
      <c r="BE530" s="1268"/>
      <c r="BF530" s="1268"/>
      <c r="BG530" s="1268"/>
      <c r="BH530" s="1268"/>
      <c r="BI530" s="1268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76" t="s">
        <v>102</v>
      </c>
      <c r="V531" s="985" t="s">
        <v>856</v>
      </c>
      <c r="Y531" s="1008"/>
      <c r="Z531" s="1064"/>
      <c r="AA531" s="1268"/>
      <c r="AB531" s="1125"/>
      <c r="AC531" s="1125"/>
      <c r="AD531" s="1125"/>
      <c r="AE531" s="1268"/>
      <c r="AF531" s="1125"/>
      <c r="AG531" s="1268"/>
      <c r="AH531" s="1125"/>
      <c r="AI531" s="1125"/>
      <c r="AJ531" s="1125"/>
      <c r="AK531" s="1125"/>
      <c r="AL531" s="1268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268"/>
      <c r="BD531" s="1268"/>
      <c r="BE531" s="1268"/>
      <c r="BF531" s="1268"/>
      <c r="BG531" s="1268"/>
      <c r="BH531" s="1268"/>
      <c r="BI531" s="1268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U532" s="877"/>
      <c r="V532" s="88"/>
      <c r="Y532" s="1008"/>
      <c r="Z532" s="1063" t="str">
        <f>A532</f>
        <v>２時限（11：00～12：30）</v>
      </c>
      <c r="AA532" s="1268" t="s">
        <v>337</v>
      </c>
      <c r="AB532" s="1123"/>
      <c r="AC532" s="1123"/>
      <c r="AD532" s="1123"/>
      <c r="AE532" s="1268" t="s">
        <v>337</v>
      </c>
      <c r="AF532" s="1123"/>
      <c r="AG532" s="1268"/>
      <c r="AH532" s="1123"/>
      <c r="AI532" s="1123"/>
      <c r="AJ532" s="1123"/>
      <c r="AK532" s="1123"/>
      <c r="AL532" s="1268"/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315" t="s">
        <v>667</v>
      </c>
      <c r="AX532" s="1268"/>
      <c r="AY532" s="1268"/>
      <c r="AZ532" s="1268"/>
      <c r="BA532" s="1268"/>
      <c r="BB532" s="1268"/>
      <c r="BC532" s="1268"/>
      <c r="BD532" s="1268"/>
      <c r="BE532" s="1268"/>
      <c r="BF532" s="1268"/>
      <c r="BG532" s="1268"/>
      <c r="BH532" s="1268"/>
      <c r="BI532" s="1268"/>
      <c r="BJ532" s="1268"/>
      <c r="BK532" s="1268"/>
      <c r="BL532" s="1268"/>
      <c r="BM532" s="1268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877"/>
      <c r="V533" s="88"/>
      <c r="Y533" s="1008"/>
      <c r="Z533" s="1063"/>
      <c r="AA533" s="1268"/>
      <c r="AB533" s="1124"/>
      <c r="AC533" s="1124"/>
      <c r="AD533" s="1124"/>
      <c r="AE533" s="1268"/>
      <c r="AF533" s="1124"/>
      <c r="AG533" s="1268"/>
      <c r="AH533" s="1124"/>
      <c r="AI533" s="1124"/>
      <c r="AJ533" s="1124"/>
      <c r="AK533" s="1124"/>
      <c r="AL533" s="1268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315"/>
      <c r="AX533" s="1268"/>
      <c r="AY533" s="1268"/>
      <c r="AZ533" s="1268"/>
      <c r="BA533" s="1268"/>
      <c r="BB533" s="1268"/>
      <c r="BC533" s="1268"/>
      <c r="BD533" s="1268"/>
      <c r="BE533" s="1268"/>
      <c r="BF533" s="1268"/>
      <c r="BG533" s="1268"/>
      <c r="BH533" s="1268"/>
      <c r="BI533" s="1268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U534" s="877"/>
      <c r="V534" s="88"/>
      <c r="Y534" s="782"/>
      <c r="Z534" s="1063"/>
      <c r="AA534" s="1268"/>
      <c r="AB534" s="1124"/>
      <c r="AC534" s="1124"/>
      <c r="AD534" s="1124"/>
      <c r="AE534" s="1268"/>
      <c r="AF534" s="1124"/>
      <c r="AG534" s="1268"/>
      <c r="AH534" s="1124"/>
      <c r="AI534" s="1124"/>
      <c r="AJ534" s="1124"/>
      <c r="AK534" s="1124"/>
      <c r="AL534" s="1268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315"/>
      <c r="AX534" s="1268"/>
      <c r="AY534" s="1268"/>
      <c r="AZ534" s="1268"/>
      <c r="BA534" s="1268"/>
      <c r="BB534" s="1268"/>
      <c r="BC534" s="1268"/>
      <c r="BD534" s="1268"/>
      <c r="BE534" s="1268"/>
      <c r="BF534" s="1268"/>
      <c r="BG534" s="1268"/>
      <c r="BH534" s="1268"/>
      <c r="BI534" s="1268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77"/>
      <c r="V535" s="88"/>
      <c r="Y535" s="782"/>
      <c r="Z535" s="1064"/>
      <c r="AA535" s="1268"/>
      <c r="AB535" s="1125"/>
      <c r="AC535" s="1125"/>
      <c r="AD535" s="1125"/>
      <c r="AE535" s="1268"/>
      <c r="AF535" s="1125"/>
      <c r="AG535" s="1268"/>
      <c r="AH535" s="1125"/>
      <c r="AI535" s="1125"/>
      <c r="AJ535" s="1125"/>
      <c r="AK535" s="1125"/>
      <c r="AL535" s="1268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315"/>
      <c r="AX535" s="1268"/>
      <c r="AY535" s="1268"/>
      <c r="AZ535" s="1268"/>
      <c r="BA535" s="1268"/>
      <c r="BB535" s="1268"/>
      <c r="BC535" s="1268"/>
      <c r="BD535" s="1268"/>
      <c r="BE535" s="1268"/>
      <c r="BF535" s="1268"/>
      <c r="BG535" s="1268"/>
      <c r="BH535" s="1268"/>
      <c r="BI535" s="1268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V536" s="88"/>
      <c r="Y536" s="782"/>
      <c r="Z536" s="1063" t="str">
        <f>A536</f>
        <v>昼休み（12：30～13：30）</v>
      </c>
      <c r="AA536" s="1268" t="s">
        <v>337</v>
      </c>
      <c r="AB536" s="1123"/>
      <c r="AC536" s="1123"/>
      <c r="AD536" s="1123"/>
      <c r="AE536" s="1268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268"/>
      <c r="BD536" s="1268"/>
      <c r="BE536" s="1268"/>
      <c r="BF536" s="1268"/>
      <c r="BG536" s="1268"/>
      <c r="BH536" s="1268"/>
      <c r="BI536" s="1268"/>
      <c r="BJ536" s="1268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V537" s="88"/>
      <c r="Y537" s="782"/>
      <c r="Z537" s="1063"/>
      <c r="AA537" s="1268"/>
      <c r="AB537" s="1124"/>
      <c r="AC537" s="1124"/>
      <c r="AD537" s="1124"/>
      <c r="AE537" s="1268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268"/>
      <c r="BD537" s="1268"/>
      <c r="BE537" s="1268"/>
      <c r="BF537" s="1268"/>
      <c r="BG537" s="1268"/>
      <c r="BH537" s="1268"/>
      <c r="BI537" s="1268"/>
      <c r="BJ537" s="1268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V538" s="88"/>
      <c r="Y538" s="782"/>
      <c r="Z538" s="1063"/>
      <c r="AA538" s="1268"/>
      <c r="AB538" s="1124"/>
      <c r="AC538" s="1124"/>
      <c r="AD538" s="1124"/>
      <c r="AE538" s="1268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268"/>
      <c r="BD538" s="1268"/>
      <c r="BE538" s="1268"/>
      <c r="BF538" s="1268"/>
      <c r="BG538" s="1268"/>
      <c r="BH538" s="1268"/>
      <c r="BI538" s="1268"/>
      <c r="BJ538" s="1268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64"/>
      <c r="AA539" s="1268"/>
      <c r="AB539" s="1125"/>
      <c r="AC539" s="1125"/>
      <c r="AD539" s="1125"/>
      <c r="AE539" s="1268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268"/>
      <c r="BD539" s="1268"/>
      <c r="BE539" s="1268"/>
      <c r="BF539" s="1268"/>
      <c r="BG539" s="1268"/>
      <c r="BH539" s="1268"/>
      <c r="BI539" s="1268"/>
      <c r="BJ539" s="1268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Y540" s="782"/>
      <c r="Z540" s="1063" t="str">
        <f>A540</f>
        <v>３時限（13：30～15：00）</v>
      </c>
      <c r="AA540" s="1268" t="s">
        <v>337</v>
      </c>
      <c r="AB540" s="1123"/>
      <c r="AC540" s="1123"/>
      <c r="AD540" s="1123"/>
      <c r="AE540" s="1268" t="s">
        <v>337</v>
      </c>
      <c r="AF540" s="1123"/>
      <c r="AG540" s="1268"/>
      <c r="AH540" s="1123"/>
      <c r="AI540" s="1123"/>
      <c r="AJ540" s="1123"/>
      <c r="AK540" s="1123"/>
      <c r="AL540" s="1268"/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/>
      <c r="AX540" s="1268"/>
      <c r="AY540" s="1268"/>
      <c r="AZ540" s="1268"/>
      <c r="BA540" s="1268"/>
      <c r="BB540" s="1268"/>
      <c r="BC540" s="1268"/>
      <c r="BD540" s="1268"/>
      <c r="BE540" s="1268"/>
      <c r="BF540" s="1268"/>
      <c r="BG540" s="1268"/>
      <c r="BH540" s="1268"/>
      <c r="BI540" s="1268" t="s">
        <v>304</v>
      </c>
      <c r="BJ540" s="1268"/>
      <c r="BK540" s="1268"/>
      <c r="BL540" s="1268"/>
      <c r="BM540" s="1268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80" t="s">
        <v>882</v>
      </c>
      <c r="Y541" s="782"/>
      <c r="Z541" s="1063"/>
      <c r="AA541" s="1268"/>
      <c r="AB541" s="1124"/>
      <c r="AC541" s="1124"/>
      <c r="AD541" s="1124"/>
      <c r="AE541" s="1268"/>
      <c r="AF541" s="1124"/>
      <c r="AG541" s="1268"/>
      <c r="AH541" s="1124"/>
      <c r="AI541" s="1124"/>
      <c r="AJ541" s="1124"/>
      <c r="AK541" s="1124"/>
      <c r="AL541" s="1268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268"/>
      <c r="BC541" s="1268"/>
      <c r="BD541" s="1268"/>
      <c r="BE541" s="1268"/>
      <c r="BF541" s="1268"/>
      <c r="BG541" s="1268"/>
      <c r="BH541" s="1268"/>
      <c r="BI541" s="1268"/>
      <c r="BJ541" s="1268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80" t="s">
        <v>304</v>
      </c>
      <c r="Y542" s="782"/>
      <c r="Z542" s="1063"/>
      <c r="AA542" s="1268"/>
      <c r="AB542" s="1124"/>
      <c r="AC542" s="1124"/>
      <c r="AD542" s="1124"/>
      <c r="AE542" s="1268"/>
      <c r="AF542" s="1124"/>
      <c r="AG542" s="1268"/>
      <c r="AH542" s="1124"/>
      <c r="AI542" s="1124"/>
      <c r="AJ542" s="1124"/>
      <c r="AK542" s="1124"/>
      <c r="AL542" s="1268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268"/>
      <c r="BC542" s="1268"/>
      <c r="BD542" s="1268"/>
      <c r="BE542" s="1268"/>
      <c r="BF542" s="1268"/>
      <c r="BG542" s="1268"/>
      <c r="BH542" s="1268"/>
      <c r="BI542" s="1268"/>
      <c r="BJ542" s="1268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80" t="s">
        <v>82</v>
      </c>
      <c r="Y543" s="782"/>
      <c r="Z543" s="1064"/>
      <c r="AA543" s="1268"/>
      <c r="AB543" s="1125"/>
      <c r="AC543" s="1125"/>
      <c r="AD543" s="1125"/>
      <c r="AE543" s="1268"/>
      <c r="AF543" s="1125"/>
      <c r="AG543" s="1268"/>
      <c r="AH543" s="1125"/>
      <c r="AI543" s="1125"/>
      <c r="AJ543" s="1125"/>
      <c r="AK543" s="1125"/>
      <c r="AL543" s="1268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268"/>
      <c r="BC543" s="1268"/>
      <c r="BD543" s="1268"/>
      <c r="BE543" s="1268"/>
      <c r="BF543" s="1268"/>
      <c r="BG543" s="1268"/>
      <c r="BH543" s="1268"/>
      <c r="BI543" s="1268"/>
      <c r="BJ543" s="1268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Y544" s="782"/>
      <c r="Z544" s="1063" t="str">
        <f>A544</f>
        <v>４時限（15：10～16：40）</v>
      </c>
      <c r="AA544" s="1268" t="s">
        <v>337</v>
      </c>
      <c r="AB544" s="1123"/>
      <c r="AC544" s="1123"/>
      <c r="AD544" s="1123"/>
      <c r="AE544" s="1268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/>
      <c r="AX544" s="1268"/>
      <c r="AY544" s="1268"/>
      <c r="AZ544" s="1268"/>
      <c r="BA544" s="1268"/>
      <c r="BB544" s="1268"/>
      <c r="BC544" s="1268"/>
      <c r="BD544" s="1268"/>
      <c r="BE544" s="1268"/>
      <c r="BF544" s="1268"/>
      <c r="BG544" s="1268"/>
      <c r="BH544" s="1268"/>
      <c r="BI544" s="1268"/>
      <c r="BJ544" s="1268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Y545" s="782"/>
      <c r="Z545" s="1063"/>
      <c r="AA545" s="1268"/>
      <c r="AB545" s="1124"/>
      <c r="AC545" s="1124"/>
      <c r="AD545" s="1124"/>
      <c r="AE545" s="1268"/>
      <c r="AF545" s="1124"/>
      <c r="AG545" s="1124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268"/>
      <c r="BC545" s="1268"/>
      <c r="BD545" s="1268"/>
      <c r="BE545" s="1268"/>
      <c r="BF545" s="1268"/>
      <c r="BG545" s="1268"/>
      <c r="BH545" s="1268"/>
      <c r="BI545" s="1268"/>
      <c r="BJ545" s="1268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Y546" s="782"/>
      <c r="Z546" s="1063"/>
      <c r="AA546" s="1268"/>
      <c r="AB546" s="1124"/>
      <c r="AC546" s="1124"/>
      <c r="AD546" s="1124"/>
      <c r="AE546" s="1268"/>
      <c r="AF546" s="1124"/>
      <c r="AG546" s="1124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268"/>
      <c r="BC546" s="1268"/>
      <c r="BD546" s="1268"/>
      <c r="BE546" s="1268"/>
      <c r="BF546" s="1268"/>
      <c r="BG546" s="1268"/>
      <c r="BH546" s="1268"/>
      <c r="BI546" s="1268"/>
      <c r="BJ546" s="1268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Y547" s="782"/>
      <c r="Z547" s="1064"/>
      <c r="AA547" s="1268"/>
      <c r="AB547" s="1125"/>
      <c r="AC547" s="1125"/>
      <c r="AD547" s="1125"/>
      <c r="AE547" s="1268"/>
      <c r="AF547" s="1125"/>
      <c r="AG547" s="1125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268"/>
      <c r="BC547" s="1268"/>
      <c r="BD547" s="1268"/>
      <c r="BE547" s="1268"/>
      <c r="BF547" s="1268"/>
      <c r="BG547" s="1268"/>
      <c r="BH547" s="1268"/>
      <c r="BI547" s="1268"/>
      <c r="BJ547" s="1268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63" t="str">
        <f>A548</f>
        <v>５時限（16：50～18：20）</v>
      </c>
      <c r="AA548" s="1268" t="s">
        <v>337</v>
      </c>
      <c r="AB548" s="1123"/>
      <c r="AC548" s="1123"/>
      <c r="AD548" s="1123"/>
      <c r="AE548" s="1268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68"/>
      <c r="BB548" s="1268"/>
      <c r="BC548" s="1268"/>
      <c r="BD548" s="1268"/>
      <c r="BE548" s="1268"/>
      <c r="BF548" s="1268"/>
      <c r="BG548" s="1268"/>
      <c r="BH548" s="1268"/>
      <c r="BI548" s="1123"/>
      <c r="BJ548" s="1123"/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782"/>
      <c r="Z549" s="1063"/>
      <c r="AA549" s="1268"/>
      <c r="AB549" s="1124"/>
      <c r="AC549" s="1124"/>
      <c r="AD549" s="1124"/>
      <c r="AE549" s="1268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68"/>
      <c r="BB549" s="1268"/>
      <c r="BC549" s="1268"/>
      <c r="BD549" s="1268"/>
      <c r="BE549" s="1268"/>
      <c r="BF549" s="1268"/>
      <c r="BG549" s="1268"/>
      <c r="BH549" s="1268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782"/>
      <c r="Z550" s="1063"/>
      <c r="AA550" s="1268"/>
      <c r="AB550" s="1124"/>
      <c r="AC550" s="1124"/>
      <c r="AD550" s="1124"/>
      <c r="AE550" s="1268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68"/>
      <c r="BB550" s="1268"/>
      <c r="BC550" s="1268"/>
      <c r="BD550" s="1268"/>
      <c r="BE550" s="1268"/>
      <c r="BF550" s="1268"/>
      <c r="BG550" s="1268"/>
      <c r="BH550" s="1268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08"/>
      <c r="Z551" s="1064"/>
      <c r="AA551" s="1268"/>
      <c r="AB551" s="1125"/>
      <c r="AC551" s="1125"/>
      <c r="AD551" s="1125"/>
      <c r="AE551" s="1268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68"/>
      <c r="BB551" s="1268"/>
      <c r="BC551" s="1268"/>
      <c r="BD551" s="1268"/>
      <c r="BE551" s="1268"/>
      <c r="BF551" s="1268"/>
      <c r="BG551" s="1268"/>
      <c r="BH551" s="1268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085">
        <f>C527+1</f>
        <v>45892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024">
        <f>C552</f>
        <v>45892</v>
      </c>
      <c r="V552" s="1025"/>
      <c r="W552" s="1025"/>
      <c r="X552" s="1025"/>
      <c r="Y552" s="1025"/>
      <c r="Z552" s="10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985" t="s">
        <v>852</v>
      </c>
      <c r="V553" s="88"/>
      <c r="Y553" s="38"/>
      <c r="Z553" s="1067" t="str">
        <f>A553</f>
        <v xml:space="preserve">１時限（09：20～10：50） </v>
      </c>
      <c r="AA553" s="1268"/>
      <c r="AB553" s="1123"/>
      <c r="AC553" s="1123"/>
      <c r="AD553" s="1123"/>
      <c r="AE553" s="1268"/>
      <c r="AF553" s="1123"/>
      <c r="AG553" s="1268"/>
      <c r="AH553" s="1123"/>
      <c r="AI553" s="1123"/>
      <c r="AJ553" s="1123"/>
      <c r="AK553" s="1123"/>
      <c r="AL553" s="1268"/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/>
      <c r="AX553" s="1268"/>
      <c r="AY553" s="1268"/>
      <c r="AZ553" s="1268"/>
      <c r="BA553" s="1268"/>
      <c r="BB553" s="1268"/>
      <c r="BC553" s="1268"/>
      <c r="BD553" s="1268"/>
      <c r="BE553" s="1268"/>
      <c r="BF553" s="1268"/>
      <c r="BG553" s="1268"/>
      <c r="BH553" s="1268"/>
      <c r="BI553" s="1268"/>
      <c r="BJ553" s="1268"/>
      <c r="BK553" s="1268"/>
      <c r="BL553" s="1268"/>
      <c r="BM553" s="1268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86" t="s">
        <v>854</v>
      </c>
      <c r="V554" s="88"/>
      <c r="Y554" s="38"/>
      <c r="Z554" s="1063"/>
      <c r="AA554" s="1268"/>
      <c r="AB554" s="1124"/>
      <c r="AC554" s="1124"/>
      <c r="AD554" s="1124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268"/>
      <c r="BD554" s="1268"/>
      <c r="BE554" s="1268"/>
      <c r="BF554" s="1268"/>
      <c r="BG554" s="1268"/>
      <c r="BH554" s="1268"/>
      <c r="BI554" s="1268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63"/>
      <c r="AA555" s="1268"/>
      <c r="AB555" s="1124"/>
      <c r="AC555" s="1124"/>
      <c r="AD555" s="1124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268"/>
      <c r="BD555" s="1268"/>
      <c r="BE555" s="1268"/>
      <c r="BF555" s="1268"/>
      <c r="BG555" s="1268"/>
      <c r="BH555" s="1268"/>
      <c r="BI555" s="1268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985" t="s">
        <v>856</v>
      </c>
      <c r="V556" s="88"/>
      <c r="Y556" s="38"/>
      <c r="Z556" s="1064"/>
      <c r="AA556" s="1268"/>
      <c r="AB556" s="1125"/>
      <c r="AC556" s="1125"/>
      <c r="AD556" s="1125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268"/>
      <c r="BD556" s="1268"/>
      <c r="BE556" s="1268"/>
      <c r="BF556" s="1268"/>
      <c r="BG556" s="1268"/>
      <c r="BH556" s="1268"/>
      <c r="BI556" s="1268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U557" s="17"/>
      <c r="V557" s="88"/>
      <c r="Y557" s="38"/>
      <c r="Z557" s="1063" t="str">
        <f>A557</f>
        <v>２時限（11：00～12：30）</v>
      </c>
      <c r="AA557" s="1268"/>
      <c r="AB557" s="1123"/>
      <c r="AC557" s="1123"/>
      <c r="AD557" s="1123"/>
      <c r="AE557" s="1268"/>
      <c r="AF557" s="1123"/>
      <c r="AG557" s="1268"/>
      <c r="AH557" s="1123"/>
      <c r="AI557" s="1123"/>
      <c r="AJ557" s="1123"/>
      <c r="AK557" s="1123"/>
      <c r="AL557" s="1268"/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/>
      <c r="AX557" s="1268"/>
      <c r="AY557" s="1268"/>
      <c r="AZ557" s="1268"/>
      <c r="BA557" s="1268"/>
      <c r="BB557" s="1268"/>
      <c r="BC557" s="1268"/>
      <c r="BD557" s="1268"/>
      <c r="BE557" s="1268"/>
      <c r="BF557" s="1268"/>
      <c r="BG557" s="1268"/>
      <c r="BH557" s="1268"/>
      <c r="BI557" s="1268"/>
      <c r="BJ557" s="1268"/>
      <c r="BK557" s="1268"/>
      <c r="BL557" s="1268"/>
      <c r="BM557" s="1268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17"/>
      <c r="V558" s="88"/>
      <c r="Y558" s="38"/>
      <c r="Z558" s="1063"/>
      <c r="AA558" s="1268"/>
      <c r="AB558" s="1124"/>
      <c r="AC558" s="1124"/>
      <c r="AD558" s="1124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268"/>
      <c r="BD558" s="1268"/>
      <c r="BE558" s="1268"/>
      <c r="BF558" s="1268"/>
      <c r="BG558" s="1268"/>
      <c r="BH558" s="1268"/>
      <c r="BI558" s="1268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17"/>
      <c r="V559" s="88"/>
      <c r="Z559" s="1063"/>
      <c r="AA559" s="1268"/>
      <c r="AB559" s="1124"/>
      <c r="AC559" s="1124"/>
      <c r="AD559" s="1124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268"/>
      <c r="BD559" s="1268"/>
      <c r="BE559" s="1268"/>
      <c r="BF559" s="1268"/>
      <c r="BG559" s="1268"/>
      <c r="BH559" s="1268"/>
      <c r="BI559" s="1268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17"/>
      <c r="V560" s="88"/>
      <c r="Z560" s="1064"/>
      <c r="AA560" s="1268"/>
      <c r="AB560" s="1125"/>
      <c r="AC560" s="1125"/>
      <c r="AD560" s="1125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268"/>
      <c r="BD560" s="1268"/>
      <c r="BE560" s="1268"/>
      <c r="BF560" s="1268"/>
      <c r="BG560" s="1268"/>
      <c r="BH560" s="1268"/>
      <c r="BI560" s="1268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268"/>
      <c r="BD561" s="1268"/>
      <c r="BE561" s="1268"/>
      <c r="BF561" s="1268"/>
      <c r="BG561" s="1268"/>
      <c r="BH561" s="1268"/>
      <c r="BI561" s="1268"/>
      <c r="BJ561" s="1268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268"/>
      <c r="BD562" s="1268"/>
      <c r="BE562" s="1268"/>
      <c r="BF562" s="1268"/>
      <c r="BG562" s="1268"/>
      <c r="BH562" s="1268"/>
      <c r="BI562" s="1268"/>
      <c r="BJ562" s="1268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268"/>
      <c r="BD563" s="1268"/>
      <c r="BE563" s="1268"/>
      <c r="BF563" s="1268"/>
      <c r="BG563" s="1268"/>
      <c r="BH563" s="1268"/>
      <c r="BI563" s="1268"/>
      <c r="BJ563" s="1268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268"/>
      <c r="BD564" s="1268"/>
      <c r="BE564" s="1268"/>
      <c r="BF564" s="1268"/>
      <c r="BG564" s="1268"/>
      <c r="BH564" s="1268"/>
      <c r="BI564" s="1268"/>
      <c r="BJ564" s="1268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268"/>
      <c r="AB565" s="1123"/>
      <c r="AC565" s="1123"/>
      <c r="AD565" s="1123"/>
      <c r="AE565" s="1268"/>
      <c r="AF565" s="1123"/>
      <c r="AG565" s="1268"/>
      <c r="AH565" s="1123"/>
      <c r="AI565" s="1123"/>
      <c r="AJ565" s="1123"/>
      <c r="AK565" s="1123"/>
      <c r="AL565" s="1268"/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/>
      <c r="AX565" s="1268"/>
      <c r="AY565" s="1268"/>
      <c r="AZ565" s="1268"/>
      <c r="BA565" s="1268"/>
      <c r="BB565" s="1268"/>
      <c r="BC565" s="1268"/>
      <c r="BD565" s="1268"/>
      <c r="BE565" s="1268"/>
      <c r="BF565" s="1268"/>
      <c r="BG565" s="1268"/>
      <c r="BH565" s="1268"/>
      <c r="BI565" s="1268"/>
      <c r="BJ565" s="1268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268"/>
      <c r="BD566" s="1268"/>
      <c r="BE566" s="1268"/>
      <c r="BF566" s="1268"/>
      <c r="BG566" s="1268"/>
      <c r="BH566" s="1268"/>
      <c r="BI566" s="1268"/>
      <c r="BJ566" s="1268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268"/>
      <c r="BD567" s="1268"/>
      <c r="BE567" s="1268"/>
      <c r="BF567" s="1268"/>
      <c r="BG567" s="1268"/>
      <c r="BH567" s="1268"/>
      <c r="BI567" s="1268"/>
      <c r="BJ567" s="1268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268"/>
      <c r="BD568" s="1268"/>
      <c r="BE568" s="1268"/>
      <c r="BF568" s="1268"/>
      <c r="BG568" s="1268"/>
      <c r="BH568" s="1268"/>
      <c r="BI568" s="1268"/>
      <c r="BJ568" s="1268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/>
      <c r="AX569" s="1268"/>
      <c r="AY569" s="1268"/>
      <c r="AZ569" s="1268"/>
      <c r="BA569" s="1268"/>
      <c r="BB569" s="1268"/>
      <c r="BC569" s="1268"/>
      <c r="BD569" s="1268"/>
      <c r="BE569" s="1268"/>
      <c r="BF569" s="1268"/>
      <c r="BG569" s="1268"/>
      <c r="BH569" s="1268"/>
      <c r="BI569" s="1268"/>
      <c r="BJ569" s="1268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268"/>
      <c r="BD570" s="1268"/>
      <c r="BE570" s="1268"/>
      <c r="BF570" s="1268"/>
      <c r="BG570" s="1268"/>
      <c r="BH570" s="1268"/>
      <c r="BI570" s="1268"/>
      <c r="BJ570" s="1268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268"/>
      <c r="BD571" s="1268"/>
      <c r="BE571" s="1268"/>
      <c r="BF571" s="1268"/>
      <c r="BG571" s="1268"/>
      <c r="BH571" s="1268"/>
      <c r="BI571" s="1268"/>
      <c r="BJ571" s="1268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268"/>
      <c r="BD572" s="1268"/>
      <c r="BE572" s="1268"/>
      <c r="BF572" s="1268"/>
      <c r="BG572" s="1268"/>
      <c r="BH572" s="1268"/>
      <c r="BI572" s="1268"/>
      <c r="BJ572" s="1268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68"/>
      <c r="BB573" s="1268"/>
      <c r="BC573" s="1268"/>
      <c r="BD573" s="1268"/>
      <c r="BE573" s="1268"/>
      <c r="BF573" s="1268"/>
      <c r="BG573" s="1268"/>
      <c r="BH573" s="1268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68"/>
      <c r="BB574" s="1268"/>
      <c r="BC574" s="1268"/>
      <c r="BD574" s="1268"/>
      <c r="BE574" s="1268"/>
      <c r="BF574" s="1268"/>
      <c r="BG574" s="1268"/>
      <c r="BH574" s="1268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68"/>
      <c r="BB575" s="1268"/>
      <c r="BC575" s="1268"/>
      <c r="BD575" s="1268"/>
      <c r="BE575" s="1268"/>
      <c r="BF575" s="1268"/>
      <c r="BG575" s="1268"/>
      <c r="BH575" s="1268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68"/>
      <c r="BB576" s="1268"/>
      <c r="BC576" s="1268"/>
      <c r="BD576" s="1268"/>
      <c r="BE576" s="1268"/>
      <c r="BF576" s="1268"/>
      <c r="BG576" s="1268"/>
      <c r="BH576" s="1268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085">
        <f>C552+1</f>
        <v>45893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45893</v>
      </c>
      <c r="V577" s="1025"/>
      <c r="W577" s="1025"/>
      <c r="X577" s="1025"/>
      <c r="Y577" s="1025"/>
      <c r="Z577" s="102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68"/>
      <c r="AB578" s="1123"/>
      <c r="AC578" s="1123"/>
      <c r="AD578" s="1123"/>
      <c r="AE578" s="1268"/>
      <c r="AF578" s="1123"/>
      <c r="AG578" s="1268"/>
      <c r="AH578" s="1123"/>
      <c r="AI578" s="1123"/>
      <c r="AJ578" s="1123"/>
      <c r="AK578" s="1123"/>
      <c r="AL578" s="1268"/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/>
      <c r="AX578" s="1268"/>
      <c r="AY578" s="1268"/>
      <c r="AZ578" s="1268"/>
      <c r="BA578" s="1268"/>
      <c r="BB578" s="1268"/>
      <c r="BC578" s="1268"/>
      <c r="BD578" s="1268"/>
      <c r="BE578" s="1268"/>
      <c r="BF578" s="1268"/>
      <c r="BG578" s="1268"/>
      <c r="BH578" s="1268"/>
      <c r="BI578" s="1268"/>
      <c r="BJ578" s="1268"/>
      <c r="BK578" s="1268"/>
      <c r="BL578" s="1268"/>
      <c r="BM578" s="1268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86" t="s">
        <v>854</v>
      </c>
      <c r="V579" s="88"/>
      <c r="Y579" s="38"/>
      <c r="Z579" s="1063"/>
      <c r="AA579" s="1268"/>
      <c r="AB579" s="1124"/>
      <c r="AC579" s="1124"/>
      <c r="AD579" s="1124"/>
      <c r="AE579" s="1268"/>
      <c r="AF579" s="1124"/>
      <c r="AG579" s="1268"/>
      <c r="AH579" s="1124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268"/>
      <c r="BD579" s="1268"/>
      <c r="BE579" s="1268"/>
      <c r="BF579" s="1268"/>
      <c r="BG579" s="1268"/>
      <c r="BH579" s="1268"/>
      <c r="BI579" s="1268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63"/>
      <c r="AA580" s="1268"/>
      <c r="AB580" s="1124"/>
      <c r="AC580" s="1124"/>
      <c r="AD580" s="1124"/>
      <c r="AE580" s="1268"/>
      <c r="AF580" s="1124"/>
      <c r="AG580" s="1268"/>
      <c r="AH580" s="1124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268"/>
      <c r="BD580" s="1268"/>
      <c r="BE580" s="1268"/>
      <c r="BF580" s="1268"/>
      <c r="BG580" s="1268"/>
      <c r="BH580" s="1268"/>
      <c r="BI580" s="1268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985" t="s">
        <v>856</v>
      </c>
      <c r="V581" s="88"/>
      <c r="Y581" s="38"/>
      <c r="Z581" s="1064"/>
      <c r="AA581" s="1268"/>
      <c r="AB581" s="1125"/>
      <c r="AC581" s="1125"/>
      <c r="AD581" s="1125"/>
      <c r="AE581" s="1268"/>
      <c r="AF581" s="1125"/>
      <c r="AG581" s="1268"/>
      <c r="AH581" s="1125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268"/>
      <c r="BD581" s="1268"/>
      <c r="BE581" s="1268"/>
      <c r="BF581" s="1268"/>
      <c r="BG581" s="1268"/>
      <c r="BH581" s="1268"/>
      <c r="BI581" s="1268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17"/>
      <c r="V582" s="88"/>
      <c r="Y582" s="38"/>
      <c r="Z582" s="1063" t="str">
        <f>A582</f>
        <v>２時限（11：00～12：30）</v>
      </c>
      <c r="AA582" s="1268"/>
      <c r="AB582" s="1123"/>
      <c r="AC582" s="1123"/>
      <c r="AD582" s="1123"/>
      <c r="AE582" s="1268"/>
      <c r="AF582" s="1123"/>
      <c r="AG582" s="1268"/>
      <c r="AH582" s="1123"/>
      <c r="AI582" s="1123"/>
      <c r="AJ582" s="1123"/>
      <c r="AK582" s="1123"/>
      <c r="AL582" s="1268"/>
      <c r="AM582" s="1123"/>
      <c r="AN582" s="1268"/>
      <c r="AO582" s="1268"/>
      <c r="AP582" s="1268"/>
      <c r="AQ582" s="1268"/>
      <c r="AR582" s="1268"/>
      <c r="AS582" s="1268"/>
      <c r="AT582" s="1268"/>
      <c r="AU582" s="1268"/>
      <c r="AV582" s="1268"/>
      <c r="AW582" s="1268"/>
      <c r="AX582" s="1268"/>
      <c r="AY582" s="1268"/>
      <c r="AZ582" s="1268"/>
      <c r="BA582" s="1268"/>
      <c r="BB582" s="1268"/>
      <c r="BC582" s="1268"/>
      <c r="BD582" s="1268"/>
      <c r="BE582" s="1268"/>
      <c r="BF582" s="1268"/>
      <c r="BG582" s="1268"/>
      <c r="BH582" s="1268"/>
      <c r="BI582" s="1268"/>
      <c r="BJ582" s="1268"/>
      <c r="BK582" s="1268"/>
      <c r="BL582" s="1268"/>
      <c r="BM582" s="1268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17"/>
      <c r="V583" s="88"/>
      <c r="Y583" s="38"/>
      <c r="Z583" s="1063"/>
      <c r="AA583" s="1268"/>
      <c r="AB583" s="1124"/>
      <c r="AC583" s="1124"/>
      <c r="AD583" s="1124"/>
      <c r="AE583" s="1268"/>
      <c r="AF583" s="1124"/>
      <c r="AG583" s="1268"/>
      <c r="AH583" s="1124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268"/>
      <c r="AU583" s="1268"/>
      <c r="AV583" s="1268"/>
      <c r="AW583" s="1268"/>
      <c r="AX583" s="1268"/>
      <c r="AY583" s="1268"/>
      <c r="AZ583" s="1268"/>
      <c r="BA583" s="1268"/>
      <c r="BB583" s="1268"/>
      <c r="BC583" s="1268"/>
      <c r="BD583" s="1268"/>
      <c r="BE583" s="1268"/>
      <c r="BF583" s="1268"/>
      <c r="BG583" s="1268"/>
      <c r="BH583" s="1268"/>
      <c r="BI583" s="1268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17"/>
      <c r="V584" s="88"/>
      <c r="Z584" s="1063"/>
      <c r="AA584" s="1268"/>
      <c r="AB584" s="1124"/>
      <c r="AC584" s="1124"/>
      <c r="AD584" s="1124"/>
      <c r="AE584" s="1268"/>
      <c r="AF584" s="1124"/>
      <c r="AG584" s="1268"/>
      <c r="AH584" s="1124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268"/>
      <c r="AU584" s="1268"/>
      <c r="AV584" s="1268"/>
      <c r="AW584" s="1268"/>
      <c r="AX584" s="1268"/>
      <c r="AY584" s="1268"/>
      <c r="AZ584" s="1268"/>
      <c r="BA584" s="1268"/>
      <c r="BB584" s="1268"/>
      <c r="BC584" s="1268"/>
      <c r="BD584" s="1268"/>
      <c r="BE584" s="1268"/>
      <c r="BF584" s="1268"/>
      <c r="BG584" s="1268"/>
      <c r="BH584" s="1268"/>
      <c r="BI584" s="1268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17"/>
      <c r="V585" s="88"/>
      <c r="Z585" s="1064"/>
      <c r="AA585" s="1268"/>
      <c r="AB585" s="1125"/>
      <c r="AC585" s="1125"/>
      <c r="AD585" s="1125"/>
      <c r="AE585" s="1268"/>
      <c r="AF585" s="1125"/>
      <c r="AG585" s="1268"/>
      <c r="AH585" s="1125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268"/>
      <c r="AU585" s="1268"/>
      <c r="AV585" s="1268"/>
      <c r="AW585" s="1268"/>
      <c r="AX585" s="1268"/>
      <c r="AY585" s="1268"/>
      <c r="AZ585" s="1268"/>
      <c r="BA585" s="1268"/>
      <c r="BB585" s="1268"/>
      <c r="BC585" s="1268"/>
      <c r="BD585" s="1268"/>
      <c r="BE585" s="1268"/>
      <c r="BF585" s="1268"/>
      <c r="BG585" s="1268"/>
      <c r="BH585" s="1268"/>
      <c r="BI585" s="1268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268"/>
      <c r="BD586" s="1268"/>
      <c r="BE586" s="1268"/>
      <c r="BF586" s="1268"/>
      <c r="BG586" s="1268"/>
      <c r="BH586" s="1268"/>
      <c r="BI586" s="1268"/>
      <c r="BJ586" s="1268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268"/>
      <c r="BD587" s="1268"/>
      <c r="BE587" s="1268"/>
      <c r="BF587" s="1268"/>
      <c r="BG587" s="1268"/>
      <c r="BH587" s="1268"/>
      <c r="BI587" s="1268"/>
      <c r="BJ587" s="1268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268"/>
      <c r="BD588" s="1268"/>
      <c r="BE588" s="1268"/>
      <c r="BF588" s="1268"/>
      <c r="BG588" s="1268"/>
      <c r="BH588" s="1268"/>
      <c r="BI588" s="1268"/>
      <c r="BJ588" s="1268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268"/>
      <c r="BD589" s="1268"/>
      <c r="BE589" s="1268"/>
      <c r="BF589" s="1268"/>
      <c r="BG589" s="1268"/>
      <c r="BH589" s="1268"/>
      <c r="BI589" s="1268"/>
      <c r="BJ589" s="1268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268"/>
      <c r="AB590" s="1123"/>
      <c r="AC590" s="1123"/>
      <c r="AD590" s="1123"/>
      <c r="AE590" s="1268"/>
      <c r="AF590" s="1123"/>
      <c r="AG590" s="1268"/>
      <c r="AH590" s="1123"/>
      <c r="AI590" s="1123"/>
      <c r="AJ590" s="1123"/>
      <c r="AK590" s="1123"/>
      <c r="AL590" s="1268"/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/>
      <c r="AX590" s="1268"/>
      <c r="AY590" s="1268"/>
      <c r="AZ590" s="1268"/>
      <c r="BA590" s="1268"/>
      <c r="BB590" s="1268"/>
      <c r="BC590" s="1268"/>
      <c r="BD590" s="1268"/>
      <c r="BE590" s="1268"/>
      <c r="BF590" s="1268"/>
      <c r="BG590" s="1268"/>
      <c r="BH590" s="1268"/>
      <c r="BI590" s="1268"/>
      <c r="BJ590" s="1268"/>
      <c r="BK590" s="1268"/>
      <c r="BL590" s="1268"/>
      <c r="BM590" s="1268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268"/>
      <c r="AB591" s="1124"/>
      <c r="AC591" s="1124"/>
      <c r="AD591" s="1124"/>
      <c r="AE591" s="1268"/>
      <c r="AF591" s="1124"/>
      <c r="AG591" s="1268"/>
      <c r="AH591" s="1124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268"/>
      <c r="BD591" s="1268"/>
      <c r="BE591" s="1268"/>
      <c r="BF591" s="1268"/>
      <c r="BG591" s="1268"/>
      <c r="BH591" s="1268"/>
      <c r="BI591" s="1268"/>
      <c r="BJ591" s="1268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268"/>
      <c r="AB592" s="1124"/>
      <c r="AC592" s="1124"/>
      <c r="AD592" s="1124"/>
      <c r="AE592" s="1268"/>
      <c r="AF592" s="1124"/>
      <c r="AG592" s="1268"/>
      <c r="AH592" s="1124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268"/>
      <c r="BD592" s="1268"/>
      <c r="BE592" s="1268"/>
      <c r="BF592" s="1268"/>
      <c r="BG592" s="1268"/>
      <c r="BH592" s="1268"/>
      <c r="BI592" s="1268"/>
      <c r="BJ592" s="1268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Z593" s="1064"/>
      <c r="AA593" s="1268"/>
      <c r="AB593" s="1125"/>
      <c r="AC593" s="1125"/>
      <c r="AD593" s="1125"/>
      <c r="AE593" s="1268"/>
      <c r="AF593" s="1125"/>
      <c r="AG593" s="1268"/>
      <c r="AH593" s="1125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268"/>
      <c r="BD593" s="1268"/>
      <c r="BE593" s="1268"/>
      <c r="BF593" s="1268"/>
      <c r="BG593" s="1268"/>
      <c r="BH593" s="1268"/>
      <c r="BI593" s="1268"/>
      <c r="BJ593" s="1268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/>
      <c r="AX594" s="1268"/>
      <c r="AY594" s="1268"/>
      <c r="AZ594" s="1268"/>
      <c r="BA594" s="1268"/>
      <c r="BB594" s="1268"/>
      <c r="BC594" s="1268"/>
      <c r="BD594" s="1268"/>
      <c r="BE594" s="1268"/>
      <c r="BF594" s="1268"/>
      <c r="BG594" s="1268"/>
      <c r="BH594" s="1268"/>
      <c r="BI594" s="1268"/>
      <c r="BJ594" s="1268"/>
      <c r="BK594" s="1268"/>
      <c r="BL594" s="1268"/>
      <c r="BM594" s="1268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268"/>
      <c r="BD595" s="1268"/>
      <c r="BE595" s="1268"/>
      <c r="BF595" s="1268"/>
      <c r="BG595" s="1268"/>
      <c r="BH595" s="1268"/>
      <c r="BI595" s="1268"/>
      <c r="BJ595" s="1268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268"/>
      <c r="BD596" s="1268"/>
      <c r="BE596" s="1268"/>
      <c r="BF596" s="1268"/>
      <c r="BG596" s="1268"/>
      <c r="BH596" s="1268"/>
      <c r="BI596" s="1268"/>
      <c r="BJ596" s="1268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268"/>
      <c r="BD597" s="1268"/>
      <c r="BE597" s="1268"/>
      <c r="BF597" s="1268"/>
      <c r="BG597" s="1268"/>
      <c r="BH597" s="1268"/>
      <c r="BI597" s="1268"/>
      <c r="BJ597" s="1268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68"/>
      <c r="BB598" s="1268"/>
      <c r="BC598" s="1268"/>
      <c r="BD598" s="1268"/>
      <c r="BE598" s="1268"/>
      <c r="BF598" s="1268"/>
      <c r="BG598" s="1268"/>
      <c r="BH598" s="1268"/>
      <c r="BI598" s="1123"/>
      <c r="BJ598" s="1123"/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68"/>
      <c r="BB599" s="1268"/>
      <c r="BC599" s="1268"/>
      <c r="BD599" s="1268"/>
      <c r="BE599" s="1268"/>
      <c r="BF599" s="1268"/>
      <c r="BG599" s="1268"/>
      <c r="BH599" s="1268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68"/>
      <c r="BB600" s="1268"/>
      <c r="BC600" s="1268"/>
      <c r="BD600" s="1268"/>
      <c r="BE600" s="1268"/>
      <c r="BF600" s="1268"/>
      <c r="BG600" s="1268"/>
      <c r="BH600" s="1268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68"/>
      <c r="BB601" s="1268"/>
      <c r="BC601" s="1268"/>
      <c r="BD601" s="1268"/>
      <c r="BE601" s="1268"/>
      <c r="BF601" s="1268"/>
      <c r="BG601" s="1268"/>
      <c r="BH601" s="1268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45894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45894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コンサルテーション</v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985" t="s">
        <v>852</v>
      </c>
      <c r="V603" s="88"/>
      <c r="Y603" s="38"/>
      <c r="Z603" s="1067" t="str">
        <f>A603</f>
        <v xml:space="preserve">１時限（09：20～10：50） </v>
      </c>
      <c r="AA603" s="1268"/>
      <c r="AB603" s="1123"/>
      <c r="AC603" s="1123"/>
      <c r="AD603" s="1123"/>
      <c r="AE603" s="1268"/>
      <c r="AF603" s="1123"/>
      <c r="AG603" s="1268"/>
      <c r="AH603" s="1123"/>
      <c r="AI603" s="1123"/>
      <c r="AJ603" s="1123"/>
      <c r="AK603" s="1123"/>
      <c r="AL603" s="1268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268"/>
      <c r="AX603" s="1268"/>
      <c r="AY603" s="1268"/>
      <c r="AZ603" s="1268"/>
      <c r="BA603" s="1268" t="s">
        <v>646</v>
      </c>
      <c r="BB603" s="1268"/>
      <c r="BC603" s="1268"/>
      <c r="BD603" s="1268"/>
      <c r="BE603" s="1268"/>
      <c r="BF603" s="1268"/>
      <c r="BG603" s="1268"/>
      <c r="BH603" s="1268"/>
      <c r="BI603" s="1268"/>
      <c r="BJ603" s="1268"/>
      <c r="BK603" s="1268"/>
      <c r="BL603" s="1268"/>
      <c r="BM603" s="1268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森 真喜子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986" t="s">
        <v>854</v>
      </c>
      <c r="V604" s="88"/>
      <c r="Y604" s="38"/>
      <c r="Z604" s="1063"/>
      <c r="AA604" s="1268"/>
      <c r="AB604" s="1124"/>
      <c r="AC604" s="1124"/>
      <c r="AD604" s="1124"/>
      <c r="AE604" s="1268"/>
      <c r="AF604" s="1124"/>
      <c r="AG604" s="1268"/>
      <c r="AH604" s="1124"/>
      <c r="AI604" s="1124"/>
      <c r="AJ604" s="1124"/>
      <c r="AK604" s="1124"/>
      <c r="AL604" s="1268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268"/>
      <c r="AX604" s="1268"/>
      <c r="AY604" s="1268"/>
      <c r="AZ604" s="1268"/>
      <c r="BA604" s="1268"/>
      <c r="BB604" s="1268"/>
      <c r="BC604" s="1268"/>
      <c r="BD604" s="1268"/>
      <c r="BE604" s="1268"/>
      <c r="BF604" s="1268"/>
      <c r="BG604" s="1268"/>
      <c r="BH604" s="1268"/>
      <c r="BI604" s="1268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63"/>
      <c r="AA605" s="1268"/>
      <c r="AB605" s="1124"/>
      <c r="AC605" s="1124"/>
      <c r="AD605" s="1124"/>
      <c r="AE605" s="1268"/>
      <c r="AF605" s="1124"/>
      <c r="AG605" s="1268"/>
      <c r="AH605" s="1124"/>
      <c r="AI605" s="1124"/>
      <c r="AJ605" s="1124"/>
      <c r="AK605" s="1124"/>
      <c r="AL605" s="1268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268"/>
      <c r="AX605" s="1268"/>
      <c r="AY605" s="1268"/>
      <c r="AZ605" s="1268"/>
      <c r="BA605" s="1268"/>
      <c r="BB605" s="1268"/>
      <c r="BC605" s="1268"/>
      <c r="BD605" s="1268"/>
      <c r="BE605" s="1268"/>
      <c r="BF605" s="1268"/>
      <c r="BG605" s="1268"/>
      <c r="BH605" s="1268"/>
      <c r="BI605" s="1268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985" t="s">
        <v>931</v>
      </c>
      <c r="V606" s="88"/>
      <c r="Y606" s="38"/>
      <c r="Z606" s="1064"/>
      <c r="AA606" s="1268"/>
      <c r="AB606" s="1125"/>
      <c r="AC606" s="1125"/>
      <c r="AD606" s="1125"/>
      <c r="AE606" s="1268"/>
      <c r="AF606" s="1125"/>
      <c r="AG606" s="1268"/>
      <c r="AH606" s="1125"/>
      <c r="AI606" s="1125"/>
      <c r="AJ606" s="1125"/>
      <c r="AK606" s="1125"/>
      <c r="AL606" s="1268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268"/>
      <c r="AX606" s="1268"/>
      <c r="AY606" s="1268"/>
      <c r="AZ606" s="1268"/>
      <c r="BA606" s="1268"/>
      <c r="BB606" s="1268"/>
      <c r="BC606" s="1268"/>
      <c r="BD606" s="1268"/>
      <c r="BE606" s="1268"/>
      <c r="BF606" s="1268"/>
      <c r="BG606" s="1268"/>
      <c r="BH606" s="1268"/>
      <c r="BI606" s="1268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コンサルテーション</v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U607" s="17"/>
      <c r="V607" s="88"/>
      <c r="Y607" s="38"/>
      <c r="Z607" s="1063" t="str">
        <f>A607</f>
        <v>２時限（11：00～12：30）</v>
      </c>
      <c r="AA607" s="1268"/>
      <c r="AB607" s="1123"/>
      <c r="AC607" s="1123"/>
      <c r="AD607" s="1123"/>
      <c r="AE607" s="1268"/>
      <c r="AF607" s="1123"/>
      <c r="AG607" s="1268"/>
      <c r="AH607" s="1123"/>
      <c r="AI607" s="1123"/>
      <c r="AJ607" s="1123"/>
      <c r="AK607" s="1123"/>
      <c r="AL607" s="1268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268"/>
      <c r="AX607" s="1268"/>
      <c r="AY607" s="1268"/>
      <c r="AZ607" s="1268"/>
      <c r="BA607" s="1268" t="s">
        <v>646</v>
      </c>
      <c r="BB607" s="1268"/>
      <c r="BC607" s="1268"/>
      <c r="BD607" s="1268"/>
      <c r="BE607" s="1268"/>
      <c r="BF607" s="1268"/>
      <c r="BG607" s="1268"/>
      <c r="BH607" s="1268"/>
      <c r="BI607" s="1268"/>
      <c r="BJ607" s="1268"/>
      <c r="BK607" s="1268"/>
      <c r="BL607" s="1268"/>
      <c r="BM607" s="1268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森 真喜子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V608" s="88"/>
      <c r="Y608" s="38"/>
      <c r="Z608" s="1063"/>
      <c r="AA608" s="1268"/>
      <c r="AB608" s="1124"/>
      <c r="AC608" s="1124"/>
      <c r="AD608" s="1124"/>
      <c r="AE608" s="1268"/>
      <c r="AF608" s="1124"/>
      <c r="AG608" s="1268"/>
      <c r="AH608" s="1124"/>
      <c r="AI608" s="1124"/>
      <c r="AJ608" s="1124"/>
      <c r="AK608" s="1124"/>
      <c r="AL608" s="1268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268"/>
      <c r="AX608" s="1268"/>
      <c r="AY608" s="1268"/>
      <c r="AZ608" s="1268"/>
      <c r="BA608" s="1268"/>
      <c r="BB608" s="1268"/>
      <c r="BC608" s="1268"/>
      <c r="BD608" s="1268"/>
      <c r="BE608" s="1268"/>
      <c r="BF608" s="1268"/>
      <c r="BG608" s="1268"/>
      <c r="BH608" s="1268"/>
      <c r="BI608" s="1268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V609" s="88"/>
      <c r="Z609" s="1063"/>
      <c r="AA609" s="1268"/>
      <c r="AB609" s="1124"/>
      <c r="AC609" s="1124"/>
      <c r="AD609" s="1124"/>
      <c r="AE609" s="1268"/>
      <c r="AF609" s="1124"/>
      <c r="AG609" s="1268"/>
      <c r="AH609" s="1124"/>
      <c r="AI609" s="1124"/>
      <c r="AJ609" s="1124"/>
      <c r="AK609" s="1124"/>
      <c r="AL609" s="1268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268"/>
      <c r="AX609" s="1268"/>
      <c r="AY609" s="1268"/>
      <c r="AZ609" s="1268"/>
      <c r="BA609" s="1268"/>
      <c r="BB609" s="1268"/>
      <c r="BC609" s="1268"/>
      <c r="BD609" s="1268"/>
      <c r="BE609" s="1268"/>
      <c r="BF609" s="1268"/>
      <c r="BG609" s="1268"/>
      <c r="BH609" s="1268"/>
      <c r="BI609" s="1268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V610" s="88"/>
      <c r="Z610" s="1064"/>
      <c r="AA610" s="1268"/>
      <c r="AB610" s="1125"/>
      <c r="AC610" s="1125"/>
      <c r="AD610" s="1125"/>
      <c r="AE610" s="1268"/>
      <c r="AF610" s="1125"/>
      <c r="AG610" s="1268"/>
      <c r="AH610" s="1125"/>
      <c r="AI610" s="1125"/>
      <c r="AJ610" s="1125"/>
      <c r="AK610" s="1125"/>
      <c r="AL610" s="1268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268"/>
      <c r="AX610" s="1268"/>
      <c r="AY610" s="1268"/>
      <c r="AZ610" s="1268"/>
      <c r="BA610" s="1268"/>
      <c r="BB610" s="1268"/>
      <c r="BC610" s="1268"/>
      <c r="BD610" s="1268"/>
      <c r="BE610" s="1268"/>
      <c r="BF610" s="1268"/>
      <c r="BG610" s="1268"/>
      <c r="BH610" s="1268"/>
      <c r="BI610" s="1268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268"/>
      <c r="AX611" s="1268"/>
      <c r="AY611" s="1268"/>
      <c r="AZ611" s="1268"/>
      <c r="BA611" s="1268"/>
      <c r="BB611" s="1268"/>
      <c r="BC611" s="1268"/>
      <c r="BD611" s="1268"/>
      <c r="BE611" s="1268"/>
      <c r="BF611" s="1268"/>
      <c r="BG611" s="1268"/>
      <c r="BH611" s="1268"/>
      <c r="BI611" s="1268"/>
      <c r="BJ611" s="1268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268"/>
      <c r="AX612" s="1268"/>
      <c r="AY612" s="1268"/>
      <c r="AZ612" s="1268"/>
      <c r="BA612" s="1268"/>
      <c r="BB612" s="1268"/>
      <c r="BC612" s="1268"/>
      <c r="BD612" s="1268"/>
      <c r="BE612" s="1268"/>
      <c r="BF612" s="1268"/>
      <c r="BG612" s="1268"/>
      <c r="BH612" s="1268"/>
      <c r="BI612" s="1268"/>
      <c r="BJ612" s="1268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268"/>
      <c r="AX613" s="1268"/>
      <c r="AY613" s="1268"/>
      <c r="AZ613" s="1268"/>
      <c r="BA613" s="1268"/>
      <c r="BB613" s="1268"/>
      <c r="BC613" s="1268"/>
      <c r="BD613" s="1268"/>
      <c r="BE613" s="1268"/>
      <c r="BF613" s="1268"/>
      <c r="BG613" s="1268"/>
      <c r="BH613" s="1268"/>
      <c r="BI613" s="1268"/>
      <c r="BJ613" s="1268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268"/>
      <c r="AX614" s="1268"/>
      <c r="AY614" s="1268"/>
      <c r="AZ614" s="1268"/>
      <c r="BA614" s="1268"/>
      <c r="BB614" s="1268"/>
      <c r="BC614" s="1268"/>
      <c r="BD614" s="1268"/>
      <c r="BE614" s="1268"/>
      <c r="BF614" s="1268"/>
      <c r="BG614" s="1268"/>
      <c r="BH614" s="1268"/>
      <c r="BI614" s="1268"/>
      <c r="BJ614" s="1268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Z615" s="1063" t="str">
        <f>A615</f>
        <v>３時限（13：30～15：00）</v>
      </c>
      <c r="AA615" s="1268"/>
      <c r="AB615" s="1123"/>
      <c r="AC615" s="1123"/>
      <c r="AD615" s="1123"/>
      <c r="AE615" s="1268"/>
      <c r="AF615" s="1123"/>
      <c r="AG615" s="1268"/>
      <c r="AH615" s="1123"/>
      <c r="AI615" s="1123"/>
      <c r="AJ615" s="1123"/>
      <c r="AK615" s="1123"/>
      <c r="AL615" s="1268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268"/>
      <c r="AX615" s="1268"/>
      <c r="AY615" s="1268"/>
      <c r="AZ615" s="1268"/>
      <c r="BA615" s="1268" t="s">
        <v>650</v>
      </c>
      <c r="BB615" s="1268"/>
      <c r="BC615" s="1268"/>
      <c r="BD615" s="1268"/>
      <c r="BE615" s="1268"/>
      <c r="BF615" s="1268"/>
      <c r="BG615" s="1268"/>
      <c r="BH615" s="1268"/>
      <c r="BI615" s="1268" t="s">
        <v>696</v>
      </c>
      <c r="BJ615" s="1268"/>
      <c r="BK615" s="1268"/>
      <c r="BL615" s="1268"/>
      <c r="BM615" s="1268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549</v>
      </c>
      <c r="V616" s="853" t="s">
        <v>214</v>
      </c>
      <c r="Z616" s="1063"/>
      <c r="AA616" s="1268"/>
      <c r="AB616" s="1124"/>
      <c r="AC616" s="1124"/>
      <c r="AD616" s="1124"/>
      <c r="AE616" s="1268"/>
      <c r="AF616" s="1124"/>
      <c r="AG616" s="1268"/>
      <c r="AH616" s="1124"/>
      <c r="AI616" s="1124"/>
      <c r="AJ616" s="1124"/>
      <c r="AK616" s="1124"/>
      <c r="AL616" s="1268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268"/>
      <c r="AX616" s="1268"/>
      <c r="AY616" s="1268"/>
      <c r="AZ616" s="1268"/>
      <c r="BA616" s="1268"/>
      <c r="BB616" s="1268"/>
      <c r="BC616" s="1268"/>
      <c r="BD616" s="1268"/>
      <c r="BE616" s="1268"/>
      <c r="BF616" s="1268"/>
      <c r="BG616" s="1268"/>
      <c r="BH616" s="1268"/>
      <c r="BI616" s="1268"/>
      <c r="BJ616" s="1268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精神:臨床講義室1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Z617" s="1063"/>
      <c r="AA617" s="1268"/>
      <c r="AB617" s="1124"/>
      <c r="AC617" s="1124"/>
      <c r="AD617" s="1124"/>
      <c r="AE617" s="1268"/>
      <c r="AF617" s="1124"/>
      <c r="AG617" s="1268"/>
      <c r="AH617" s="1124"/>
      <c r="AI617" s="1124"/>
      <c r="AJ617" s="1124"/>
      <c r="AK617" s="1124"/>
      <c r="AL617" s="1268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268"/>
      <c r="AX617" s="1268"/>
      <c r="AY617" s="1268"/>
      <c r="AZ617" s="1268"/>
      <c r="BA617" s="1268"/>
      <c r="BB617" s="1268"/>
      <c r="BC617" s="1268"/>
      <c r="BD617" s="1268"/>
      <c r="BE617" s="1268"/>
      <c r="BF617" s="1268"/>
      <c r="BG617" s="1268"/>
      <c r="BH617" s="1268"/>
      <c r="BI617" s="1268"/>
      <c r="BJ617" s="1268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696</v>
      </c>
      <c r="V618" s="853" t="s">
        <v>624</v>
      </c>
      <c r="Z618" s="1064"/>
      <c r="AA618" s="1268"/>
      <c r="AB618" s="1125"/>
      <c r="AC618" s="1125"/>
      <c r="AD618" s="1125"/>
      <c r="AE618" s="1268"/>
      <c r="AF618" s="1125"/>
      <c r="AG618" s="1268"/>
      <c r="AH618" s="1125"/>
      <c r="AI618" s="1125"/>
      <c r="AJ618" s="1125"/>
      <c r="AK618" s="1125"/>
      <c r="AL618" s="1268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268"/>
      <c r="AX618" s="1268"/>
      <c r="AY618" s="1268"/>
      <c r="AZ618" s="1268"/>
      <c r="BA618" s="1268"/>
      <c r="BB618" s="1268"/>
      <c r="BC618" s="1268"/>
      <c r="BD618" s="1268"/>
      <c r="BE618" s="1268"/>
      <c r="BF618" s="1268"/>
      <c r="BG618" s="1268"/>
      <c r="BH618" s="1268"/>
      <c r="BI618" s="1268"/>
      <c r="BJ618" s="1268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63" t="str">
        <f>A619</f>
        <v>４時限（15：10～16：40）</v>
      </c>
      <c r="AA619" s="1123" t="s">
        <v>451</v>
      </c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268"/>
      <c r="AX619" s="1268"/>
      <c r="AY619" s="1268"/>
      <c r="AZ619" s="1268"/>
      <c r="BA619" s="1268" t="s">
        <v>650</v>
      </c>
      <c r="BB619" s="1268"/>
      <c r="BC619" s="1268"/>
      <c r="BD619" s="1268"/>
      <c r="BE619" s="1268"/>
      <c r="BF619" s="1268"/>
      <c r="BG619" s="1268"/>
      <c r="BH619" s="1268"/>
      <c r="BI619" s="1268" t="s">
        <v>552</v>
      </c>
      <c r="BJ619" s="1268"/>
      <c r="BK619" s="1268"/>
      <c r="BL619" s="1268"/>
      <c r="BM619" s="1268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993" t="s">
        <v>81</v>
      </c>
      <c r="Y620" s="782" t="s">
        <v>488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268"/>
      <c r="AX620" s="1268"/>
      <c r="AY620" s="1268"/>
      <c r="AZ620" s="1268"/>
      <c r="BA620" s="1268"/>
      <c r="BB620" s="1268"/>
      <c r="BC620" s="1268"/>
      <c r="BD620" s="1268"/>
      <c r="BE620" s="1268"/>
      <c r="BF620" s="1268"/>
      <c r="BG620" s="1268"/>
      <c r="BH620" s="1268"/>
      <c r="BI620" s="1268"/>
      <c r="BJ620" s="1268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精神:臨床講義室1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268"/>
      <c r="AX621" s="1268"/>
      <c r="AY621" s="1268"/>
      <c r="AZ621" s="1268"/>
      <c r="BA621" s="1268"/>
      <c r="BB621" s="1268"/>
      <c r="BC621" s="1268"/>
      <c r="BD621" s="1268"/>
      <c r="BE621" s="1268"/>
      <c r="BF621" s="1268"/>
      <c r="BG621" s="1268"/>
      <c r="BH621" s="1268"/>
      <c r="BI621" s="1268"/>
      <c r="BJ621" s="1268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268"/>
      <c r="AX622" s="1268"/>
      <c r="AY622" s="1268"/>
      <c r="AZ622" s="1268"/>
      <c r="BA622" s="1268"/>
      <c r="BB622" s="1268"/>
      <c r="BC622" s="1268"/>
      <c r="BD622" s="1268"/>
      <c r="BE622" s="1268"/>
      <c r="BF622" s="1268"/>
      <c r="BG622" s="1268"/>
      <c r="BH622" s="1268"/>
      <c r="BI622" s="1268"/>
      <c r="BJ622" s="1268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 t="s">
        <v>451</v>
      </c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68"/>
      <c r="BB623" s="1268"/>
      <c r="BC623" s="1268"/>
      <c r="BD623" s="1268"/>
      <c r="BE623" s="1268"/>
      <c r="BF623" s="1268"/>
      <c r="BG623" s="1268"/>
      <c r="BH623" s="1268"/>
      <c r="BI623" s="1123"/>
      <c r="BJ623" s="1123"/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68"/>
      <c r="BB624" s="1268"/>
      <c r="BC624" s="1268"/>
      <c r="BD624" s="1268"/>
      <c r="BE624" s="1268"/>
      <c r="BF624" s="1268"/>
      <c r="BG624" s="1268"/>
      <c r="BH624" s="1268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68"/>
      <c r="BB625" s="1268"/>
      <c r="BC625" s="1268"/>
      <c r="BD625" s="1268"/>
      <c r="BE625" s="1268"/>
      <c r="BF625" s="1268"/>
      <c r="BG625" s="1268"/>
      <c r="BH625" s="1268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68"/>
      <c r="BB626" s="1268"/>
      <c r="BC626" s="1268"/>
      <c r="BD626" s="1268"/>
      <c r="BE626" s="1268"/>
      <c r="BF626" s="1268"/>
      <c r="BG626" s="1268"/>
      <c r="BH626" s="1268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45895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45895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助産学演習Ⅲ
分娩介助技術試験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96"/>
      <c r="V628" s="88"/>
      <c r="Y628" s="508" t="s">
        <v>933</v>
      </c>
      <c r="Z628" s="1067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23" t="s">
        <v>934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97"/>
      <c r="V629" s="88"/>
      <c r="Y629" s="508" t="s">
        <v>935</v>
      </c>
      <c r="Z629" s="1063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24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97"/>
      <c r="V630" s="88"/>
      <c r="Y630" s="508" t="s">
        <v>936</v>
      </c>
      <c r="Z630" s="1063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24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96"/>
      <c r="V631" s="88"/>
      <c r="Y631" s="508"/>
      <c r="Z631" s="1064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25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助産学演習Ⅲ
分娩介助技術試験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38"/>
      <c r="V632" s="88"/>
      <c r="Y632" s="508" t="s">
        <v>937</v>
      </c>
      <c r="Z632" s="1063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23" t="s">
        <v>934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38"/>
      <c r="V633" s="88"/>
      <c r="Y633" s="508" t="s">
        <v>935</v>
      </c>
      <c r="Z633" s="1063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24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>母小実</v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38"/>
      <c r="V634" s="88"/>
      <c r="Y634" s="511" t="s">
        <v>938</v>
      </c>
      <c r="Z634" s="1063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24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V635" s="88"/>
      <c r="Y635" s="509"/>
      <c r="Z635" s="1064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25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V636" s="88"/>
      <c r="Y636" s="508" t="s">
        <v>939</v>
      </c>
      <c r="Z636" s="1063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23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V637" s="88"/>
      <c r="Y637" s="509"/>
      <c r="Z637" s="1063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24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V638" s="88"/>
      <c r="Y638" s="511" t="s">
        <v>940</v>
      </c>
      <c r="Z638" s="1063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24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64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25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63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23" t="s">
        <v>934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Y641" s="509"/>
      <c r="Z641" s="1063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24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Y642" s="509"/>
      <c r="Z642" s="1063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24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Y643" s="509"/>
      <c r="Z643" s="1064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25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63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23" t="s">
        <v>934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Y645" s="509"/>
      <c r="Z645" s="1063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24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Y646" s="509"/>
      <c r="Z646" s="1063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24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Y647" s="509"/>
      <c r="Z647" s="1064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25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63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509"/>
      <c r="Z649" s="1063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509"/>
      <c r="Z650" s="1063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510"/>
      <c r="Z651" s="1064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49">
        <f>C627+1</f>
        <v>45896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45896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96"/>
      <c r="V653" s="88"/>
      <c r="Y653" s="508" t="s">
        <v>933</v>
      </c>
      <c r="Z653" s="1067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97"/>
      <c r="V654" s="88"/>
      <c r="Y654" s="508" t="s">
        <v>935</v>
      </c>
      <c r="Z654" s="1063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97"/>
      <c r="V655" s="88"/>
      <c r="Y655" s="508" t="s">
        <v>936</v>
      </c>
      <c r="Z655" s="1063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96"/>
      <c r="V656" s="88"/>
      <c r="Y656" s="508"/>
      <c r="Z656" s="1064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38"/>
      <c r="V657" s="88"/>
      <c r="Y657" s="508" t="s">
        <v>937</v>
      </c>
      <c r="Z657" s="1063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38"/>
      <c r="V658" s="88"/>
      <c r="Y658" s="508" t="s">
        <v>935</v>
      </c>
      <c r="Z658" s="1063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38"/>
      <c r="V659" s="88"/>
      <c r="Y659" s="511" t="s">
        <v>938</v>
      </c>
      <c r="Z659" s="1063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V660" s="88"/>
      <c r="Y660" s="509"/>
      <c r="Z660" s="1064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V661" s="88"/>
      <c r="Y661" s="508" t="s">
        <v>939</v>
      </c>
      <c r="Z661" s="1063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V662" s="88"/>
      <c r="Y662" s="509"/>
      <c r="Z662" s="1063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V663" s="88"/>
      <c r="Y663" s="511" t="s">
        <v>941</v>
      </c>
      <c r="Z663" s="1063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64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63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23" t="s">
        <v>934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>池田　真弓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Y666" s="509"/>
      <c r="Z666" s="1063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24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母小実</v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Y667" s="509"/>
      <c r="Z667" s="1063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24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25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23" t="s">
        <v>934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池田　真弓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24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母小実</v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24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25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49">
        <f>C652+1</f>
        <v>45897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45897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96"/>
      <c r="V678" s="88"/>
      <c r="Y678" s="508" t="s">
        <v>933</v>
      </c>
      <c r="Z678" s="1067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97"/>
      <c r="V679" s="88"/>
      <c r="Y679" s="508" t="s">
        <v>935</v>
      </c>
      <c r="Z679" s="1063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97"/>
      <c r="V680" s="88"/>
      <c r="Y680" s="508" t="s">
        <v>936</v>
      </c>
      <c r="Z680" s="1063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96"/>
      <c r="V681" s="88"/>
      <c r="Y681" s="508"/>
      <c r="Z681" s="1064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U682" s="38"/>
      <c r="V682" s="88"/>
      <c r="Y682" s="508" t="s">
        <v>937</v>
      </c>
      <c r="Z682" s="1063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38"/>
      <c r="V683" s="88"/>
      <c r="Y683" s="508" t="s">
        <v>935</v>
      </c>
      <c r="Z683" s="1063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38"/>
      <c r="V684" s="88"/>
      <c r="Y684" s="511" t="s">
        <v>938</v>
      </c>
      <c r="Z684" s="1063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17"/>
      <c r="V685" s="88"/>
      <c r="Y685" s="509"/>
      <c r="Z685" s="1064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V686" s="88"/>
      <c r="Y686" s="508" t="s">
        <v>939</v>
      </c>
      <c r="Z686" s="1063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V687" s="88"/>
      <c r="Y687" s="509"/>
      <c r="Z687" s="1063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V688" s="88"/>
      <c r="Y688" s="509"/>
      <c r="Z688" s="1063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64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63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Y691" s="509"/>
      <c r="Z691" s="1063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Y692" s="509"/>
      <c r="Z692" s="1063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Y693" s="509"/>
      <c r="Z693" s="1064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63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Y695" s="509"/>
      <c r="Z695" s="1063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Y696" s="509"/>
      <c r="Z696" s="1063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Y697" s="509"/>
      <c r="Z697" s="1064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Y700" s="509"/>
      <c r="Z700" s="1063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510"/>
      <c r="Z701" s="1064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49">
        <f>C677+1</f>
        <v>45898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45898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6"/>
      <c r="V703" s="88"/>
      <c r="Y703" s="508" t="s">
        <v>933</v>
      </c>
      <c r="Z703" s="1067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7"/>
      <c r="V704" s="88"/>
      <c r="Y704" s="508" t="s">
        <v>935</v>
      </c>
      <c r="Z704" s="1063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7"/>
      <c r="V705" s="88"/>
      <c r="Y705" s="508" t="s">
        <v>936</v>
      </c>
      <c r="Z705" s="1063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6"/>
      <c r="V706" s="88"/>
      <c r="Y706" s="508"/>
      <c r="Z706" s="1064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38"/>
      <c r="V707" s="88"/>
      <c r="Y707" s="508" t="s">
        <v>937</v>
      </c>
      <c r="Z707" s="1063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38"/>
      <c r="V708" s="88"/>
      <c r="Y708" s="508" t="s">
        <v>935</v>
      </c>
      <c r="Z708" s="1063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38"/>
      <c r="V709" s="88"/>
      <c r="Y709" s="511" t="s">
        <v>938</v>
      </c>
      <c r="Z709" s="1063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17"/>
      <c r="V710" s="88"/>
      <c r="Y710" s="509"/>
      <c r="Z710" s="1064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V711" s="88"/>
      <c r="Y711" s="508" t="s">
        <v>939</v>
      </c>
      <c r="Z711" s="1063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V712" s="88"/>
      <c r="Y712" s="509"/>
      <c r="Z712" s="1063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V713" s="88"/>
      <c r="Y713" s="509"/>
      <c r="Z713" s="1063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64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63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Y716" s="509"/>
      <c r="Z716" s="1063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Y717" s="509"/>
      <c r="Z717" s="1063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Y718" s="509"/>
      <c r="Z718" s="1064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63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Y720" s="509"/>
      <c r="Z720" s="1063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Y721" s="509"/>
      <c r="Z721" s="1063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Y722" s="509"/>
      <c r="Z722" s="1064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63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Y724" s="509"/>
      <c r="Z724" s="1063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Y725" s="509"/>
      <c r="Z725" s="1063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510"/>
      <c r="Z726" s="1064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85">
        <f>C702+1</f>
        <v>45899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024">
        <f>C727</f>
        <v>45899</v>
      </c>
      <c r="V727" s="1025"/>
      <c r="W727" s="1025"/>
      <c r="X727" s="1025"/>
      <c r="Y727" s="1025"/>
      <c r="Z727" s="102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/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96"/>
      <c r="V728" s="88"/>
      <c r="Y728" s="508" t="s">
        <v>933</v>
      </c>
      <c r="Z728" s="1067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97"/>
      <c r="V729" s="88"/>
      <c r="Y729" s="508" t="s">
        <v>935</v>
      </c>
      <c r="Z729" s="1063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/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97"/>
      <c r="V730" s="88"/>
      <c r="Y730" s="508" t="s">
        <v>936</v>
      </c>
      <c r="Z730" s="1063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96"/>
      <c r="V731" s="88"/>
      <c r="Y731" s="508"/>
      <c r="Z731" s="1064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/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/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U732" s="38"/>
      <c r="V732" s="88"/>
      <c r="Y732" s="508" t="s">
        <v>937</v>
      </c>
      <c r="Z732" s="1063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38"/>
      <c r="V733" s="88"/>
      <c r="Y733" s="508" t="s">
        <v>935</v>
      </c>
      <c r="Z733" s="1063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/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/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38"/>
      <c r="V734" s="88"/>
      <c r="Y734" s="511" t="s">
        <v>938</v>
      </c>
      <c r="Z734" s="1063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17"/>
      <c r="V735" s="88"/>
      <c r="Y735" s="509"/>
      <c r="Z735" s="1064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88"/>
      <c r="Y736" s="508" t="s">
        <v>939</v>
      </c>
      <c r="Z736" s="1063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88"/>
      <c r="Y737" s="509"/>
      <c r="Z737" s="1063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88"/>
      <c r="Y738" s="509"/>
      <c r="Z738" s="1063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64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63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Y741" s="509"/>
      <c r="Z741" s="1063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/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Y742" s="509"/>
      <c r="Z742" s="1063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Y743" s="509"/>
      <c r="Z743" s="1064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63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Y745" s="509"/>
      <c r="Z745" s="1063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/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Y746" s="509"/>
      <c r="Z746" s="1063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Y747" s="509"/>
      <c r="Z747" s="1064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63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Y749" s="509"/>
      <c r="Z749" s="1063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Y750" s="509"/>
      <c r="Z750" s="1063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510"/>
      <c r="Z751" s="1064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85">
        <f>C727+1</f>
        <v>45900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45900</v>
      </c>
      <c r="V752" s="1025"/>
      <c r="W752" s="1025"/>
      <c r="X752" s="1025"/>
      <c r="Y752" s="1025"/>
      <c r="Z752" s="102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96"/>
      <c r="V753" s="88"/>
      <c r="Y753" s="508" t="s">
        <v>933</v>
      </c>
      <c r="Z753" s="1067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7"/>
      <c r="V754" s="88"/>
      <c r="Y754" s="508" t="s">
        <v>935</v>
      </c>
      <c r="Z754" s="1063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7"/>
      <c r="V755" s="88"/>
      <c r="Y755" s="508" t="s">
        <v>936</v>
      </c>
      <c r="Z755" s="1063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6"/>
      <c r="V756" s="88"/>
      <c r="Y756" s="508"/>
      <c r="Z756" s="1064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U757" s="38"/>
      <c r="V757" s="88"/>
      <c r="Y757" s="508" t="s">
        <v>937</v>
      </c>
      <c r="Z757" s="1067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38"/>
      <c r="V758" s="88"/>
      <c r="Y758" s="508" t="s">
        <v>935</v>
      </c>
      <c r="Z758" s="1063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38"/>
      <c r="V759" s="88"/>
      <c r="Y759" s="511" t="s">
        <v>938</v>
      </c>
      <c r="Z759" s="1063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2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17"/>
      <c r="V760" s="88"/>
      <c r="Y760" s="509"/>
      <c r="Z760" s="1064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V761" s="88"/>
      <c r="Y761" s="508" t="s">
        <v>939</v>
      </c>
      <c r="Z761" s="1067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V762" s="88"/>
      <c r="Y762" s="509"/>
      <c r="Z762" s="1063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V763" s="88"/>
      <c r="Y763" s="509"/>
      <c r="Z763" s="1063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64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67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17"/>
      <c r="Y766" s="509"/>
      <c r="Z766" s="1063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17"/>
      <c r="Y767" s="509"/>
      <c r="Z767" s="1063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Y768" s="509"/>
      <c r="Z768" s="1064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67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Y770" s="509"/>
      <c r="Z770" s="1063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Y771" s="509"/>
      <c r="Z771" s="1063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Y772" s="509"/>
      <c r="Z772" s="1064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67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Y774" s="509"/>
      <c r="Z774" s="1063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Y775" s="509"/>
      <c r="Z775" s="1063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20"/>
      <c r="W776" s="20"/>
      <c r="X776" s="20"/>
      <c r="Y776" s="510"/>
      <c r="Z776" s="1064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45901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45901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48" t="s">
        <v>11</v>
      </c>
      <c r="AH1" s="1048"/>
      <c r="AI1" s="1048"/>
      <c r="AJ1" s="1048"/>
      <c r="AK1" s="1048"/>
      <c r="AL1" s="1048"/>
      <c r="AM1" s="1048"/>
      <c r="AN1" s="1048"/>
      <c r="AO1" s="1048"/>
      <c r="AP1" s="1048"/>
      <c r="AQ1" s="1048"/>
      <c r="AR1" s="1048"/>
      <c r="AS1" s="1048"/>
      <c r="AT1" s="1048"/>
      <c r="AU1" s="1048"/>
      <c r="AV1" s="1048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45901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45901</v>
      </c>
      <c r="V2" s="1022"/>
      <c r="W2" s="1022"/>
      <c r="X2" s="1022"/>
      <c r="Y2" s="102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助産学実習Ⅰ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946" t="s">
        <v>571</v>
      </c>
      <c r="W3" s="95"/>
      <c r="X3" s="854" t="s">
        <v>337</v>
      </c>
      <c r="Y3" s="508" t="s">
        <v>937</v>
      </c>
      <c r="Z3" s="1067" t="str">
        <f>A3</f>
        <v xml:space="preserve">１時限（09：20～10：50） </v>
      </c>
      <c r="AA3" s="1268"/>
      <c r="AB3" s="1123"/>
      <c r="AC3" s="1123"/>
      <c r="AD3" s="1123"/>
      <c r="AE3" s="1268" t="s">
        <v>337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/>
      <c r="BK3" s="1123"/>
      <c r="BL3" s="1123"/>
      <c r="BM3" s="1123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池田　真弓</v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46" t="s">
        <v>214</v>
      </c>
      <c r="W4" s="27"/>
      <c r="X4" s="854" t="s">
        <v>660</v>
      </c>
      <c r="Y4" s="508" t="s">
        <v>935</v>
      </c>
      <c r="Z4" s="1063"/>
      <c r="AA4" s="1268"/>
      <c r="AB4" s="1124"/>
      <c r="AC4" s="1124"/>
      <c r="AD4" s="1124"/>
      <c r="AE4" s="1268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268"/>
      <c r="BD4" s="1268"/>
      <c r="BE4" s="1268"/>
      <c r="BF4" s="1268"/>
      <c r="BG4" s="1268"/>
      <c r="BH4" s="1268"/>
      <c r="BI4" s="1268"/>
      <c r="BJ4" s="1268"/>
      <c r="BK4" s="1124"/>
      <c r="BL4" s="1124"/>
      <c r="BM4" s="1124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946" t="s">
        <v>211</v>
      </c>
      <c r="W5" s="27"/>
      <c r="X5" s="854" t="s">
        <v>942</v>
      </c>
      <c r="Y5" s="511" t="s">
        <v>938</v>
      </c>
      <c r="Z5" s="1063"/>
      <c r="AA5" s="1268"/>
      <c r="AB5" s="1124"/>
      <c r="AC5" s="1124"/>
      <c r="AD5" s="1124"/>
      <c r="AE5" s="1268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268"/>
      <c r="BD5" s="1268"/>
      <c r="BE5" s="1268"/>
      <c r="BF5" s="1268"/>
      <c r="BG5" s="1268"/>
      <c r="BH5" s="1268"/>
      <c r="BI5" s="1268"/>
      <c r="BJ5" s="1268"/>
      <c r="BK5" s="1124"/>
      <c r="BL5" s="1124"/>
      <c r="BM5" s="1124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946" t="s">
        <v>624</v>
      </c>
      <c r="W6" s="27"/>
      <c r="X6" s="854"/>
      <c r="Y6" s="509"/>
      <c r="Z6" s="1064"/>
      <c r="AA6" s="1268"/>
      <c r="AB6" s="1125"/>
      <c r="AC6" s="1125"/>
      <c r="AD6" s="1125"/>
      <c r="AE6" s="1268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268"/>
      <c r="BD6" s="1268"/>
      <c r="BE6" s="1268"/>
      <c r="BF6" s="1268"/>
      <c r="BG6" s="1268"/>
      <c r="BH6" s="1268"/>
      <c r="BI6" s="1268"/>
      <c r="BJ6" s="1268"/>
      <c r="BK6" s="1125"/>
      <c r="BL6" s="1125"/>
      <c r="BM6" s="1125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助産学実習Ⅰ</v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38"/>
      <c r="V7" s="17"/>
      <c r="W7" s="17"/>
      <c r="X7" s="17"/>
      <c r="Y7" s="508" t="s">
        <v>939</v>
      </c>
      <c r="Z7" s="1063" t="str">
        <f>A7</f>
        <v>２時限（11：00～12：30）</v>
      </c>
      <c r="AA7" s="1268"/>
      <c r="AB7" s="1123"/>
      <c r="AC7" s="1123"/>
      <c r="AD7" s="1123"/>
      <c r="AE7" s="1268" t="s">
        <v>337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8"/>
      <c r="BI7" s="1268"/>
      <c r="BJ7" s="1268"/>
      <c r="BK7" s="1123"/>
      <c r="BL7" s="1123"/>
      <c r="BM7" s="1155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池田　真弓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38"/>
      <c r="V8" s="17"/>
      <c r="X8" s="17"/>
      <c r="Y8" s="508"/>
      <c r="Z8" s="1063"/>
      <c r="AA8" s="1268"/>
      <c r="AB8" s="1124"/>
      <c r="AC8" s="1124"/>
      <c r="AD8" s="1124"/>
      <c r="AE8" s="1268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268"/>
      <c r="BD8" s="1268"/>
      <c r="BE8" s="1268"/>
      <c r="BF8" s="1268"/>
      <c r="BG8" s="1268"/>
      <c r="BH8" s="1268"/>
      <c r="BI8" s="1268"/>
      <c r="BJ8" s="1268"/>
      <c r="BK8" s="1124"/>
      <c r="BL8" s="1124"/>
      <c r="BM8" s="1156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63"/>
      <c r="AA9" s="1268"/>
      <c r="AB9" s="1124"/>
      <c r="AC9" s="1124"/>
      <c r="AD9" s="1124"/>
      <c r="AE9" s="1268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268"/>
      <c r="BD9" s="1268"/>
      <c r="BE9" s="1268"/>
      <c r="BF9" s="1268"/>
      <c r="BG9" s="1268"/>
      <c r="BH9" s="1268"/>
      <c r="BI9" s="1268"/>
      <c r="BJ9" s="1268"/>
      <c r="BK9" s="1124"/>
      <c r="BL9" s="1124"/>
      <c r="BM9" s="1156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X10" s="17"/>
      <c r="Y10" s="509"/>
      <c r="Z10" s="1064"/>
      <c r="AA10" s="1268"/>
      <c r="AB10" s="1125"/>
      <c r="AC10" s="1125"/>
      <c r="AD10" s="1125"/>
      <c r="AE10" s="1268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125"/>
      <c r="BL10" s="1125"/>
      <c r="BM10" s="1157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123"/>
      <c r="BL11" s="1123"/>
      <c r="BM11" s="1123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124"/>
      <c r="BL12" s="1124"/>
      <c r="BM12" s="1124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124"/>
      <c r="BL13" s="1124"/>
      <c r="BM13" s="1124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125"/>
      <c r="BL14" s="1125"/>
      <c r="BM14" s="1125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268"/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123"/>
      <c r="BL15" s="1123"/>
      <c r="BM15" s="1123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>池田　真弓</v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Y16" s="509"/>
      <c r="Z16" s="1063"/>
      <c r="AA16" s="1268"/>
      <c r="AB16" s="1124"/>
      <c r="AC16" s="1124"/>
      <c r="AD16" s="1124"/>
      <c r="AE16" s="1268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124"/>
      <c r="BL16" s="1124"/>
      <c r="BM16" s="1124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Y17" s="509"/>
      <c r="Z17" s="1063"/>
      <c r="AA17" s="1268"/>
      <c r="AB17" s="1124"/>
      <c r="AC17" s="1124"/>
      <c r="AD17" s="1124"/>
      <c r="AE17" s="1268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124"/>
      <c r="BL17" s="1124"/>
      <c r="BM17" s="1124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Y18" s="509"/>
      <c r="Z18" s="1064"/>
      <c r="AA18" s="1268"/>
      <c r="AB18" s="1125"/>
      <c r="AC18" s="1125"/>
      <c r="AD18" s="1125"/>
      <c r="AE18" s="1268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125"/>
      <c r="BL18" s="1125"/>
      <c r="BM18" s="1125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/>
      <c r="BK19" s="1123"/>
      <c r="BL19" s="1123"/>
      <c r="BM19" s="1123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>池田　真弓</v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124"/>
      <c r="BL20" s="1124"/>
      <c r="BM20" s="1124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124"/>
      <c r="BL21" s="1124"/>
      <c r="BM21" s="1124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125"/>
      <c r="BL22" s="1125"/>
      <c r="BM22" s="1125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123"/>
      <c r="BL23" s="1123"/>
      <c r="BM23" s="1123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>池田　真弓</v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124"/>
      <c r="BL24" s="1124"/>
      <c r="BM24" s="1124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124"/>
      <c r="BL25" s="1124"/>
      <c r="BM25" s="1124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125"/>
      <c r="BL26" s="1125"/>
      <c r="BM26" s="1125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49">
        <f>C2+1</f>
        <v>45902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45902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/>
      </c>
      <c r="J28" s="1052"/>
      <c r="K28" s="1044" t="str">
        <f>VLOOKUP($C27,'2025年度(助産前期)'!$B$5:$N$208,COLUMN('2025年度(助産前期)'!$C$5),0)&amp;""</f>
        <v>助産学実習Ⅰ</v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518" t="s">
        <v>742</v>
      </c>
      <c r="V28" s="780" t="s">
        <v>111</v>
      </c>
      <c r="W28" s="95"/>
      <c r="X28" s="854" t="s">
        <v>337</v>
      </c>
      <c r="Y28" s="508" t="s">
        <v>937</v>
      </c>
      <c r="Z28" s="1067" t="str">
        <f>A28</f>
        <v xml:space="preserve">１時限（09：20～10：50） </v>
      </c>
      <c r="AA28" s="1268"/>
      <c r="AB28" s="1123"/>
      <c r="AC28" s="1123"/>
      <c r="AD28" s="1123"/>
      <c r="AE28" s="1268" t="s">
        <v>337</v>
      </c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 t="s">
        <v>348</v>
      </c>
      <c r="AX28" s="1268"/>
      <c r="AY28" s="1268"/>
      <c r="AZ28" s="1268"/>
      <c r="BA28" s="1268"/>
      <c r="BB28" s="1268"/>
      <c r="BC28" s="1268"/>
      <c r="BD28" s="1268"/>
      <c r="BE28" s="1268"/>
      <c r="BF28" s="1268"/>
      <c r="BG28" s="1268"/>
      <c r="BH28" s="1268"/>
      <c r="BI28" s="1268" t="s">
        <v>304</v>
      </c>
      <c r="BJ28" s="1268"/>
      <c r="BK28" s="1123"/>
      <c r="BL28" s="1123"/>
      <c r="BM28" s="1123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>池田　真弓</v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518" t="s">
        <v>234</v>
      </c>
      <c r="V29" s="780" t="s">
        <v>882</v>
      </c>
      <c r="W29" s="27"/>
      <c r="X29" s="854" t="s">
        <v>660</v>
      </c>
      <c r="Y29" s="508" t="s">
        <v>935</v>
      </c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124"/>
      <c r="BL29" s="1124"/>
      <c r="BM29" s="1124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518" t="s">
        <v>281</v>
      </c>
      <c r="V30" s="780" t="s">
        <v>304</v>
      </c>
      <c r="W30" s="27"/>
      <c r="X30" s="854" t="s">
        <v>942</v>
      </c>
      <c r="Y30" s="511" t="s">
        <v>938</v>
      </c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124"/>
      <c r="BL30" s="1124"/>
      <c r="BM30" s="1124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518" t="s">
        <v>406</v>
      </c>
      <c r="V31" s="780" t="s">
        <v>82</v>
      </c>
      <c r="W31" s="27"/>
      <c r="X31" s="854"/>
      <c r="Y31" s="509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125"/>
      <c r="BL31" s="1125"/>
      <c r="BM31" s="1125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/>
      </c>
      <c r="J32" s="1052"/>
      <c r="K32" s="1044" t="str">
        <f>VLOOKUP($C27,'2025年度(助産前期)'!$B$5:$N$208,COLUMN('2025年度(助産前期)'!$E$5),0)&amp;""</f>
        <v>助産学実習Ⅰ</v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874"/>
      <c r="V32" s="17"/>
      <c r="W32" s="17"/>
      <c r="X32" s="17"/>
      <c r="Y32" s="508" t="s">
        <v>939</v>
      </c>
      <c r="Z32" s="1063" t="str">
        <f>A32</f>
        <v>２時限（11：00～12：30）</v>
      </c>
      <c r="AA32" s="1268"/>
      <c r="AB32" s="1123"/>
      <c r="AC32" s="1123"/>
      <c r="AD32" s="1123"/>
      <c r="AE32" s="1268" t="s">
        <v>337</v>
      </c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 t="s">
        <v>348</v>
      </c>
      <c r="AX32" s="1268"/>
      <c r="AY32" s="1268"/>
      <c r="AZ32" s="1268"/>
      <c r="BA32" s="1268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123"/>
      <c r="BL32" s="1123"/>
      <c r="BM32" s="1123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>池田　真弓</v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874"/>
      <c r="V33" s="17"/>
      <c r="X33" s="17"/>
      <c r="Y33" s="50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124"/>
      <c r="BL33" s="1124"/>
      <c r="BM33" s="1124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124"/>
      <c r="BL34" s="1124"/>
      <c r="BM34" s="1124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05"/>
      <c r="X35" s="17"/>
      <c r="Y35" s="509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125"/>
      <c r="BL35" s="1125"/>
      <c r="BM35" s="1125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123"/>
      <c r="BL36" s="1123"/>
      <c r="BM36" s="1123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124"/>
      <c r="BL37" s="1124"/>
      <c r="BM37" s="1124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124"/>
      <c r="BL38" s="1124"/>
      <c r="BM38" s="1124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125"/>
      <c r="BL39" s="1125"/>
      <c r="BM39" s="1125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 t="s">
        <v>348</v>
      </c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123"/>
      <c r="BL40" s="1123"/>
      <c r="BM40" s="1123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518"/>
      <c r="Y41" s="509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124"/>
      <c r="BL41" s="1124"/>
      <c r="BM41" s="1124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518"/>
      <c r="Y42" s="509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124"/>
      <c r="BL42" s="1124"/>
      <c r="BM42" s="1124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518"/>
      <c r="Y43" s="509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125"/>
      <c r="BL43" s="1125"/>
      <c r="BM43" s="1125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 t="s">
        <v>348</v>
      </c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123"/>
      <c r="BL44" s="1123"/>
      <c r="BM44" s="1123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>池田　真弓</v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506"/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124"/>
      <c r="BL45" s="1124"/>
      <c r="BM45" s="1124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U46" s="506"/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124"/>
      <c r="BL46" s="1124"/>
      <c r="BM46" s="1124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506"/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125"/>
      <c r="BL47" s="1125"/>
      <c r="BM47" s="1125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Y48" s="509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123"/>
      <c r="BL48" s="1123"/>
      <c r="BM48" s="1123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>池田　真弓</v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124"/>
      <c r="BL49" s="1124"/>
      <c r="BM49" s="1124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124"/>
      <c r="BL50" s="1124"/>
      <c r="BM50" s="1124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125"/>
      <c r="BL51" s="1125"/>
      <c r="BM51" s="1125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49">
        <f>C27+1</f>
        <v>45903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45903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>助産学実習Ⅰ</v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6"/>
      <c r="W53" s="95"/>
      <c r="X53" s="854" t="s">
        <v>337</v>
      </c>
      <c r="Y53" s="508" t="s">
        <v>937</v>
      </c>
      <c r="Z53" s="1067" t="str">
        <f>A53</f>
        <v xml:space="preserve">１時限（09：20～10：50） </v>
      </c>
      <c r="AA53" s="1268"/>
      <c r="AB53" s="1123"/>
      <c r="AC53" s="1123"/>
      <c r="AD53" s="1123"/>
      <c r="AE53" s="1268" t="s">
        <v>337</v>
      </c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268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123"/>
      <c r="BL53" s="1123"/>
      <c r="BM53" s="1123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>池田　真弓</v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935</v>
      </c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124"/>
      <c r="BL54" s="1124"/>
      <c r="BM54" s="1124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7"/>
      <c r="W55" s="27"/>
      <c r="X55" s="854" t="s">
        <v>942</v>
      </c>
      <c r="Y55" s="511" t="s">
        <v>938</v>
      </c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124"/>
      <c r="BL55" s="1124"/>
      <c r="BM55" s="1124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6"/>
      <c r="W56" s="27"/>
      <c r="X56" s="854"/>
      <c r="Y56" s="509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125"/>
      <c r="BL56" s="1125"/>
      <c r="BM56" s="1125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>助産学実習Ⅰ</v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38"/>
      <c r="V57" s="17"/>
      <c r="W57" s="17"/>
      <c r="X57" s="17"/>
      <c r="Y57" s="508" t="s">
        <v>939</v>
      </c>
      <c r="Z57" s="1063" t="str">
        <f>A57</f>
        <v>２時限（11：00～12：30）</v>
      </c>
      <c r="AA57" s="1268"/>
      <c r="AB57" s="1123"/>
      <c r="AC57" s="1123"/>
      <c r="AD57" s="1123"/>
      <c r="AE57" s="1268" t="s">
        <v>337</v>
      </c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268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123"/>
      <c r="BL57" s="1123"/>
      <c r="BM57" s="1123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>池田　真弓</v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38"/>
      <c r="V58" s="17"/>
      <c r="X58" s="17"/>
      <c r="Y58" s="50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268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124"/>
      <c r="BL58" s="1124"/>
      <c r="BM58" s="1124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268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124"/>
      <c r="BL59" s="1124"/>
      <c r="BM59" s="1124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X60" s="17"/>
      <c r="Y60" s="509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268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125"/>
      <c r="BL60" s="1125"/>
      <c r="BM60" s="1125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123"/>
      <c r="BL61" s="1123"/>
      <c r="BM61" s="1123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124"/>
      <c r="BL62" s="1124"/>
      <c r="BM62" s="1124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124"/>
      <c r="BL63" s="1124"/>
      <c r="BM63" s="1124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125"/>
      <c r="BL64" s="1125"/>
      <c r="BM64" s="1125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123"/>
      <c r="BL65" s="1123"/>
      <c r="BM65" s="1123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Y66" s="509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124"/>
      <c r="BL66" s="1124"/>
      <c r="BM66" s="1124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Y67" s="509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124"/>
      <c r="BL67" s="1124"/>
      <c r="BM67" s="1124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Y68" s="509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125"/>
      <c r="BL68" s="1125"/>
      <c r="BM68" s="1125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 t="s">
        <v>552</v>
      </c>
      <c r="BJ69" s="1268"/>
      <c r="BK69" s="1123"/>
      <c r="BL69" s="1123"/>
      <c r="BM69" s="1123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124"/>
      <c r="BL70" s="1124"/>
      <c r="BM70" s="1124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124"/>
      <c r="BL71" s="1124"/>
      <c r="BM71" s="1124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125"/>
      <c r="BL72" s="1125"/>
      <c r="BM72" s="1125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123"/>
      <c r="BL73" s="1123"/>
      <c r="BM73" s="1123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>池田　真弓</v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124"/>
      <c r="BL74" s="1124"/>
      <c r="BM74" s="1124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124"/>
      <c r="BL75" s="1124"/>
      <c r="BM75" s="1124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125"/>
      <c r="BL76" s="1125"/>
      <c r="BM76" s="1125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49">
        <f>C52+1</f>
        <v>45904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45904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>助産学実習Ⅰ</v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96"/>
      <c r="W78" s="95"/>
      <c r="X78" s="17"/>
      <c r="Y78" s="508" t="s">
        <v>937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268"/>
      <c r="AF78" s="1123"/>
      <c r="AG78" s="1268"/>
      <c r="AH78" s="1123"/>
      <c r="AI78" s="1123"/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/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123"/>
      <c r="BL78" s="1123"/>
      <c r="BM78" s="1123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>池田　真弓</v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97"/>
      <c r="W79" s="27"/>
      <c r="X79" s="17"/>
      <c r="Y79" s="508" t="s">
        <v>935</v>
      </c>
      <c r="Z79" s="1063"/>
      <c r="AA79" s="1268"/>
      <c r="AB79" s="1124"/>
      <c r="AC79" s="1124"/>
      <c r="AD79" s="1124"/>
      <c r="AE79" s="1268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124"/>
      <c r="BL79" s="1124"/>
      <c r="BM79" s="1124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938</v>
      </c>
      <c r="Z80" s="1063"/>
      <c r="AA80" s="1268"/>
      <c r="AB80" s="1124"/>
      <c r="AC80" s="1124"/>
      <c r="AD80" s="1124"/>
      <c r="AE80" s="1268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124"/>
      <c r="BL80" s="1124"/>
      <c r="BM80" s="1124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96"/>
      <c r="W81" s="27"/>
      <c r="X81" s="17"/>
      <c r="Y81" s="509"/>
      <c r="Z81" s="1064"/>
      <c r="AA81" s="1268"/>
      <c r="AB81" s="1125"/>
      <c r="AC81" s="1125"/>
      <c r="AD81" s="1125"/>
      <c r="AE81" s="1268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125"/>
      <c r="BL81" s="1125"/>
      <c r="BM81" s="1125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>助産学実習Ⅰ</v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38"/>
      <c r="V82" s="17"/>
      <c r="W82" s="17"/>
      <c r="X82" s="17"/>
      <c r="Y82" s="508" t="s">
        <v>939</v>
      </c>
      <c r="Z82" s="1063" t="str">
        <f>A82</f>
        <v>２時限（11：00～12：30）</v>
      </c>
      <c r="AA82" s="1268"/>
      <c r="AB82" s="1123"/>
      <c r="AC82" s="1123"/>
      <c r="AD82" s="1123"/>
      <c r="AE82" s="1268"/>
      <c r="AF82" s="1123"/>
      <c r="AG82" s="1268"/>
      <c r="AH82" s="1123"/>
      <c r="AI82" s="1123"/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  <c r="BA82" s="1268"/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123"/>
      <c r="BL82" s="1123"/>
      <c r="BM82" s="1123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>池田　真弓</v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38"/>
      <c r="V83" s="17"/>
      <c r="X83" s="17"/>
      <c r="Y83" s="508"/>
      <c r="Z83" s="1063"/>
      <c r="AA83" s="1268"/>
      <c r="AB83" s="1124"/>
      <c r="AC83" s="1124"/>
      <c r="AD83" s="1124"/>
      <c r="AE83" s="1268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124"/>
      <c r="BL83" s="1124"/>
      <c r="BM83" s="1124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63"/>
      <c r="AA84" s="1268"/>
      <c r="AB84" s="1124"/>
      <c r="AC84" s="1124"/>
      <c r="AD84" s="1124"/>
      <c r="AE84" s="1268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124"/>
      <c r="BL84" s="1124"/>
      <c r="BM84" s="1124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17"/>
      <c r="Y85" s="509"/>
      <c r="Z85" s="1064"/>
      <c r="AA85" s="1268"/>
      <c r="AB85" s="1125"/>
      <c r="AC85" s="1125"/>
      <c r="AD85" s="1125"/>
      <c r="AE85" s="1268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125"/>
      <c r="BL85" s="1125"/>
      <c r="BM85" s="1125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123"/>
      <c r="BL86" s="1123"/>
      <c r="BM86" s="1123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124"/>
      <c r="BL87" s="1124"/>
      <c r="BM87" s="1124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124"/>
      <c r="BL88" s="1124"/>
      <c r="BM88" s="1124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125"/>
      <c r="BL89" s="1125"/>
      <c r="BM89" s="1125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63" t="str">
        <f>A90</f>
        <v>３時限（13：30～15：00）</v>
      </c>
      <c r="AA90" s="1268"/>
      <c r="AB90" s="1123"/>
      <c r="AC90" s="1123"/>
      <c r="AD90" s="1123"/>
      <c r="AE90" s="1268"/>
      <c r="AF90" s="1123"/>
      <c r="AG90" s="1268"/>
      <c r="AH90" s="1123"/>
      <c r="AI90" s="1123"/>
      <c r="AJ90" s="1123"/>
      <c r="AK90" s="1123"/>
      <c r="AL90" s="1268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268"/>
      <c r="BD90" s="1268"/>
      <c r="BE90" s="1268"/>
      <c r="BF90" s="1268"/>
      <c r="BG90" s="1268"/>
      <c r="BH90" s="1268"/>
      <c r="BI90" s="1268" t="s">
        <v>304</v>
      </c>
      <c r="BJ90" s="1268"/>
      <c r="BK90" s="1123"/>
      <c r="BL90" s="1123"/>
      <c r="BM90" s="1123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>池田　真弓</v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80" t="s">
        <v>882</v>
      </c>
      <c r="Y91" s="509"/>
      <c r="Z91" s="1063"/>
      <c r="AA91" s="1268"/>
      <c r="AB91" s="1124"/>
      <c r="AC91" s="1124"/>
      <c r="AD91" s="1124"/>
      <c r="AE91" s="1268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124"/>
      <c r="BL91" s="1124"/>
      <c r="BM91" s="1124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63"/>
      <c r="AA92" s="1268"/>
      <c r="AB92" s="1124"/>
      <c r="AC92" s="1124"/>
      <c r="AD92" s="1124"/>
      <c r="AE92" s="1268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124"/>
      <c r="BL92" s="1124"/>
      <c r="BM92" s="1124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80" t="s">
        <v>82</v>
      </c>
      <c r="Y93" s="509"/>
      <c r="Z93" s="1064"/>
      <c r="AA93" s="1268"/>
      <c r="AB93" s="1125"/>
      <c r="AC93" s="1125"/>
      <c r="AD93" s="1125"/>
      <c r="AE93" s="1268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125"/>
      <c r="BL93" s="1125"/>
      <c r="BM93" s="1125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268"/>
      <c r="BD94" s="1268"/>
      <c r="BE94" s="1268"/>
      <c r="BF94" s="1268"/>
      <c r="BG94" s="1268"/>
      <c r="BH94" s="1268"/>
      <c r="BI94" s="1268"/>
      <c r="BJ94" s="1268"/>
      <c r="BK94" s="1123"/>
      <c r="BL94" s="1123" t="s">
        <v>80</v>
      </c>
      <c r="BM94" s="1123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>池田　真弓</v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124"/>
      <c r="BL95" s="1124"/>
      <c r="BM95" s="1124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124"/>
      <c r="BL96" s="1124"/>
      <c r="BM96" s="1124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125"/>
      <c r="BL97" s="1125"/>
      <c r="BM97" s="1125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123"/>
      <c r="BL98" s="1123"/>
      <c r="BM98" s="1123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>池田　真弓</v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124"/>
      <c r="BL99" s="1124"/>
      <c r="BM99" s="1124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124"/>
      <c r="BL100" s="1124"/>
      <c r="BM100" s="1124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125"/>
      <c r="BL101" s="1125"/>
      <c r="BM101" s="1125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49">
        <f>C77+1</f>
        <v>45905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45905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>基礎看護学実習Ⅰ</v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>助産学実習Ⅰ</v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96"/>
      <c r="W103" s="95"/>
      <c r="X103" s="17"/>
      <c r="Y103" s="508" t="s">
        <v>937</v>
      </c>
      <c r="Z103" s="1067" t="str">
        <f>A103</f>
        <v xml:space="preserve">１時限（09：20～10：50） </v>
      </c>
      <c r="AA103" s="1268"/>
      <c r="AB103" s="1123"/>
      <c r="AC103" s="1123"/>
      <c r="AD103" s="1123"/>
      <c r="AE103" s="1268"/>
      <c r="AF103" s="1123"/>
      <c r="AG103" s="1268" t="s">
        <v>818</v>
      </c>
      <c r="AH103" s="1315" t="s">
        <v>818</v>
      </c>
      <c r="AI103" s="1315" t="s">
        <v>818</v>
      </c>
      <c r="AJ103" s="1315" t="s">
        <v>818</v>
      </c>
      <c r="AK103" s="1123"/>
      <c r="AL103" s="1315" t="s">
        <v>818</v>
      </c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268"/>
      <c r="BD103" s="1268"/>
      <c r="BE103" s="1268"/>
      <c r="BF103" s="1268"/>
      <c r="BG103" s="1268"/>
      <c r="BH103" s="1268"/>
      <c r="BI103" s="1268"/>
      <c r="BJ103" s="1268"/>
      <c r="BK103" s="1123"/>
      <c r="BL103" s="1123"/>
      <c r="BM103" s="1123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>網中　眞由美</v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>池田　真弓</v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7"/>
      <c r="W104" s="27"/>
      <c r="X104" s="17"/>
      <c r="Y104" s="508" t="s">
        <v>935</v>
      </c>
      <c r="Z104" s="1063"/>
      <c r="AA104" s="1268"/>
      <c r="AB104" s="1124"/>
      <c r="AC104" s="1124"/>
      <c r="AD104" s="1124"/>
      <c r="AE104" s="1268"/>
      <c r="AF104" s="1124"/>
      <c r="AG104" s="1268"/>
      <c r="AH104" s="1315"/>
      <c r="AI104" s="1315"/>
      <c r="AJ104" s="1315"/>
      <c r="AK104" s="1124"/>
      <c r="AL104" s="1315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124"/>
      <c r="BL104" s="1124"/>
      <c r="BM104" s="1124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>201･202･203･204･基礎実</v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938</v>
      </c>
      <c r="Z105" s="1063"/>
      <c r="AA105" s="1268"/>
      <c r="AB105" s="1124"/>
      <c r="AC105" s="1124"/>
      <c r="AD105" s="1124"/>
      <c r="AE105" s="1268"/>
      <c r="AF105" s="1124"/>
      <c r="AG105" s="1268"/>
      <c r="AH105" s="1315"/>
      <c r="AI105" s="1315"/>
      <c r="AJ105" s="1315"/>
      <c r="AK105" s="1124"/>
      <c r="AL105" s="1315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124"/>
      <c r="BL105" s="1124"/>
      <c r="BM105" s="1124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96"/>
      <c r="W106" s="27"/>
      <c r="X106" s="17"/>
      <c r="Y106" s="509"/>
      <c r="Z106" s="1064"/>
      <c r="AA106" s="1268"/>
      <c r="AB106" s="1125"/>
      <c r="AC106" s="1125"/>
      <c r="AD106" s="1125"/>
      <c r="AE106" s="1268"/>
      <c r="AF106" s="1125"/>
      <c r="AG106" s="1268"/>
      <c r="AH106" s="1315"/>
      <c r="AI106" s="1315"/>
      <c r="AJ106" s="1315"/>
      <c r="AK106" s="1125"/>
      <c r="AL106" s="131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125"/>
      <c r="BL106" s="1125"/>
      <c r="BM106" s="1125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>基礎看護学実習Ⅰ</v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>助産学実習Ⅰ</v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38"/>
      <c r="V107" s="1005" t="s">
        <v>943</v>
      </c>
      <c r="W107" s="17"/>
      <c r="X107" s="17"/>
      <c r="Y107" s="508" t="s">
        <v>939</v>
      </c>
      <c r="Z107" s="1063" t="str">
        <f>A107</f>
        <v>２時限（11：00～12：30）</v>
      </c>
      <c r="AA107" s="1268"/>
      <c r="AB107" s="1123"/>
      <c r="AC107" s="1123"/>
      <c r="AD107" s="1123"/>
      <c r="AE107" s="1268"/>
      <c r="AF107" s="1123" t="s">
        <v>944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23"/>
      <c r="AL107" s="1315" t="s">
        <v>818</v>
      </c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123"/>
      <c r="BL107" s="1123"/>
      <c r="BM107" s="1123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>網中　眞由美</v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>池田　真弓</v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38"/>
      <c r="V108" s="1005" t="s">
        <v>945</v>
      </c>
      <c r="X108" s="17"/>
      <c r="Y108" s="508"/>
      <c r="Z108" s="1063"/>
      <c r="AA108" s="1268"/>
      <c r="AB108" s="1124"/>
      <c r="AC108" s="1124"/>
      <c r="AD108" s="1124"/>
      <c r="AE108" s="1268"/>
      <c r="AF108" s="1124"/>
      <c r="AG108" s="1315"/>
      <c r="AH108" s="1315"/>
      <c r="AI108" s="1315"/>
      <c r="AJ108" s="1315"/>
      <c r="AK108" s="1124"/>
      <c r="AL108" s="1315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124"/>
      <c r="BL108" s="1124"/>
      <c r="BM108" s="1124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>201･202･203･204･基礎実</v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38"/>
      <c r="V109" s="1005" t="s">
        <v>73</v>
      </c>
      <c r="X109" s="17"/>
      <c r="Y109" s="511"/>
      <c r="Z109" s="1063"/>
      <c r="AA109" s="1268"/>
      <c r="AB109" s="1124"/>
      <c r="AC109" s="1124"/>
      <c r="AD109" s="1124"/>
      <c r="AE109" s="1268"/>
      <c r="AF109" s="1124"/>
      <c r="AG109" s="1315"/>
      <c r="AH109" s="1315"/>
      <c r="AI109" s="1315"/>
      <c r="AJ109" s="1315"/>
      <c r="AK109" s="1124"/>
      <c r="AL109" s="1315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124"/>
      <c r="BL109" s="1124"/>
      <c r="BM109" s="1124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909" t="s">
        <v>382</v>
      </c>
      <c r="X110" s="17"/>
      <c r="Y110" s="509"/>
      <c r="Z110" s="1064"/>
      <c r="AA110" s="1268"/>
      <c r="AB110" s="1125"/>
      <c r="AC110" s="1125"/>
      <c r="AD110" s="1125"/>
      <c r="AE110" s="1268"/>
      <c r="AF110" s="1125"/>
      <c r="AG110" s="1315"/>
      <c r="AH110" s="1315"/>
      <c r="AI110" s="1315"/>
      <c r="AJ110" s="1315"/>
      <c r="AK110" s="1125"/>
      <c r="AL110" s="131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125"/>
      <c r="BL110" s="1125"/>
      <c r="BM110" s="1125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23"/>
      <c r="AL111" s="1315" t="s">
        <v>818</v>
      </c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123"/>
      <c r="BL111" s="1123"/>
      <c r="BM111" s="1123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15"/>
      <c r="AH112" s="1315"/>
      <c r="AI112" s="1315"/>
      <c r="AJ112" s="1315"/>
      <c r="AK112" s="1124"/>
      <c r="AL112" s="1315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124"/>
      <c r="BL112" s="1124"/>
      <c r="BM112" s="1124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Y113" s="509"/>
      <c r="Z113" s="1063"/>
      <c r="AA113" s="1124"/>
      <c r="AB113" s="1124"/>
      <c r="AC113" s="1124"/>
      <c r="AD113" s="1124"/>
      <c r="AE113" s="1124"/>
      <c r="AF113" s="1124"/>
      <c r="AG113" s="1315"/>
      <c r="AH113" s="1315"/>
      <c r="AI113" s="1315"/>
      <c r="AJ113" s="1315"/>
      <c r="AK113" s="1124"/>
      <c r="AL113" s="1315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124"/>
      <c r="BL113" s="1124"/>
      <c r="BM113" s="1124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Y114" s="509"/>
      <c r="Z114" s="1064"/>
      <c r="AA114" s="1125"/>
      <c r="AB114" s="1125"/>
      <c r="AC114" s="1125"/>
      <c r="AD114" s="1125"/>
      <c r="AE114" s="1125"/>
      <c r="AF114" s="1125"/>
      <c r="AG114" s="1315"/>
      <c r="AH114" s="1315"/>
      <c r="AI114" s="1315"/>
      <c r="AJ114" s="1315"/>
      <c r="AK114" s="1125"/>
      <c r="AL114" s="131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125"/>
      <c r="BL114" s="1125"/>
      <c r="BM114" s="1125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基礎看護学実習Ⅰ</v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63" t="str">
        <f>A115</f>
        <v>３時限（13：30～15：00）</v>
      </c>
      <c r="AA115" s="1268"/>
      <c r="AB115" s="1123"/>
      <c r="AC115" s="1123"/>
      <c r="AD115" s="1123"/>
      <c r="AE115" s="1268"/>
      <c r="AF115" s="1123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23"/>
      <c r="AL115" s="1315" t="s">
        <v>818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 t="s">
        <v>304</v>
      </c>
      <c r="BJ115" s="1268"/>
      <c r="BK115" s="1123"/>
      <c r="BL115" s="1123"/>
      <c r="BM115" s="1123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>網中　眞由美</v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>池田　真弓</v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882</v>
      </c>
      <c r="Y116" s="509"/>
      <c r="Z116" s="1063"/>
      <c r="AA116" s="1268"/>
      <c r="AB116" s="1124"/>
      <c r="AC116" s="1124"/>
      <c r="AD116" s="1124"/>
      <c r="AE116" s="1268"/>
      <c r="AF116" s="1124"/>
      <c r="AG116" s="1315"/>
      <c r="AH116" s="1315"/>
      <c r="AI116" s="1315"/>
      <c r="AJ116" s="1315"/>
      <c r="AK116" s="1124"/>
      <c r="AL116" s="1315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124"/>
      <c r="BL116" s="1124"/>
      <c r="BM116" s="1124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>201･202･203･204･基礎実</v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63"/>
      <c r="AA117" s="1268"/>
      <c r="AB117" s="1124"/>
      <c r="AC117" s="1124"/>
      <c r="AD117" s="1124"/>
      <c r="AE117" s="1268"/>
      <c r="AF117" s="1124"/>
      <c r="AG117" s="1315"/>
      <c r="AH117" s="1315"/>
      <c r="AI117" s="1315"/>
      <c r="AJ117" s="1315"/>
      <c r="AK117" s="1124"/>
      <c r="AL117" s="1315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124"/>
      <c r="BL117" s="1124"/>
      <c r="BM117" s="1124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80" t="s">
        <v>82</v>
      </c>
      <c r="Y118" s="509"/>
      <c r="Z118" s="1064"/>
      <c r="AA118" s="1268"/>
      <c r="AB118" s="1125"/>
      <c r="AC118" s="1125"/>
      <c r="AD118" s="1125"/>
      <c r="AE118" s="1268"/>
      <c r="AF118" s="1125"/>
      <c r="AG118" s="1315"/>
      <c r="AH118" s="1315"/>
      <c r="AI118" s="1315"/>
      <c r="AJ118" s="1315"/>
      <c r="AK118" s="1125"/>
      <c r="AL118" s="131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125"/>
      <c r="BL118" s="1125"/>
      <c r="BM118" s="1125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基礎看護学実習Ⅰ</v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23"/>
      <c r="AL119" s="1315" t="s">
        <v>818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/>
      <c r="BK119" s="1123"/>
      <c r="BL119" s="1123"/>
      <c r="BM119" s="1123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>網中　眞由美</v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>池田　真弓</v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W120" s="509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15"/>
      <c r="AH120" s="1315"/>
      <c r="AI120" s="1315"/>
      <c r="AJ120" s="1315"/>
      <c r="AK120" s="1124"/>
      <c r="AL120" s="1315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124"/>
      <c r="BL120" s="1124"/>
      <c r="BM120" s="1124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>201･202･203･204･基礎実</v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63"/>
      <c r="AA121" s="1124"/>
      <c r="AB121" s="1124"/>
      <c r="AC121" s="1124"/>
      <c r="AD121" s="1124"/>
      <c r="AE121" s="1124"/>
      <c r="AF121" s="1124"/>
      <c r="AG121" s="1315"/>
      <c r="AH121" s="1315"/>
      <c r="AI121" s="1315"/>
      <c r="AJ121" s="1315"/>
      <c r="AK121" s="1124"/>
      <c r="AL121" s="1315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124"/>
      <c r="BL121" s="1124"/>
      <c r="BM121" s="1124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W122" s="509" t="s">
        <v>259</v>
      </c>
      <c r="Y122" s="509"/>
      <c r="Z122" s="1064"/>
      <c r="AA122" s="1125"/>
      <c r="AB122" s="1125"/>
      <c r="AC122" s="1125"/>
      <c r="AD122" s="1125"/>
      <c r="AE122" s="1125"/>
      <c r="AF122" s="1125"/>
      <c r="AG122" s="1315"/>
      <c r="AH122" s="1315"/>
      <c r="AI122" s="1315"/>
      <c r="AJ122" s="1315"/>
      <c r="AK122" s="1125"/>
      <c r="AL122" s="131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125"/>
      <c r="BL122" s="1125"/>
      <c r="BM122" s="1125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/>
      <c r="BK123" s="1123"/>
      <c r="BL123" s="1123"/>
      <c r="BM123" s="1123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>池田　真弓</v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124"/>
      <c r="BL124" s="1124"/>
      <c r="BM124" s="1124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124"/>
      <c r="BL125" s="1124"/>
      <c r="BM125" s="1124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125"/>
      <c r="BL126" s="1125"/>
      <c r="BM126" s="1125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85">
        <f>C102+1</f>
        <v>45906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45906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96"/>
      <c r="W128" s="95"/>
      <c r="X128" s="17"/>
      <c r="Y128" s="508" t="s">
        <v>937</v>
      </c>
      <c r="Z128" s="1067" t="str">
        <f>A128</f>
        <v xml:space="preserve">１時限（09：20～10：50） </v>
      </c>
      <c r="AA128" s="1268"/>
      <c r="AB128" s="1123"/>
      <c r="AC128" s="1123"/>
      <c r="AD128" s="1123"/>
      <c r="AE128" s="1268"/>
      <c r="AF128" s="1123"/>
      <c r="AG128" s="1268"/>
      <c r="AH128" s="1123"/>
      <c r="AI128" s="1123"/>
      <c r="AJ128" s="1123"/>
      <c r="AK128" s="1123"/>
      <c r="AL128" s="1268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268"/>
      <c r="BD128" s="1268"/>
      <c r="BE128" s="1268"/>
      <c r="BF128" s="1268"/>
      <c r="BG128" s="1268"/>
      <c r="BH128" s="1268"/>
      <c r="BI128" s="1268"/>
      <c r="BJ128" s="1268"/>
      <c r="BK128" s="1123"/>
      <c r="BL128" s="1123"/>
      <c r="BM128" s="1123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7"/>
      <c r="W129" s="27"/>
      <c r="X129" s="17"/>
      <c r="Y129" s="508" t="s">
        <v>935</v>
      </c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124"/>
      <c r="BL129" s="1124"/>
      <c r="BM129" s="1124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938</v>
      </c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124"/>
      <c r="BL130" s="1124"/>
      <c r="BM130" s="1124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96"/>
      <c r="W131" s="27"/>
      <c r="X131" s="17"/>
      <c r="Y131" s="509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125"/>
      <c r="BL131" s="1125"/>
      <c r="BM131" s="1125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38"/>
      <c r="V132" s="17"/>
      <c r="W132" s="17"/>
      <c r="X132" s="17"/>
      <c r="Y132" s="508" t="s">
        <v>939</v>
      </c>
      <c r="Z132" s="1063" t="str">
        <f>A132</f>
        <v>２時限（11：00～12：30）</v>
      </c>
      <c r="AA132" s="1268"/>
      <c r="AB132" s="1123"/>
      <c r="AC132" s="1123"/>
      <c r="AD132" s="1123"/>
      <c r="AE132" s="1268"/>
      <c r="AF132" s="1123"/>
      <c r="AG132" s="1268"/>
      <c r="AH132" s="1123"/>
      <c r="AI132" s="1123"/>
      <c r="AJ132" s="1123"/>
      <c r="AK132" s="1123"/>
      <c r="AL132" s="1268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268"/>
      <c r="BD132" s="1268"/>
      <c r="BE132" s="1268"/>
      <c r="BF132" s="1268"/>
      <c r="BG132" s="1268"/>
      <c r="BH132" s="1268"/>
      <c r="BI132" s="1268"/>
      <c r="BJ132" s="1268"/>
      <c r="BK132" s="1123"/>
      <c r="BL132" s="1123"/>
      <c r="BM132" s="1123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38"/>
      <c r="V133" s="17"/>
      <c r="X133" s="17"/>
      <c r="Y133" s="50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124"/>
      <c r="BL133" s="1124"/>
      <c r="BM133" s="1124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124"/>
      <c r="BL134" s="1124"/>
      <c r="BM134" s="1124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X135" s="17"/>
      <c r="Y135" s="509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125"/>
      <c r="BL135" s="1125"/>
      <c r="BM135" s="1125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123"/>
      <c r="BL136" s="1123"/>
      <c r="BM136" s="1123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124"/>
      <c r="BL137" s="1124"/>
      <c r="BM137" s="1124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124"/>
      <c r="BL138" s="1124"/>
      <c r="BM138" s="1124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125"/>
      <c r="BL139" s="1125"/>
      <c r="BM139" s="1125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63" t="str">
        <f>A140</f>
        <v>３時限（13：30～15：00）</v>
      </c>
      <c r="AA140" s="1268"/>
      <c r="AB140" s="1123"/>
      <c r="AC140" s="1123"/>
      <c r="AD140" s="1123"/>
      <c r="AE140" s="1268"/>
      <c r="AF140" s="1123"/>
      <c r="AG140" s="1268"/>
      <c r="AH140" s="1123"/>
      <c r="AI140" s="1123"/>
      <c r="AJ140" s="1123"/>
      <c r="AK140" s="1123"/>
      <c r="AL140" s="1268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/>
      <c r="BK140" s="1123"/>
      <c r="BL140" s="1123"/>
      <c r="BM140" s="1123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17"/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124"/>
      <c r="BL141" s="1124"/>
      <c r="BM141" s="1124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17"/>
      <c r="Y142" s="509"/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124"/>
      <c r="BL142" s="1124"/>
      <c r="BM142" s="1124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Y143" s="509"/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125"/>
      <c r="BL143" s="1125"/>
      <c r="BM143" s="1125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/>
      <c r="BJ144" s="1268"/>
      <c r="BK144" s="1123"/>
      <c r="BL144" s="1123"/>
      <c r="BM144" s="1123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124"/>
      <c r="BL145" s="1124"/>
      <c r="BM145" s="1124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124"/>
      <c r="BL146" s="1124"/>
      <c r="BM146" s="1124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125"/>
      <c r="BL147" s="1125"/>
      <c r="BM147" s="1125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123"/>
      <c r="BK148" s="1123"/>
      <c r="BL148" s="1123"/>
      <c r="BM148" s="1123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124"/>
      <c r="BK149" s="1124"/>
      <c r="BL149" s="1124"/>
      <c r="BM149" s="1124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124"/>
      <c r="BK150" s="1124"/>
      <c r="BL150" s="1124"/>
      <c r="BM150" s="1124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125"/>
      <c r="BK151" s="1125"/>
      <c r="BL151" s="1125"/>
      <c r="BM151" s="1125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85">
        <f>C127+1</f>
        <v>45907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45907</v>
      </c>
      <c r="V152" s="1025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63"/>
      <c r="W153" s="95"/>
      <c r="X153" s="17"/>
      <c r="Y153" s="38"/>
      <c r="Z153" s="1067" t="str">
        <f>A153</f>
        <v xml:space="preserve">１時限（09：20～10：50） </v>
      </c>
      <c r="AA153" s="1268"/>
      <c r="AB153" s="1123"/>
      <c r="AC153" s="1123"/>
      <c r="AD153" s="1123"/>
      <c r="AE153" s="1268"/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268"/>
      <c r="AY153" s="1268"/>
      <c r="AZ153" s="1268"/>
      <c r="BA153" s="1268"/>
      <c r="BB153" s="1268"/>
      <c r="BC153" s="1268"/>
      <c r="BD153" s="1268"/>
      <c r="BE153" s="1268"/>
      <c r="BF153" s="1268"/>
      <c r="BG153" s="1268"/>
      <c r="BH153" s="1268"/>
      <c r="BI153" s="1268"/>
      <c r="BJ153" s="1268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63"/>
      <c r="W154" s="27"/>
      <c r="X154" s="17"/>
      <c r="Y154" s="38"/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268"/>
      <c r="BD154" s="1268"/>
      <c r="BE154" s="1268"/>
      <c r="BF154" s="1268"/>
      <c r="BG154" s="1268"/>
      <c r="BH154" s="1268"/>
      <c r="BI154" s="1268"/>
      <c r="BJ154" s="1268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268"/>
      <c r="BD155" s="1268"/>
      <c r="BE155" s="1268"/>
      <c r="BF155" s="1268"/>
      <c r="BG155" s="1268"/>
      <c r="BH155" s="1268"/>
      <c r="BI155" s="1268"/>
      <c r="BJ155" s="1268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63"/>
      <c r="W156" s="27"/>
      <c r="X156" s="17"/>
      <c r="Y156" s="38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268"/>
      <c r="BD156" s="1268"/>
      <c r="BE156" s="1268"/>
      <c r="BF156" s="1268"/>
      <c r="BG156" s="1268"/>
      <c r="BH156" s="1268"/>
      <c r="BI156" s="1268"/>
      <c r="BJ156" s="1268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W157" s="17"/>
      <c r="X157" s="17"/>
      <c r="Y157" s="38"/>
      <c r="Z157" s="1063" t="str">
        <f>A157</f>
        <v>２時限（11：00～12：30）</v>
      </c>
      <c r="AA157" s="1268"/>
      <c r="AB157" s="1123"/>
      <c r="AC157" s="1123"/>
      <c r="AD157" s="1123"/>
      <c r="AE157" s="1268"/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268"/>
      <c r="AY157" s="1268"/>
      <c r="AZ157" s="1268"/>
      <c r="BA157" s="1268"/>
      <c r="BB157" s="1268"/>
      <c r="BC157" s="1268"/>
      <c r="BD157" s="1268"/>
      <c r="BE157" s="1268"/>
      <c r="BF157" s="1268"/>
      <c r="BG157" s="1268"/>
      <c r="BH157" s="1268"/>
      <c r="BI157" s="1268"/>
      <c r="BJ157" s="1268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X158" s="17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268"/>
      <c r="BD158" s="1268"/>
      <c r="BE158" s="1268"/>
      <c r="BF158" s="1268"/>
      <c r="BG158" s="1268"/>
      <c r="BH158" s="1268"/>
      <c r="BI158" s="1268"/>
      <c r="BJ158" s="1268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X159" s="17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268"/>
      <c r="BD159" s="1268"/>
      <c r="BE159" s="1268"/>
      <c r="BF159" s="1268"/>
      <c r="BG159" s="1268"/>
      <c r="BH159" s="1268"/>
      <c r="BI159" s="1268"/>
      <c r="BJ159" s="1268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X160" s="17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268"/>
      <c r="BD160" s="1268"/>
      <c r="BE160" s="1268"/>
      <c r="BF160" s="1268"/>
      <c r="BG160" s="1268"/>
      <c r="BH160" s="1268"/>
      <c r="BI160" s="1268"/>
      <c r="BJ160" s="1268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268"/>
      <c r="BJ161" s="1268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268"/>
      <c r="BJ162" s="1268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268"/>
      <c r="BJ163" s="1268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268"/>
      <c r="BJ164" s="1268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63" t="str">
        <f>A165</f>
        <v>３時限（13：30～15：00）</v>
      </c>
      <c r="AA165" s="1268"/>
      <c r="AB165" s="1123"/>
      <c r="AC165" s="1123"/>
      <c r="AD165" s="1123"/>
      <c r="AE165" s="1268"/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268"/>
      <c r="AY165" s="1268"/>
      <c r="AZ165" s="1268"/>
      <c r="BA165" s="1268"/>
      <c r="BB165" s="1268"/>
      <c r="BC165" s="1268"/>
      <c r="BD165" s="1268"/>
      <c r="BE165" s="1268"/>
      <c r="BF165" s="1268"/>
      <c r="BG165" s="1268"/>
      <c r="BH165" s="1268"/>
      <c r="BI165" s="1268"/>
      <c r="BJ165" s="1268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17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268"/>
      <c r="BJ166" s="1268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17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268"/>
      <c r="BJ167" s="1268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268"/>
      <c r="BJ168" s="1268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268"/>
      <c r="AY169" s="1268"/>
      <c r="AZ169" s="1268"/>
      <c r="BA169" s="1268"/>
      <c r="BB169" s="1268"/>
      <c r="BC169" s="1268"/>
      <c r="BD169" s="1268"/>
      <c r="BE169" s="1268"/>
      <c r="BF169" s="1268"/>
      <c r="BG169" s="1268"/>
      <c r="BH169" s="1268"/>
      <c r="BI169" s="1268"/>
      <c r="BJ169" s="1268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268"/>
      <c r="BJ170" s="1268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268"/>
      <c r="BJ171" s="1268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268"/>
      <c r="BJ172" s="1268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22"/>
      <c r="B177" s="6"/>
      <c r="C177" s="1049">
        <f>C152+1</f>
        <v>45908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45908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基礎看護学実習Ⅰ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地域・在宅看護学実習事前オリエンテーション</v>
      </c>
      <c r="H178" s="1052"/>
      <c r="I178" s="1053" t="str">
        <f>VLOOKUP($C177,'2025年度(4年前期)'!$B$5:$N$208,COLUMN('2025年度(4年前期)'!$C$5),0)&amp;""</f>
        <v>卒業研究Ⅱ</v>
      </c>
      <c r="J178" s="1052"/>
      <c r="K178" s="1044" t="str">
        <f>VLOOKUP($C177,'2025年度(助産前期)'!$B$5:$N$208,COLUMN('2025年度(助産前期)'!$C$5),0)&amp;""</f>
        <v>助産学実習Ⅰ</v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883" t="s">
        <v>83</v>
      </c>
      <c r="V178" s="946" t="s">
        <v>571</v>
      </c>
      <c r="W178" s="95"/>
      <c r="X178" s="17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68"/>
      <c r="AH178" s="1268"/>
      <c r="AI178" s="1123"/>
      <c r="AJ178" s="1123"/>
      <c r="AK178" s="1123"/>
      <c r="AL178" s="1268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155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>網中　眞由美</v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>池田　真弓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83" t="s">
        <v>164</v>
      </c>
      <c r="V179" s="946" t="s">
        <v>214</v>
      </c>
      <c r="W179" s="27"/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68"/>
      <c r="AH179" s="1268"/>
      <c r="AI179" s="1124"/>
      <c r="AJ179" s="1124"/>
      <c r="AK179" s="1124"/>
      <c r="AL179" s="1268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156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883" t="s">
        <v>234</v>
      </c>
      <c r="V180" s="946" t="s">
        <v>211</v>
      </c>
      <c r="W180" s="27"/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68"/>
      <c r="AH180" s="1268"/>
      <c r="AI180" s="1124"/>
      <c r="AJ180" s="1124"/>
      <c r="AK180" s="1124"/>
      <c r="AL180" s="1268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156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884" t="s">
        <v>236</v>
      </c>
      <c r="V181" s="946" t="s">
        <v>624</v>
      </c>
      <c r="W181" s="27"/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68"/>
      <c r="AH181" s="1268"/>
      <c r="AI181" s="1125"/>
      <c r="AJ181" s="1125"/>
      <c r="AK181" s="1125"/>
      <c r="AL181" s="1268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157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基礎看護学実習Ⅰ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地域・在宅看護学実習事前オリエンテーション</v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>助産学実習Ⅰ</v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U182" s="885"/>
      <c r="V182" s="17"/>
      <c r="W182" s="17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68"/>
      <c r="AH182" s="1268"/>
      <c r="AI182" s="1123"/>
      <c r="AJ182" s="1123"/>
      <c r="AK182" s="1123"/>
      <c r="AL182" s="1268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/>
      <c r="BJ182" s="1123"/>
      <c r="BK182" s="1123"/>
      <c r="BL182" s="1123"/>
      <c r="BM182" s="1123" t="s">
        <v>211</v>
      </c>
      <c r="BN182" s="1155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網中　眞由美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>池田　真弓</v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885"/>
      <c r="V183" s="17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68"/>
      <c r="AH183" s="1268"/>
      <c r="AI183" s="1124"/>
      <c r="AJ183" s="1124"/>
      <c r="AK183" s="1124"/>
      <c r="AL183" s="1268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156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63"/>
      <c r="AA184" s="1124"/>
      <c r="AB184" s="1124"/>
      <c r="AC184" s="1124"/>
      <c r="AD184" s="1124"/>
      <c r="AE184" s="1124"/>
      <c r="AF184" s="1124"/>
      <c r="AG184" s="1268"/>
      <c r="AH184" s="1268"/>
      <c r="AI184" s="1124"/>
      <c r="AJ184" s="1124"/>
      <c r="AK184" s="1124"/>
      <c r="AL184" s="1268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156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885"/>
      <c r="X185" s="17"/>
      <c r="Z185" s="1064"/>
      <c r="AA185" s="1125"/>
      <c r="AB185" s="1125"/>
      <c r="AC185" s="1125"/>
      <c r="AD185" s="1125"/>
      <c r="AE185" s="1125"/>
      <c r="AF185" s="1125"/>
      <c r="AG185" s="1268"/>
      <c r="AH185" s="1268"/>
      <c r="AI185" s="1125"/>
      <c r="AJ185" s="1125"/>
      <c r="AK185" s="1125"/>
      <c r="AL185" s="1268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157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68"/>
      <c r="AH186" s="1268"/>
      <c r="AI186" s="1123"/>
      <c r="AJ186" s="1123"/>
      <c r="AK186" s="1123"/>
      <c r="AL186" s="1268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X187" s="17"/>
      <c r="Z187" s="1063"/>
      <c r="AA187" s="1124"/>
      <c r="AB187" s="1124"/>
      <c r="AC187" s="1124"/>
      <c r="AD187" s="1124"/>
      <c r="AE187" s="1124"/>
      <c r="AF187" s="1124"/>
      <c r="AG187" s="1268"/>
      <c r="AH187" s="1268"/>
      <c r="AI187" s="1124"/>
      <c r="AJ187" s="1124"/>
      <c r="AK187" s="1124"/>
      <c r="AL187" s="1268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Z188" s="1063"/>
      <c r="AA188" s="1124"/>
      <c r="AB188" s="1124"/>
      <c r="AC188" s="1124"/>
      <c r="AD188" s="1124"/>
      <c r="AE188" s="1124"/>
      <c r="AF188" s="1124"/>
      <c r="AG188" s="1268"/>
      <c r="AH188" s="1268"/>
      <c r="AI188" s="1124"/>
      <c r="AJ188" s="1124"/>
      <c r="AK188" s="1124"/>
      <c r="AL188" s="1268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Z189" s="1064"/>
      <c r="AA189" s="1125"/>
      <c r="AB189" s="1125"/>
      <c r="AC189" s="1125"/>
      <c r="AD189" s="1125"/>
      <c r="AE189" s="1125"/>
      <c r="AF189" s="1125"/>
      <c r="AG189" s="1268"/>
      <c r="AH189" s="1268"/>
      <c r="AI189" s="1125"/>
      <c r="AJ189" s="1125"/>
      <c r="AK189" s="1125"/>
      <c r="AL189" s="1268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基礎看護学実習Ⅰ</v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地域・在宅看護学実習事前オリエンテーション</v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68"/>
      <c r="AH190" s="1268"/>
      <c r="AI190" s="1123"/>
      <c r="AJ190" s="1123"/>
      <c r="AK190" s="1123"/>
      <c r="AL190" s="1268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155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>網中　眞由美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>池田　真弓</v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124"/>
      <c r="AB191" s="1124"/>
      <c r="AC191" s="1124"/>
      <c r="AD191" s="1124"/>
      <c r="AE191" s="1124"/>
      <c r="AF191" s="1124"/>
      <c r="AG191" s="1268"/>
      <c r="AH191" s="1268"/>
      <c r="AI191" s="1124"/>
      <c r="AJ191" s="1124"/>
      <c r="AK191" s="1124"/>
      <c r="AL191" s="1268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156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124"/>
      <c r="AB192" s="1124"/>
      <c r="AC192" s="1124"/>
      <c r="AD192" s="1124"/>
      <c r="AE192" s="1124"/>
      <c r="AF192" s="1124"/>
      <c r="AG192" s="1268"/>
      <c r="AH192" s="1268"/>
      <c r="AI192" s="1124"/>
      <c r="AJ192" s="1124"/>
      <c r="AK192" s="1124"/>
      <c r="AL192" s="1268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156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268"/>
      <c r="AH193" s="1268"/>
      <c r="AI193" s="1125"/>
      <c r="AJ193" s="1125"/>
      <c r="AK193" s="1125"/>
      <c r="AL193" s="1268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157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基礎看護学実習Ⅰ</v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>地域・在宅看護学実習事前オリエンテーション</v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68"/>
      <c r="AH194" s="1268"/>
      <c r="AI194" s="1123"/>
      <c r="AJ194" s="1123"/>
      <c r="AK194" s="1123"/>
      <c r="AL194" s="1268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/>
      <c r="BN194" s="1155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>網中　眞由美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>池田　真弓</v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80" t="s">
        <v>882</v>
      </c>
      <c r="Z195" s="1063"/>
      <c r="AA195" s="1124"/>
      <c r="AB195" s="1124"/>
      <c r="AC195" s="1124"/>
      <c r="AD195" s="1124"/>
      <c r="AE195" s="1124"/>
      <c r="AF195" s="1124"/>
      <c r="AG195" s="1268"/>
      <c r="AH195" s="1268"/>
      <c r="AI195" s="1124"/>
      <c r="AJ195" s="1124"/>
      <c r="AK195" s="1124"/>
      <c r="AL195" s="1268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156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80" t="s">
        <v>304</v>
      </c>
      <c r="Z196" s="1063"/>
      <c r="AA196" s="1124"/>
      <c r="AB196" s="1124"/>
      <c r="AC196" s="1124"/>
      <c r="AD196" s="1124"/>
      <c r="AE196" s="1124"/>
      <c r="AF196" s="1124"/>
      <c r="AG196" s="1268"/>
      <c r="AH196" s="1268"/>
      <c r="AI196" s="1124"/>
      <c r="AJ196" s="1124"/>
      <c r="AK196" s="1124"/>
      <c r="AL196" s="1268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156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80" t="s">
        <v>82</v>
      </c>
      <c r="Z197" s="1064"/>
      <c r="AA197" s="1125"/>
      <c r="AB197" s="1125"/>
      <c r="AC197" s="1125"/>
      <c r="AD197" s="1125"/>
      <c r="AE197" s="1125"/>
      <c r="AF197" s="1125"/>
      <c r="AG197" s="1268"/>
      <c r="AH197" s="1268"/>
      <c r="AI197" s="1125"/>
      <c r="AJ197" s="1125"/>
      <c r="AK197" s="1125"/>
      <c r="AL197" s="1268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157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>地域・在宅看護学実習事前オリエンテーション</v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/>
      <c r="BN198" s="1155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>池田　真弓</v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156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156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157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049">
        <f>C177+1</f>
        <v>45909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45909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基礎看護学実習Ⅰ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地域・在宅看護学実習事前オリエンテーション</v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>助産学実習Ⅰ</v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95"/>
      <c r="X203" s="17"/>
      <c r="Y203" s="38"/>
      <c r="Z203" s="1067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68"/>
      <c r="AH203" s="1268"/>
      <c r="AI203" s="1123"/>
      <c r="AJ203" s="1123"/>
      <c r="AK203" s="1123"/>
      <c r="AL203" s="1268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155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>網中　眞由美</v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>池田　真弓</v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68"/>
      <c r="AH204" s="1268"/>
      <c r="AI204" s="1124"/>
      <c r="AJ204" s="1124"/>
      <c r="AK204" s="1124"/>
      <c r="AL204" s="1268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156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68"/>
      <c r="AH205" s="1268"/>
      <c r="AI205" s="1124"/>
      <c r="AJ205" s="1124"/>
      <c r="AK205" s="1124"/>
      <c r="AL205" s="1268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156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68"/>
      <c r="AH206" s="1268"/>
      <c r="AI206" s="1125"/>
      <c r="AJ206" s="1125"/>
      <c r="AK206" s="1125"/>
      <c r="AL206" s="1268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157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基礎看護学実習Ⅰ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>地域・在宅看護学実習事前オリエンテーション</v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>助産学実習Ⅰ</v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V207" s="17"/>
      <c r="W207" s="17"/>
      <c r="X207" s="17"/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68"/>
      <c r="AH207" s="1268"/>
      <c r="AI207" s="1123"/>
      <c r="AJ207" s="1123"/>
      <c r="AK207" s="1123"/>
      <c r="AL207" s="1268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/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155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>網中　眞由美</v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>池田　真弓</v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V208" s="17"/>
      <c r="X208" s="17"/>
      <c r="Y208" s="38"/>
      <c r="Z208" s="1063"/>
      <c r="AA208" s="1124"/>
      <c r="AB208" s="1124"/>
      <c r="AC208" s="1124"/>
      <c r="AD208" s="1124"/>
      <c r="AE208" s="1124"/>
      <c r="AF208" s="1124"/>
      <c r="AG208" s="1268"/>
      <c r="AH208" s="1268"/>
      <c r="AI208" s="1124"/>
      <c r="AJ208" s="1124"/>
      <c r="AK208" s="1124"/>
      <c r="AL208" s="1268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156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V209" s="17"/>
      <c r="X209" s="17"/>
      <c r="Z209" s="1063"/>
      <c r="AA209" s="1124"/>
      <c r="AB209" s="1124"/>
      <c r="AC209" s="1124"/>
      <c r="AD209" s="1124"/>
      <c r="AE209" s="1124"/>
      <c r="AF209" s="1124"/>
      <c r="AG209" s="1268"/>
      <c r="AH209" s="1268"/>
      <c r="AI209" s="1124"/>
      <c r="AJ209" s="1124"/>
      <c r="AK209" s="1124"/>
      <c r="AL209" s="1268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156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X210" s="17"/>
      <c r="Z210" s="1064"/>
      <c r="AA210" s="1125"/>
      <c r="AB210" s="1125"/>
      <c r="AC210" s="1125"/>
      <c r="AD210" s="1125"/>
      <c r="AE210" s="1125"/>
      <c r="AF210" s="1125"/>
      <c r="AG210" s="1268"/>
      <c r="AH210" s="1268"/>
      <c r="AI210" s="1125"/>
      <c r="AJ210" s="1125"/>
      <c r="AK210" s="1125"/>
      <c r="AL210" s="1268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157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X211" s="17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68"/>
      <c r="AH211" s="1268"/>
      <c r="AI211" s="1123"/>
      <c r="AJ211" s="1123"/>
      <c r="AK211" s="1123"/>
      <c r="AL211" s="1268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X212" s="17"/>
      <c r="Z212" s="1063"/>
      <c r="AA212" s="1124"/>
      <c r="AB212" s="1124"/>
      <c r="AC212" s="1124"/>
      <c r="AD212" s="1124"/>
      <c r="AE212" s="1124"/>
      <c r="AF212" s="1124"/>
      <c r="AG212" s="1268"/>
      <c r="AH212" s="1268"/>
      <c r="AI212" s="1124"/>
      <c r="AJ212" s="1124"/>
      <c r="AK212" s="1124"/>
      <c r="AL212" s="1268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124"/>
      <c r="AB213" s="1124"/>
      <c r="AC213" s="1124"/>
      <c r="AD213" s="1124"/>
      <c r="AE213" s="1124"/>
      <c r="AF213" s="1124"/>
      <c r="AG213" s="1268"/>
      <c r="AH213" s="1268"/>
      <c r="AI213" s="1124"/>
      <c r="AJ213" s="1124"/>
      <c r="AK213" s="1124"/>
      <c r="AL213" s="1268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125"/>
      <c r="AB214" s="1125"/>
      <c r="AC214" s="1125"/>
      <c r="AD214" s="1125"/>
      <c r="AE214" s="1125"/>
      <c r="AF214" s="1125"/>
      <c r="AG214" s="1268"/>
      <c r="AH214" s="1268"/>
      <c r="AI214" s="1125"/>
      <c r="AJ214" s="1125"/>
      <c r="AK214" s="1125"/>
      <c r="AL214" s="1268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基礎看護学実習Ⅰ</v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>地域・在宅看護学実習事前オリエンテーション</v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68"/>
      <c r="AH215" s="1268"/>
      <c r="AI215" s="1123"/>
      <c r="AJ215" s="1123"/>
      <c r="AK215" s="1123"/>
      <c r="AL215" s="1268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/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155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>網中　眞由美</v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>池田　真弓</v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124"/>
      <c r="AB216" s="1124"/>
      <c r="AC216" s="1124"/>
      <c r="AD216" s="1124"/>
      <c r="AE216" s="1124"/>
      <c r="AF216" s="1124"/>
      <c r="AG216" s="1268"/>
      <c r="AH216" s="1268"/>
      <c r="AI216" s="1124"/>
      <c r="AJ216" s="1124"/>
      <c r="AK216" s="1124"/>
      <c r="AL216" s="1268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156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124"/>
      <c r="AB217" s="1124"/>
      <c r="AC217" s="1124"/>
      <c r="AD217" s="1124"/>
      <c r="AE217" s="1124"/>
      <c r="AF217" s="1124"/>
      <c r="AG217" s="1268"/>
      <c r="AH217" s="1268"/>
      <c r="AI217" s="1124"/>
      <c r="AJ217" s="1124"/>
      <c r="AK217" s="1124"/>
      <c r="AL217" s="1268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156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125"/>
      <c r="AB218" s="1125"/>
      <c r="AC218" s="1125"/>
      <c r="AD218" s="1125"/>
      <c r="AE218" s="1125"/>
      <c r="AF218" s="1125"/>
      <c r="AG218" s="1268"/>
      <c r="AH218" s="1268"/>
      <c r="AI218" s="1125"/>
      <c r="AJ218" s="1125"/>
      <c r="AK218" s="1125"/>
      <c r="AL218" s="1268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157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基礎看護学実習Ⅰ</v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>地域・在宅看護学実習事前オリエンテーション</v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68"/>
      <c r="AH219" s="1268"/>
      <c r="AI219" s="1123"/>
      <c r="AJ219" s="1123"/>
      <c r="AK219" s="1123"/>
      <c r="AL219" s="1268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/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/>
      <c r="BL219" s="1123" t="s">
        <v>80</v>
      </c>
      <c r="BM219" s="1123"/>
      <c r="BN219" s="1155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>網中　眞由美</v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>池田　真弓</v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 t="s">
        <v>81</v>
      </c>
      <c r="Z220" s="1063"/>
      <c r="AA220" s="1124"/>
      <c r="AB220" s="1124"/>
      <c r="AC220" s="1124"/>
      <c r="AD220" s="1124"/>
      <c r="AE220" s="1124"/>
      <c r="AF220" s="1124"/>
      <c r="AG220" s="1268"/>
      <c r="AH220" s="1268"/>
      <c r="AI220" s="1124"/>
      <c r="AJ220" s="1124"/>
      <c r="AK220" s="1124"/>
      <c r="AL220" s="1268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156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V221" s="509" t="s">
        <v>80</v>
      </c>
      <c r="Z221" s="1063"/>
      <c r="AA221" s="1124"/>
      <c r="AB221" s="1124"/>
      <c r="AC221" s="1124"/>
      <c r="AD221" s="1124"/>
      <c r="AE221" s="1124"/>
      <c r="AF221" s="1124"/>
      <c r="AG221" s="1268"/>
      <c r="AH221" s="1268"/>
      <c r="AI221" s="1124"/>
      <c r="AJ221" s="1124"/>
      <c r="AK221" s="1124"/>
      <c r="AL221" s="1268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156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 t="s">
        <v>548</v>
      </c>
      <c r="Z222" s="1064"/>
      <c r="AA222" s="1125"/>
      <c r="AB222" s="1125"/>
      <c r="AC222" s="1125"/>
      <c r="AD222" s="1125"/>
      <c r="AE222" s="1125"/>
      <c r="AF222" s="1125"/>
      <c r="AG222" s="1268"/>
      <c r="AH222" s="1268"/>
      <c r="AI222" s="1125"/>
      <c r="AJ222" s="1125"/>
      <c r="AK222" s="1125"/>
      <c r="AL222" s="1268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157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>地域・在宅看護学実習事前オリエンテーション</v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155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>池田　真弓</v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156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156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157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049">
        <f>C202+1</f>
        <v>45910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45910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基礎看護学実習Ⅰ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地域・在宅看護学実習事前オリエンテーション</v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助産学実習Ⅰ</v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780" t="s">
        <v>111</v>
      </c>
      <c r="W228" s="95"/>
      <c r="X228" s="17"/>
      <c r="Y228" s="38"/>
      <c r="Z228" s="1067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68"/>
      <c r="AH228" s="1268"/>
      <c r="AI228" s="1123"/>
      <c r="AJ228" s="1123"/>
      <c r="AK228" s="1123"/>
      <c r="AL228" s="1268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/>
      <c r="AX228" s="1155" t="s">
        <v>946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155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網中　眞由美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80" t="s">
        <v>882</v>
      </c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68"/>
      <c r="AH229" s="1268"/>
      <c r="AI229" s="1124"/>
      <c r="AJ229" s="1124"/>
      <c r="AK229" s="1124"/>
      <c r="AL229" s="1268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56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56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302教室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80" t="s">
        <v>304</v>
      </c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68"/>
      <c r="AH230" s="1268"/>
      <c r="AI230" s="1124"/>
      <c r="AJ230" s="1124"/>
      <c r="AK230" s="1124"/>
      <c r="AL230" s="1268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56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56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88" t="s">
        <v>229</v>
      </c>
      <c r="H231" s="1089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80" t="s">
        <v>82</v>
      </c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68"/>
      <c r="AH231" s="1268"/>
      <c r="AI231" s="1125"/>
      <c r="AJ231" s="1125"/>
      <c r="AK231" s="1125"/>
      <c r="AL231" s="1268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57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57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基礎看護学実習Ⅰ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地域・在宅看護学実習事前オリエンテーション</v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>助産学実習Ⅰ</v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68"/>
      <c r="AH232" s="1268"/>
      <c r="AI232" s="1123"/>
      <c r="AJ232" s="1123"/>
      <c r="AK232" s="1123"/>
      <c r="AL232" s="1268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55" t="s">
        <v>946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155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網中　眞由美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68"/>
      <c r="AH233" s="1268"/>
      <c r="AI233" s="1124"/>
      <c r="AJ233" s="1124"/>
      <c r="AK233" s="1124"/>
      <c r="AL233" s="1268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56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56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302教室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68"/>
      <c r="AH234" s="1268"/>
      <c r="AI234" s="1124"/>
      <c r="AJ234" s="1124"/>
      <c r="AK234" s="1124"/>
      <c r="AL234" s="1268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56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56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72"/>
      <c r="B235" s="16" t="s">
        <v>56</v>
      </c>
      <c r="C235" s="1033"/>
      <c r="D235" s="1047"/>
      <c r="E235" s="1035"/>
      <c r="F235" s="1047"/>
      <c r="G235" s="1088" t="s">
        <v>229</v>
      </c>
      <c r="H235" s="1089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X235" s="17"/>
      <c r="Z235" s="1064"/>
      <c r="AA235" s="1125"/>
      <c r="AB235" s="1125"/>
      <c r="AC235" s="1125"/>
      <c r="AD235" s="1125"/>
      <c r="AE235" s="1125"/>
      <c r="AF235" s="1125"/>
      <c r="AG235" s="1268"/>
      <c r="AH235" s="1268"/>
      <c r="AI235" s="1125"/>
      <c r="AJ235" s="1125"/>
      <c r="AK235" s="1125"/>
      <c r="AL235" s="1268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57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57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68"/>
      <c r="AH236" s="1268"/>
      <c r="AI236" s="1123"/>
      <c r="AJ236" s="1123"/>
      <c r="AK236" s="1123"/>
      <c r="AL236" s="1268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X237" s="17"/>
      <c r="Z237" s="1063"/>
      <c r="AA237" s="1124"/>
      <c r="AB237" s="1124"/>
      <c r="AC237" s="1124"/>
      <c r="AD237" s="1124"/>
      <c r="AE237" s="1124"/>
      <c r="AF237" s="1124"/>
      <c r="AG237" s="1268"/>
      <c r="AH237" s="1268"/>
      <c r="AI237" s="1124"/>
      <c r="AJ237" s="1124"/>
      <c r="AK237" s="1124"/>
      <c r="AL237" s="1268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124"/>
      <c r="AB238" s="1124"/>
      <c r="AC238" s="1124"/>
      <c r="AD238" s="1124"/>
      <c r="AE238" s="1124"/>
      <c r="AF238" s="1124"/>
      <c r="AG238" s="1268"/>
      <c r="AH238" s="1268"/>
      <c r="AI238" s="1124"/>
      <c r="AJ238" s="1124"/>
      <c r="AK238" s="1124"/>
      <c r="AL238" s="1268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125"/>
      <c r="AB239" s="1125"/>
      <c r="AC239" s="1125"/>
      <c r="AD239" s="1125"/>
      <c r="AE239" s="1125"/>
      <c r="AF239" s="1125"/>
      <c r="AG239" s="1268"/>
      <c r="AH239" s="1268"/>
      <c r="AI239" s="1125"/>
      <c r="AJ239" s="1125"/>
      <c r="AK239" s="1125"/>
      <c r="AL239" s="1268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基礎看護学実習Ⅰ</v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地域・在宅看護学実習事前オリエンテーション</v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68"/>
      <c r="AH240" s="1268"/>
      <c r="AI240" s="1123"/>
      <c r="AJ240" s="1123"/>
      <c r="AK240" s="1123"/>
      <c r="AL240" s="1268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155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網中　眞由美</v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>池田　真弓</v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124"/>
      <c r="AB241" s="1124"/>
      <c r="AC241" s="1124"/>
      <c r="AD241" s="1124"/>
      <c r="AE241" s="1124"/>
      <c r="AF241" s="1124"/>
      <c r="AG241" s="1268"/>
      <c r="AH241" s="1268"/>
      <c r="AI241" s="1124"/>
      <c r="AJ241" s="1124"/>
      <c r="AK241" s="1124"/>
      <c r="AL241" s="1268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56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124"/>
      <c r="AB242" s="1124"/>
      <c r="AC242" s="1124"/>
      <c r="AD242" s="1124"/>
      <c r="AE242" s="1124"/>
      <c r="AF242" s="1124"/>
      <c r="AG242" s="1268"/>
      <c r="AH242" s="1268"/>
      <c r="AI242" s="1124"/>
      <c r="AJ242" s="1124"/>
      <c r="AK242" s="1124"/>
      <c r="AL242" s="1268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56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125"/>
      <c r="AB243" s="1125"/>
      <c r="AC243" s="1125"/>
      <c r="AD243" s="1125"/>
      <c r="AE243" s="1125"/>
      <c r="AF243" s="1125"/>
      <c r="AG243" s="1268"/>
      <c r="AH243" s="1268"/>
      <c r="AI243" s="1125"/>
      <c r="AJ243" s="1125"/>
      <c r="AK243" s="1125"/>
      <c r="AL243" s="1268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57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基礎看護学実習Ⅰ</v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>地域・在宅看護学実習事前オリエンテーション</v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68"/>
      <c r="AH244" s="1268"/>
      <c r="AI244" s="1123"/>
      <c r="AJ244" s="1123"/>
      <c r="AK244" s="1123"/>
      <c r="AL244" s="1268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155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73" t="str">
        <f>IFERROR(VLOOKUP(C244,科目・教員!$A$1:$B$357,2,0),"")</f>
        <v>網中　眞由美</v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>池田　真弓</v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268"/>
      <c r="AH245" s="1268"/>
      <c r="AI245" s="1124"/>
      <c r="AJ245" s="1124"/>
      <c r="AK245" s="1124"/>
      <c r="AL245" s="1268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56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268"/>
      <c r="AH246" s="1268"/>
      <c r="AI246" s="1124"/>
      <c r="AJ246" s="1124"/>
      <c r="AK246" s="1124"/>
      <c r="AL246" s="1268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56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268"/>
      <c r="AH247" s="1268"/>
      <c r="AI247" s="1125"/>
      <c r="AJ247" s="1125"/>
      <c r="AK247" s="1125"/>
      <c r="AL247" s="1268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57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>地域・在宅看護学実習事前オリエンテーション</v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55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>池田　真弓</v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56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56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57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049">
        <f>C227+1</f>
        <v>45911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45911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基礎看護学実習Ⅰ</v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>地域・在宅看護学実習事前オリエンテーション</v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>助産学実習Ⅰ</v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883" t="s">
        <v>111</v>
      </c>
      <c r="V253" s="780" t="s">
        <v>111</v>
      </c>
      <c r="W253" s="95"/>
      <c r="X253" s="17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68"/>
      <c r="AH253" s="1268"/>
      <c r="AI253" s="1123"/>
      <c r="AJ253" s="1123"/>
      <c r="AK253" s="1123"/>
      <c r="AL253" s="1268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155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網中　眞由美</v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>池田　真弓</v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883" t="s">
        <v>164</v>
      </c>
      <c r="V254" s="780" t="s">
        <v>882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68"/>
      <c r="AH254" s="1268"/>
      <c r="AI254" s="1124"/>
      <c r="AJ254" s="1124"/>
      <c r="AK254" s="1124"/>
      <c r="AL254" s="1268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56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883" t="s">
        <v>234</v>
      </c>
      <c r="V255" s="780" t="s">
        <v>304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68"/>
      <c r="AH255" s="1268"/>
      <c r="AI255" s="1124"/>
      <c r="AJ255" s="1124"/>
      <c r="AK255" s="1124"/>
      <c r="AL255" s="1268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56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884" t="s">
        <v>236</v>
      </c>
      <c r="V256" s="780" t="s">
        <v>82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68"/>
      <c r="AH256" s="1268"/>
      <c r="AI256" s="1125"/>
      <c r="AJ256" s="1125"/>
      <c r="AK256" s="1125"/>
      <c r="AL256" s="1268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57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基礎看護学実習Ⅰ</v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>地域・在宅看護学実習事前オリエンテーション</v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>助産学実習Ⅰ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68"/>
      <c r="AH257" s="1268"/>
      <c r="AI257" s="1123"/>
      <c r="AJ257" s="1123"/>
      <c r="AK257" s="1123"/>
      <c r="AL257" s="1268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55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37" t="str">
        <f>IFERROR(VLOOKUP(C257,科目・教員!$A$1:$B$357,2,0),"")</f>
        <v>網中　眞由美</v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>池田　真弓</v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68"/>
      <c r="AH258" s="1268"/>
      <c r="AI258" s="1124"/>
      <c r="AJ258" s="1124"/>
      <c r="AK258" s="1124"/>
      <c r="AL258" s="1268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56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68"/>
      <c r="AH259" s="1268"/>
      <c r="AI259" s="1124"/>
      <c r="AJ259" s="1124"/>
      <c r="AK259" s="1124"/>
      <c r="AL259" s="1268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56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X260" s="17"/>
      <c r="Z260" s="1064"/>
      <c r="AA260" s="1125"/>
      <c r="AB260" s="1125"/>
      <c r="AC260" s="1125"/>
      <c r="AD260" s="1125"/>
      <c r="AE260" s="1125"/>
      <c r="AF260" s="1125"/>
      <c r="AG260" s="1268"/>
      <c r="AH260" s="1268"/>
      <c r="AI260" s="1125"/>
      <c r="AJ260" s="1125"/>
      <c r="AK260" s="1125"/>
      <c r="AL260" s="1268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57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68"/>
      <c r="AH261" s="1268"/>
      <c r="AI261" s="1123"/>
      <c r="AJ261" s="1123"/>
      <c r="AK261" s="1123"/>
      <c r="AL261" s="1268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X262" s="17"/>
      <c r="Z262" s="1063"/>
      <c r="AA262" s="1124"/>
      <c r="AB262" s="1124"/>
      <c r="AC262" s="1124"/>
      <c r="AD262" s="1124"/>
      <c r="AE262" s="1124"/>
      <c r="AF262" s="1124"/>
      <c r="AG262" s="1268"/>
      <c r="AH262" s="1268"/>
      <c r="AI262" s="1124"/>
      <c r="AJ262" s="1124"/>
      <c r="AK262" s="1124"/>
      <c r="AL262" s="1268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268"/>
      <c r="AH263" s="1268"/>
      <c r="AI263" s="1124"/>
      <c r="AJ263" s="1124"/>
      <c r="AK263" s="1124"/>
      <c r="AL263" s="1268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5"/>
      <c r="Z264" s="1064"/>
      <c r="AA264" s="1125"/>
      <c r="AB264" s="1125"/>
      <c r="AC264" s="1125"/>
      <c r="AD264" s="1125"/>
      <c r="AE264" s="1125"/>
      <c r="AF264" s="1125"/>
      <c r="AG264" s="1268"/>
      <c r="AH264" s="1268"/>
      <c r="AI264" s="1125"/>
      <c r="AJ264" s="1125"/>
      <c r="AK264" s="1125"/>
      <c r="AL264" s="1268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基礎看護学実習Ⅰ</v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>地域・在宅看護学実習事前オリエンテーション</v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68"/>
      <c r="AH265" s="1268"/>
      <c r="AI265" s="1123"/>
      <c r="AJ265" s="1123"/>
      <c r="AK265" s="1123"/>
      <c r="AL265" s="1268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55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網中　眞由美</v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>池田　真弓</v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124"/>
      <c r="AB266" s="1124"/>
      <c r="AC266" s="1124"/>
      <c r="AD266" s="1124"/>
      <c r="AE266" s="1124"/>
      <c r="AF266" s="1124"/>
      <c r="AG266" s="1268"/>
      <c r="AH266" s="1268"/>
      <c r="AI266" s="1124"/>
      <c r="AJ266" s="1124"/>
      <c r="AK266" s="1124"/>
      <c r="AL266" s="1268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56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124"/>
      <c r="AB267" s="1124"/>
      <c r="AC267" s="1124"/>
      <c r="AD267" s="1124"/>
      <c r="AE267" s="1124"/>
      <c r="AF267" s="1124"/>
      <c r="AG267" s="1268"/>
      <c r="AH267" s="1268"/>
      <c r="AI267" s="1124"/>
      <c r="AJ267" s="1124"/>
      <c r="AK267" s="1124"/>
      <c r="AL267" s="1268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56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268"/>
      <c r="AH268" s="1268"/>
      <c r="AI268" s="1125"/>
      <c r="AJ268" s="1125"/>
      <c r="AK268" s="1125"/>
      <c r="AL268" s="1268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57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基礎看護学実習Ⅰ</v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地域・在宅看護学実習事前オリエンテーション</v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68"/>
      <c r="AH269" s="1268"/>
      <c r="AI269" s="1123"/>
      <c r="AJ269" s="1123"/>
      <c r="AK269" s="1123"/>
      <c r="AL269" s="1268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68" t="s">
        <v>552</v>
      </c>
      <c r="BJ269" s="1123"/>
      <c r="BK269" s="1123"/>
      <c r="BL269" s="1123"/>
      <c r="BM269" s="1123"/>
      <c r="BN269" s="1155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73" t="str">
        <f>IFERROR(VLOOKUP(C269,科目・教員!$A$1:$B$357,2,0),"")</f>
        <v>網中　眞由美</v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>池田　真弓</v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68"/>
      <c r="AH270" s="1268"/>
      <c r="AI270" s="1124"/>
      <c r="AJ270" s="1124"/>
      <c r="AK270" s="1124"/>
      <c r="AL270" s="1268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68"/>
      <c r="BJ270" s="1124"/>
      <c r="BK270" s="1124"/>
      <c r="BL270" s="1124"/>
      <c r="BM270" s="1124"/>
      <c r="BN270" s="1156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68"/>
      <c r="AH271" s="1268"/>
      <c r="AI271" s="1124"/>
      <c r="AJ271" s="1124"/>
      <c r="AK271" s="1124"/>
      <c r="AL271" s="1268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68"/>
      <c r="BJ271" s="1124"/>
      <c r="BK271" s="1124"/>
      <c r="BL271" s="1124"/>
      <c r="BM271" s="1124"/>
      <c r="BN271" s="1156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68"/>
      <c r="AH272" s="1268"/>
      <c r="AI272" s="1125"/>
      <c r="AJ272" s="1125"/>
      <c r="AK272" s="1125"/>
      <c r="AL272" s="1268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68"/>
      <c r="BJ272" s="1125"/>
      <c r="BK272" s="1125"/>
      <c r="BL272" s="1125"/>
      <c r="BM272" s="1125"/>
      <c r="BN272" s="1157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>地域・在宅看護学実習事前オリエンテーション</v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55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>池田　真弓</v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56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56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57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45912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45912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>基礎看護学実習Ⅰ</v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>領域別実習</v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>助産学実習Ⅰ</v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876" t="s">
        <v>83</v>
      </c>
      <c r="W278" s="509" t="s">
        <v>111</v>
      </c>
      <c r="X278" s="17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23"/>
      <c r="AL278" s="1315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68" t="s">
        <v>552</v>
      </c>
      <c r="BJ278" s="1123"/>
      <c r="BK278" s="1123"/>
      <c r="BL278" s="1123"/>
      <c r="BM278" s="1123"/>
      <c r="BN278" s="1123" t="s">
        <v>947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>網中　眞由美</v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>池田　真弓</v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15"/>
      <c r="AH279" s="1315"/>
      <c r="AI279" s="1315"/>
      <c r="AJ279" s="1315"/>
      <c r="AK279" s="1124"/>
      <c r="AL279" s="1315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68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>201･202･203･204･基礎実</v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>老年Ⅰ:大講義室</v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15"/>
      <c r="AH280" s="1315"/>
      <c r="AI280" s="1315"/>
      <c r="AJ280" s="1315"/>
      <c r="AK280" s="1124"/>
      <c r="AL280" s="1315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68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15"/>
      <c r="AH281" s="1315"/>
      <c r="AI281" s="1315"/>
      <c r="AJ281" s="1315"/>
      <c r="AK281" s="1125"/>
      <c r="AL281" s="1315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68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>基礎看護学実習Ⅰ</v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>領域別実習</v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>助産学実習Ⅰ</v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55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23"/>
      <c r="AL282" s="1315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55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947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>網中　眞由美</v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>池田　真弓</v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56"/>
      <c r="AG283" s="1315"/>
      <c r="AH283" s="1315"/>
      <c r="AI283" s="1315"/>
      <c r="AJ283" s="1315"/>
      <c r="AK283" s="1124"/>
      <c r="AL283" s="1315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56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>201･202･203･204･基礎実</v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>老年Ⅰ:大講義室</v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878"/>
      <c r="X284" s="17"/>
      <c r="Z284" s="1063"/>
      <c r="AA284" s="1124"/>
      <c r="AB284" s="1124"/>
      <c r="AC284" s="1124"/>
      <c r="AD284" s="1124"/>
      <c r="AE284" s="1124"/>
      <c r="AF284" s="1156"/>
      <c r="AG284" s="1315"/>
      <c r="AH284" s="1315"/>
      <c r="AI284" s="1315"/>
      <c r="AJ284" s="1315"/>
      <c r="AK284" s="1124"/>
      <c r="AL284" s="1315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56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878"/>
      <c r="X285" s="17"/>
      <c r="Z285" s="1064"/>
      <c r="AA285" s="1125"/>
      <c r="AB285" s="1125"/>
      <c r="AC285" s="1125"/>
      <c r="AD285" s="1125"/>
      <c r="AE285" s="1125"/>
      <c r="AF285" s="1157"/>
      <c r="AG285" s="1315"/>
      <c r="AH285" s="1315"/>
      <c r="AI285" s="1315"/>
      <c r="AJ285" s="1315"/>
      <c r="AK285" s="1125"/>
      <c r="AL285" s="1315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57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23"/>
      <c r="AL286" s="1315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X287" s="17"/>
      <c r="Z287" s="1063"/>
      <c r="AA287" s="1124"/>
      <c r="AB287" s="1124"/>
      <c r="AC287" s="1124"/>
      <c r="AD287" s="1124"/>
      <c r="AE287" s="1124"/>
      <c r="AF287" s="1124"/>
      <c r="AG287" s="1315"/>
      <c r="AH287" s="1315"/>
      <c r="AI287" s="1315"/>
      <c r="AJ287" s="1315"/>
      <c r="AK287" s="1124"/>
      <c r="AL287" s="1315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Z288" s="1063"/>
      <c r="AA288" s="1124"/>
      <c r="AB288" s="1124"/>
      <c r="AC288" s="1124"/>
      <c r="AD288" s="1124"/>
      <c r="AE288" s="1124"/>
      <c r="AF288" s="1124"/>
      <c r="AG288" s="1315"/>
      <c r="AH288" s="1315"/>
      <c r="AI288" s="1315"/>
      <c r="AJ288" s="1315"/>
      <c r="AK288" s="1124"/>
      <c r="AL288" s="1315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Z289" s="1064"/>
      <c r="AA289" s="1125"/>
      <c r="AB289" s="1125"/>
      <c r="AC289" s="1125"/>
      <c r="AD289" s="1125"/>
      <c r="AE289" s="1125"/>
      <c r="AF289" s="1125"/>
      <c r="AG289" s="1315"/>
      <c r="AH289" s="1315"/>
      <c r="AI289" s="1315"/>
      <c r="AJ289" s="1315"/>
      <c r="AK289" s="1125"/>
      <c r="AL289" s="131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基礎看護学実習Ⅰ</v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>領域別実習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23"/>
      <c r="AL290" s="1315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947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>網中　眞由美</v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17"/>
      <c r="Z291" s="1063"/>
      <c r="AA291" s="1124"/>
      <c r="AB291" s="1124"/>
      <c r="AC291" s="1124"/>
      <c r="AD291" s="1124"/>
      <c r="AE291" s="1124"/>
      <c r="AF291" s="1124"/>
      <c r="AG291" s="1315"/>
      <c r="AH291" s="1315"/>
      <c r="AI291" s="1315"/>
      <c r="AJ291" s="1315"/>
      <c r="AK291" s="1124"/>
      <c r="AL291" s="1315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201･202･203･204･基礎実</v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>老年Ⅰ:大講義室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17"/>
      <c r="Z292" s="1063"/>
      <c r="AA292" s="1124"/>
      <c r="AB292" s="1124"/>
      <c r="AC292" s="1124"/>
      <c r="AD292" s="1124"/>
      <c r="AE292" s="1124"/>
      <c r="AF292" s="1124"/>
      <c r="AG292" s="1315"/>
      <c r="AH292" s="1315"/>
      <c r="AI292" s="1315"/>
      <c r="AJ292" s="1315"/>
      <c r="AK292" s="1124"/>
      <c r="AL292" s="1315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Z293" s="1064"/>
      <c r="AA293" s="1125"/>
      <c r="AB293" s="1125"/>
      <c r="AC293" s="1125"/>
      <c r="AD293" s="1125"/>
      <c r="AE293" s="1125"/>
      <c r="AF293" s="1125"/>
      <c r="AG293" s="1315"/>
      <c r="AH293" s="1315"/>
      <c r="AI293" s="1315"/>
      <c r="AJ293" s="1315"/>
      <c r="AK293" s="1125"/>
      <c r="AL293" s="131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>領域別実習</v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15"/>
      <c r="AH294" s="1268"/>
      <c r="AI294" s="1123"/>
      <c r="AJ294" s="1123"/>
      <c r="AK294" s="1123"/>
      <c r="AL294" s="1268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947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池田　真弓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315"/>
      <c r="AH295" s="1268"/>
      <c r="AI295" s="1124"/>
      <c r="AJ295" s="1124"/>
      <c r="AK295" s="1124"/>
      <c r="AL295" s="1268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>老年Ⅰ:大講義室</v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315"/>
      <c r="AH296" s="1268"/>
      <c r="AI296" s="1124"/>
      <c r="AJ296" s="1124"/>
      <c r="AK296" s="1124"/>
      <c r="AL296" s="1268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315"/>
      <c r="AH297" s="1268"/>
      <c r="AI297" s="1125"/>
      <c r="AJ297" s="1125"/>
      <c r="AK297" s="1125"/>
      <c r="AL297" s="1268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>池田　真弓</v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778" t="s">
        <v>146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085">
        <f>C277+1</f>
        <v>45913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45913</v>
      </c>
      <c r="V302" s="1025"/>
      <c r="W302" s="1025"/>
      <c r="X302" s="1025"/>
      <c r="Y302" s="1025"/>
      <c r="Z302" s="10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3"/>
      <c r="W303" s="95"/>
      <c r="X303" s="17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68"/>
      <c r="AH303" s="1268"/>
      <c r="AI303" s="1268"/>
      <c r="AJ303" s="1268"/>
      <c r="AK303" s="1123"/>
      <c r="AL303" s="1268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230" t="str">
        <f>IFERROR(VLOOKUP(M303,科目・教員!$A$1:$B$357,2,0),"")</f>
        <v/>
      </c>
      <c r="N304" s="1346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68"/>
      <c r="AH304" s="1268"/>
      <c r="AI304" s="1268"/>
      <c r="AJ304" s="1268"/>
      <c r="AK304" s="1124"/>
      <c r="AL304" s="1268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68"/>
      <c r="AH305" s="1268"/>
      <c r="AI305" s="1268"/>
      <c r="AJ305" s="1268"/>
      <c r="AK305" s="1124"/>
      <c r="AL305" s="1268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68"/>
      <c r="AH306" s="1268"/>
      <c r="AI306" s="1268"/>
      <c r="AJ306" s="1268"/>
      <c r="AK306" s="1125"/>
      <c r="AL306" s="1268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68"/>
      <c r="AH307" s="1268"/>
      <c r="AI307" s="1268"/>
      <c r="AJ307" s="1268"/>
      <c r="AK307" s="1123"/>
      <c r="AL307" s="1268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68"/>
      <c r="AH308" s="1268"/>
      <c r="AI308" s="1268"/>
      <c r="AJ308" s="1268"/>
      <c r="AK308" s="1124"/>
      <c r="AL308" s="1268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68"/>
      <c r="AH309" s="1268"/>
      <c r="AI309" s="1268"/>
      <c r="AJ309" s="1268"/>
      <c r="AK309" s="1124"/>
      <c r="AL309" s="1268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X310" s="17"/>
      <c r="Z310" s="1064"/>
      <c r="AA310" s="1125"/>
      <c r="AB310" s="1125"/>
      <c r="AC310" s="1125"/>
      <c r="AD310" s="1125"/>
      <c r="AE310" s="1125"/>
      <c r="AF310" s="1125"/>
      <c r="AG310" s="1268"/>
      <c r="AH310" s="1268"/>
      <c r="AI310" s="1268"/>
      <c r="AJ310" s="1268"/>
      <c r="AK310" s="1125"/>
      <c r="AL310" s="1268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68"/>
      <c r="AH311" s="1268"/>
      <c r="AI311" s="1123"/>
      <c r="AJ311" s="1123"/>
      <c r="AK311" s="1123"/>
      <c r="AL311" s="1268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X312" s="17"/>
      <c r="Z312" s="1063"/>
      <c r="AA312" s="1124"/>
      <c r="AB312" s="1124"/>
      <c r="AC312" s="1124"/>
      <c r="AD312" s="1124"/>
      <c r="AE312" s="1124"/>
      <c r="AF312" s="1124"/>
      <c r="AG312" s="1268"/>
      <c r="AH312" s="1268"/>
      <c r="AI312" s="1124"/>
      <c r="AJ312" s="1124"/>
      <c r="AK312" s="1124"/>
      <c r="AL312" s="1268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Z313" s="1063"/>
      <c r="AA313" s="1124"/>
      <c r="AB313" s="1124"/>
      <c r="AC313" s="1124"/>
      <c r="AD313" s="1124"/>
      <c r="AE313" s="1124"/>
      <c r="AF313" s="1124"/>
      <c r="AG313" s="1268"/>
      <c r="AH313" s="1268"/>
      <c r="AI313" s="1124"/>
      <c r="AJ313" s="1124"/>
      <c r="AK313" s="1124"/>
      <c r="AL313" s="1268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Z314" s="1064"/>
      <c r="AA314" s="1125"/>
      <c r="AB314" s="1125"/>
      <c r="AC314" s="1125"/>
      <c r="AD314" s="1125"/>
      <c r="AE314" s="1125"/>
      <c r="AF314" s="1125"/>
      <c r="AG314" s="1268"/>
      <c r="AH314" s="1268"/>
      <c r="AI314" s="1125"/>
      <c r="AJ314" s="1125"/>
      <c r="AK314" s="1125"/>
      <c r="AL314" s="1268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68"/>
      <c r="AH315" s="1268"/>
      <c r="AI315" s="1123"/>
      <c r="AJ315" s="1123"/>
      <c r="AK315" s="1123"/>
      <c r="AL315" s="1268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17"/>
      <c r="Z316" s="1063"/>
      <c r="AA316" s="1124"/>
      <c r="AB316" s="1124"/>
      <c r="AC316" s="1124"/>
      <c r="AD316" s="1124"/>
      <c r="AE316" s="1124"/>
      <c r="AF316" s="1124"/>
      <c r="AG316" s="1268"/>
      <c r="AH316" s="1268"/>
      <c r="AI316" s="1124"/>
      <c r="AJ316" s="1124"/>
      <c r="AK316" s="1124"/>
      <c r="AL316" s="1268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17"/>
      <c r="Z317" s="1063"/>
      <c r="AA317" s="1124"/>
      <c r="AB317" s="1124"/>
      <c r="AC317" s="1124"/>
      <c r="AD317" s="1124"/>
      <c r="AE317" s="1124"/>
      <c r="AF317" s="1124"/>
      <c r="AG317" s="1268"/>
      <c r="AH317" s="1268"/>
      <c r="AI317" s="1124"/>
      <c r="AJ317" s="1124"/>
      <c r="AK317" s="1124"/>
      <c r="AL317" s="1268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Z318" s="1064"/>
      <c r="AA318" s="1125"/>
      <c r="AB318" s="1125"/>
      <c r="AC318" s="1125"/>
      <c r="AD318" s="1125"/>
      <c r="AE318" s="1125"/>
      <c r="AF318" s="1125"/>
      <c r="AG318" s="1268"/>
      <c r="AH318" s="1268"/>
      <c r="AI318" s="1125"/>
      <c r="AJ318" s="1125"/>
      <c r="AK318" s="1125"/>
      <c r="AL318" s="1268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68"/>
      <c r="AH319" s="1268"/>
      <c r="AI319" s="1123"/>
      <c r="AJ319" s="1123"/>
      <c r="AK319" s="1123"/>
      <c r="AL319" s="1268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Z320" s="1063"/>
      <c r="AA320" s="1124"/>
      <c r="AB320" s="1124"/>
      <c r="AC320" s="1124"/>
      <c r="AD320" s="1124"/>
      <c r="AE320" s="1124"/>
      <c r="AF320" s="1124"/>
      <c r="AG320" s="1268"/>
      <c r="AH320" s="1268"/>
      <c r="AI320" s="1124"/>
      <c r="AJ320" s="1124"/>
      <c r="AK320" s="1124"/>
      <c r="AL320" s="1268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Z321" s="1063"/>
      <c r="AA321" s="1124"/>
      <c r="AB321" s="1124"/>
      <c r="AC321" s="1124"/>
      <c r="AD321" s="1124"/>
      <c r="AE321" s="1124"/>
      <c r="AF321" s="1124"/>
      <c r="AG321" s="1268"/>
      <c r="AH321" s="1268"/>
      <c r="AI321" s="1124"/>
      <c r="AJ321" s="1124"/>
      <c r="AK321" s="1124"/>
      <c r="AL321" s="1268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Z322" s="1064"/>
      <c r="AA322" s="1125"/>
      <c r="AB322" s="1125"/>
      <c r="AC322" s="1125"/>
      <c r="AD322" s="1125"/>
      <c r="AE322" s="1125"/>
      <c r="AF322" s="1125"/>
      <c r="AG322" s="1268"/>
      <c r="AH322" s="1268"/>
      <c r="AI322" s="1125"/>
      <c r="AJ322" s="1125"/>
      <c r="AK322" s="1125"/>
      <c r="AL322" s="1268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085">
        <f>C302+1</f>
        <v>45914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024">
        <f>C327</f>
        <v>45914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63"/>
      <c r="W328" s="95"/>
      <c r="X328" s="1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68"/>
      <c r="AH328" s="1268"/>
      <c r="AI328" s="1123"/>
      <c r="AJ328" s="1123"/>
      <c r="AK328" s="1123"/>
      <c r="AL328" s="1268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68"/>
      <c r="AH329" s="1268"/>
      <c r="AI329" s="1124"/>
      <c r="AJ329" s="1124"/>
      <c r="AK329" s="1124"/>
      <c r="AL329" s="1268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68"/>
      <c r="AH330" s="1268"/>
      <c r="AI330" s="1124"/>
      <c r="AJ330" s="1124"/>
      <c r="AK330" s="1124"/>
      <c r="AL330" s="1268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68"/>
      <c r="AH331" s="1268"/>
      <c r="AI331" s="1125"/>
      <c r="AJ331" s="1125"/>
      <c r="AK331" s="1125"/>
      <c r="AL331" s="1268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68"/>
      <c r="AH332" s="1268"/>
      <c r="AI332" s="1123"/>
      <c r="AJ332" s="1123"/>
      <c r="AK332" s="1123"/>
      <c r="AL332" s="1268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68"/>
      <c r="AH333" s="1268"/>
      <c r="AI333" s="1124"/>
      <c r="AJ333" s="1124"/>
      <c r="AK333" s="1124"/>
      <c r="AL333" s="1268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68"/>
      <c r="AH334" s="1268"/>
      <c r="AI334" s="1124"/>
      <c r="AJ334" s="1124"/>
      <c r="AK334" s="1124"/>
      <c r="AL334" s="1268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X335" s="17"/>
      <c r="Z335" s="1064"/>
      <c r="AA335" s="1125"/>
      <c r="AB335" s="1125"/>
      <c r="AC335" s="1125"/>
      <c r="AD335" s="1125"/>
      <c r="AE335" s="1125"/>
      <c r="AF335" s="1125"/>
      <c r="AG335" s="1268"/>
      <c r="AH335" s="1268"/>
      <c r="AI335" s="1125"/>
      <c r="AJ335" s="1125"/>
      <c r="AK335" s="1125"/>
      <c r="AL335" s="1268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68"/>
      <c r="AH336" s="1268"/>
      <c r="AI336" s="1123"/>
      <c r="AJ336" s="1123"/>
      <c r="AK336" s="1123"/>
      <c r="AL336" s="1268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X337" s="17"/>
      <c r="Z337" s="1063"/>
      <c r="AA337" s="1124"/>
      <c r="AB337" s="1124"/>
      <c r="AC337" s="1124"/>
      <c r="AD337" s="1124"/>
      <c r="AE337" s="1124"/>
      <c r="AF337" s="1124"/>
      <c r="AG337" s="1268"/>
      <c r="AH337" s="1268"/>
      <c r="AI337" s="1124"/>
      <c r="AJ337" s="1124"/>
      <c r="AK337" s="1124"/>
      <c r="AL337" s="1268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Z338" s="1063"/>
      <c r="AA338" s="1124"/>
      <c r="AB338" s="1124"/>
      <c r="AC338" s="1124"/>
      <c r="AD338" s="1124"/>
      <c r="AE338" s="1124"/>
      <c r="AF338" s="1124"/>
      <c r="AG338" s="1268"/>
      <c r="AH338" s="1268"/>
      <c r="AI338" s="1124"/>
      <c r="AJ338" s="1124"/>
      <c r="AK338" s="1124"/>
      <c r="AL338" s="1268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Z339" s="1064"/>
      <c r="AA339" s="1125"/>
      <c r="AB339" s="1125"/>
      <c r="AC339" s="1125"/>
      <c r="AD339" s="1125"/>
      <c r="AE339" s="1125"/>
      <c r="AF339" s="1125"/>
      <c r="AG339" s="1268"/>
      <c r="AH339" s="1268"/>
      <c r="AI339" s="1125"/>
      <c r="AJ339" s="1125"/>
      <c r="AK339" s="1125"/>
      <c r="AL339" s="1268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68"/>
      <c r="AH340" s="1268"/>
      <c r="AI340" s="1123"/>
      <c r="AJ340" s="1123"/>
      <c r="AK340" s="1123"/>
      <c r="AL340" s="1268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124"/>
      <c r="AB341" s="1124"/>
      <c r="AC341" s="1124"/>
      <c r="AD341" s="1124"/>
      <c r="AE341" s="1124"/>
      <c r="AF341" s="1124"/>
      <c r="AG341" s="1268"/>
      <c r="AH341" s="1268"/>
      <c r="AI341" s="1124"/>
      <c r="AJ341" s="1124"/>
      <c r="AK341" s="1124"/>
      <c r="AL341" s="1268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124"/>
      <c r="AB342" s="1124"/>
      <c r="AC342" s="1124"/>
      <c r="AD342" s="1124"/>
      <c r="AE342" s="1124"/>
      <c r="AF342" s="1124"/>
      <c r="AG342" s="1268"/>
      <c r="AH342" s="1268"/>
      <c r="AI342" s="1124"/>
      <c r="AJ342" s="1124"/>
      <c r="AK342" s="1124"/>
      <c r="AL342" s="1268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268"/>
      <c r="AH343" s="1268"/>
      <c r="AI343" s="1125"/>
      <c r="AJ343" s="1125"/>
      <c r="AK343" s="1125"/>
      <c r="AL343" s="1268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68"/>
      <c r="AH344" s="1268"/>
      <c r="AI344" s="1123"/>
      <c r="AJ344" s="1123"/>
      <c r="AK344" s="1123"/>
      <c r="AL344" s="1268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268"/>
      <c r="AH345" s="1268"/>
      <c r="AI345" s="1124"/>
      <c r="AJ345" s="1124"/>
      <c r="AK345" s="1124"/>
      <c r="AL345" s="1268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268"/>
      <c r="AH346" s="1268"/>
      <c r="AI346" s="1124"/>
      <c r="AJ346" s="1124"/>
      <c r="AK346" s="1124"/>
      <c r="AL346" s="1268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268"/>
      <c r="AH347" s="1268"/>
      <c r="AI347" s="1125"/>
      <c r="AJ347" s="1125"/>
      <c r="AK347" s="1125"/>
      <c r="AL347" s="1268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086">
        <f>C327+1</f>
        <v>45915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030">
        <f>C352</f>
        <v>45915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63"/>
      <c r="W353" s="95"/>
      <c r="X353" s="1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68"/>
      <c r="AH353" s="1268"/>
      <c r="AI353" s="1123"/>
      <c r="AJ353" s="1123"/>
      <c r="AK353" s="1123"/>
      <c r="AL353" s="1268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68"/>
      <c r="AH354" s="1268"/>
      <c r="AI354" s="1124"/>
      <c r="AJ354" s="1124"/>
      <c r="AK354" s="1124"/>
      <c r="AL354" s="1268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68"/>
      <c r="AH355" s="1268"/>
      <c r="AI355" s="1124"/>
      <c r="AJ355" s="1124"/>
      <c r="AK355" s="1124"/>
      <c r="AL355" s="1268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68"/>
      <c r="AH356" s="1268"/>
      <c r="AI356" s="1125"/>
      <c r="AJ356" s="1125"/>
      <c r="AK356" s="1125"/>
      <c r="AL356" s="1268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68"/>
      <c r="AH357" s="1268"/>
      <c r="AI357" s="1123"/>
      <c r="AJ357" s="1123"/>
      <c r="AK357" s="1123"/>
      <c r="AL357" s="1268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68"/>
      <c r="AH358" s="1268"/>
      <c r="AI358" s="1124"/>
      <c r="AJ358" s="1124"/>
      <c r="AK358" s="1124"/>
      <c r="AL358" s="1268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68"/>
      <c r="AH359" s="1268"/>
      <c r="AI359" s="1124"/>
      <c r="AJ359" s="1124"/>
      <c r="AK359" s="1124"/>
      <c r="AL359" s="1268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X360" s="17"/>
      <c r="Z360" s="1064"/>
      <c r="AA360" s="1125"/>
      <c r="AB360" s="1125"/>
      <c r="AC360" s="1125"/>
      <c r="AD360" s="1125"/>
      <c r="AE360" s="1125"/>
      <c r="AF360" s="1125"/>
      <c r="AG360" s="1268"/>
      <c r="AH360" s="1268"/>
      <c r="AI360" s="1125"/>
      <c r="AJ360" s="1125"/>
      <c r="AK360" s="1125"/>
      <c r="AL360" s="1268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68"/>
      <c r="AH361" s="1268"/>
      <c r="AI361" s="1123"/>
      <c r="AJ361" s="1123"/>
      <c r="AK361" s="1123"/>
      <c r="AL361" s="1268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X362" s="17"/>
      <c r="Z362" s="1063"/>
      <c r="AA362" s="1124"/>
      <c r="AB362" s="1124"/>
      <c r="AC362" s="1124"/>
      <c r="AD362" s="1124"/>
      <c r="AE362" s="1124"/>
      <c r="AF362" s="1124"/>
      <c r="AG362" s="1268"/>
      <c r="AH362" s="1268"/>
      <c r="AI362" s="1124"/>
      <c r="AJ362" s="1124"/>
      <c r="AK362" s="1124"/>
      <c r="AL362" s="1268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124"/>
      <c r="AB363" s="1124"/>
      <c r="AC363" s="1124"/>
      <c r="AD363" s="1124"/>
      <c r="AE363" s="1124"/>
      <c r="AF363" s="1124"/>
      <c r="AG363" s="1268"/>
      <c r="AH363" s="1268"/>
      <c r="AI363" s="1124"/>
      <c r="AJ363" s="1124"/>
      <c r="AK363" s="1124"/>
      <c r="AL363" s="1268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125"/>
      <c r="AB364" s="1125"/>
      <c r="AC364" s="1125"/>
      <c r="AD364" s="1125"/>
      <c r="AE364" s="1125"/>
      <c r="AF364" s="1125"/>
      <c r="AG364" s="1268"/>
      <c r="AH364" s="1268"/>
      <c r="AI364" s="1125"/>
      <c r="AJ364" s="1125"/>
      <c r="AK364" s="1125"/>
      <c r="AL364" s="1268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68"/>
      <c r="AH365" s="1268"/>
      <c r="AI365" s="1123"/>
      <c r="AJ365" s="1123"/>
      <c r="AK365" s="1123"/>
      <c r="AL365" s="1268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Z366" s="1063"/>
      <c r="AA366" s="1124"/>
      <c r="AB366" s="1124"/>
      <c r="AC366" s="1124"/>
      <c r="AD366" s="1124"/>
      <c r="AE366" s="1124"/>
      <c r="AF366" s="1124"/>
      <c r="AG366" s="1268"/>
      <c r="AH366" s="1268"/>
      <c r="AI366" s="1124"/>
      <c r="AJ366" s="1124"/>
      <c r="AK366" s="1124"/>
      <c r="AL366" s="1268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Z367" s="1063"/>
      <c r="AA367" s="1124"/>
      <c r="AB367" s="1124"/>
      <c r="AC367" s="1124"/>
      <c r="AD367" s="1124"/>
      <c r="AE367" s="1124"/>
      <c r="AF367" s="1124"/>
      <c r="AG367" s="1268"/>
      <c r="AH367" s="1268"/>
      <c r="AI367" s="1124"/>
      <c r="AJ367" s="1124"/>
      <c r="AK367" s="1124"/>
      <c r="AL367" s="1268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268"/>
      <c r="AH368" s="1268"/>
      <c r="AI368" s="1125"/>
      <c r="AJ368" s="1125"/>
      <c r="AK368" s="1125"/>
      <c r="AL368" s="1268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68"/>
      <c r="AH369" s="1268"/>
      <c r="AI369" s="1123"/>
      <c r="AJ369" s="1123"/>
      <c r="AK369" s="1123"/>
      <c r="AL369" s="1268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Z370" s="1063"/>
      <c r="AA370" s="1124"/>
      <c r="AB370" s="1124"/>
      <c r="AC370" s="1124"/>
      <c r="AD370" s="1124"/>
      <c r="AE370" s="1124"/>
      <c r="AF370" s="1124"/>
      <c r="AG370" s="1268"/>
      <c r="AH370" s="1268"/>
      <c r="AI370" s="1124"/>
      <c r="AJ370" s="1124"/>
      <c r="AK370" s="1124"/>
      <c r="AL370" s="1268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Z371" s="1063"/>
      <c r="AA371" s="1124"/>
      <c r="AB371" s="1124"/>
      <c r="AC371" s="1124"/>
      <c r="AD371" s="1124"/>
      <c r="AE371" s="1124"/>
      <c r="AF371" s="1124"/>
      <c r="AG371" s="1268"/>
      <c r="AH371" s="1268"/>
      <c r="AI371" s="1124"/>
      <c r="AJ371" s="1124"/>
      <c r="AK371" s="1124"/>
      <c r="AL371" s="1268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Z372" s="1064"/>
      <c r="AA372" s="1125"/>
      <c r="AB372" s="1125"/>
      <c r="AC372" s="1125"/>
      <c r="AD372" s="1125"/>
      <c r="AE372" s="1125"/>
      <c r="AF372" s="1125"/>
      <c r="AG372" s="1268"/>
      <c r="AH372" s="1268"/>
      <c r="AI372" s="1125"/>
      <c r="AJ372" s="1125"/>
      <c r="AK372" s="1125"/>
      <c r="AL372" s="1268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049">
        <f>C352+1</f>
        <v>45916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45916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領域別実習</v>
      </c>
      <c r="H378" s="1052"/>
      <c r="I378" s="1053" t="str">
        <f>VLOOKUP($C377,'2025年度(4年前期)'!$B$5:$N$208,COLUMN('2025年度(4年前期)'!$C$5),0)&amp;""</f>
        <v>卒業研究Ⅱ</v>
      </c>
      <c r="J378" s="1052"/>
      <c r="K378" s="1044" t="str">
        <f>VLOOKUP($C377,'2025年度(助産前期)'!$B$5:$N$208,COLUMN('2025年度(助産前期)'!$C$5),0)&amp;""</f>
        <v>助産学実習Ⅰ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780" t="s">
        <v>83</v>
      </c>
      <c r="V378" s="883" t="s">
        <v>83</v>
      </c>
      <c r="W378" s="95"/>
      <c r="X378" s="17"/>
      <c r="Y378" s="38"/>
      <c r="Z378" s="1067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68"/>
      <c r="AH378" s="1268"/>
      <c r="AI378" s="1123"/>
      <c r="AJ378" s="1123"/>
      <c r="AK378" s="1123"/>
      <c r="AL378" s="1268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/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>各担当教員</v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68"/>
      <c r="AH379" s="1268"/>
      <c r="AI379" s="1124"/>
      <c r="AJ379" s="1124"/>
      <c r="AK379" s="1124"/>
      <c r="AL379" s="1268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68"/>
      <c r="AH380" s="1268"/>
      <c r="AI380" s="1124"/>
      <c r="AJ380" s="1124"/>
      <c r="AK380" s="1124"/>
      <c r="AL380" s="1268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101</v>
      </c>
      <c r="V381" s="884" t="s">
        <v>236</v>
      </c>
      <c r="W381" s="27"/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68"/>
      <c r="AH381" s="1268"/>
      <c r="AI381" s="1125"/>
      <c r="AJ381" s="1125"/>
      <c r="AK381" s="1125"/>
      <c r="AL381" s="1268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領域別実習</v>
      </c>
      <c r="H382" s="1052"/>
      <c r="I382" s="1053" t="str">
        <f>VLOOKUP($C377,'2025年度(4年前期)'!$B$5:$N$208,COLUMN('2025年度(4年前期)'!$E$5),0)&amp;""</f>
        <v>卒業研究Ⅱ</v>
      </c>
      <c r="J382" s="1052"/>
      <c r="K382" s="1044" t="str">
        <f>VLOOKUP($C377,'2025年度(助産前期)'!$B$5:$N$208,COLUMN('2025年度(助産前期)'!$E$5),0)&amp;""</f>
        <v>助産学実習Ⅰ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68"/>
      <c r="AH382" s="1268"/>
      <c r="AI382" s="1123"/>
      <c r="AJ382" s="1123"/>
      <c r="AK382" s="1123"/>
      <c r="AL382" s="1268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>各担当教員</v>
      </c>
      <c r="J383" s="1038"/>
      <c r="K383" s="1040" t="str">
        <f>IFERROR(VLOOKUP(K382,科目・教員!$A$1:$B$357,2,0),"")</f>
        <v>池田　真弓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68"/>
      <c r="AH383" s="1268"/>
      <c r="AI383" s="1124"/>
      <c r="AJ383" s="1124"/>
      <c r="AK383" s="1124"/>
      <c r="AL383" s="1268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68"/>
      <c r="AH384" s="1268"/>
      <c r="AI384" s="1124"/>
      <c r="AJ384" s="1124"/>
      <c r="AK384" s="1124"/>
      <c r="AL384" s="1268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X385" s="17"/>
      <c r="Z385" s="1064"/>
      <c r="AA385" s="1125"/>
      <c r="AB385" s="1125"/>
      <c r="AC385" s="1125"/>
      <c r="AD385" s="1125"/>
      <c r="AE385" s="1125"/>
      <c r="AF385" s="1125"/>
      <c r="AG385" s="1268"/>
      <c r="AH385" s="1268"/>
      <c r="AI385" s="1125"/>
      <c r="AJ385" s="1125"/>
      <c r="AK385" s="1125"/>
      <c r="AL385" s="1268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68"/>
      <c r="AH386" s="1268"/>
      <c r="AI386" s="1123"/>
      <c r="AJ386" s="1123"/>
      <c r="AK386" s="1123"/>
      <c r="AL386" s="1268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17"/>
      <c r="Z387" s="1063"/>
      <c r="AA387" s="1124"/>
      <c r="AB387" s="1124"/>
      <c r="AC387" s="1124"/>
      <c r="AD387" s="1124"/>
      <c r="AE387" s="1124"/>
      <c r="AF387" s="1124"/>
      <c r="AG387" s="1268"/>
      <c r="AH387" s="1268"/>
      <c r="AI387" s="1124"/>
      <c r="AJ387" s="1124"/>
      <c r="AK387" s="1124"/>
      <c r="AL387" s="1268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124"/>
      <c r="AB388" s="1124"/>
      <c r="AC388" s="1124"/>
      <c r="AD388" s="1124"/>
      <c r="AE388" s="1124"/>
      <c r="AF388" s="1124"/>
      <c r="AG388" s="1268"/>
      <c r="AH388" s="1268"/>
      <c r="AI388" s="1124"/>
      <c r="AJ388" s="1124"/>
      <c r="AK388" s="1124"/>
      <c r="AL388" s="1268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125"/>
      <c r="AB389" s="1125"/>
      <c r="AC389" s="1125"/>
      <c r="AD389" s="1125"/>
      <c r="AE389" s="1125"/>
      <c r="AF389" s="1125"/>
      <c r="AG389" s="1268"/>
      <c r="AH389" s="1268"/>
      <c r="AI389" s="1125"/>
      <c r="AJ389" s="1125"/>
      <c r="AK389" s="1125"/>
      <c r="AL389" s="1268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領域別実習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948</v>
      </c>
      <c r="Z390" s="1063" t="str">
        <f>A390</f>
        <v>３時限（13：30～15：00）</v>
      </c>
      <c r="AA390" s="1123" t="s">
        <v>949</v>
      </c>
      <c r="AB390" s="1123" t="s">
        <v>949</v>
      </c>
      <c r="AC390" s="1123"/>
      <c r="AD390" s="1123"/>
      <c r="AE390" s="1123"/>
      <c r="AF390" s="1123"/>
      <c r="AG390" s="1123" t="s">
        <v>949</v>
      </c>
      <c r="AH390" s="1123" t="s">
        <v>949</v>
      </c>
      <c r="AI390" s="1123"/>
      <c r="AJ390" s="1123"/>
      <c r="AK390" s="1123"/>
      <c r="AL390" s="1268"/>
      <c r="AM390" s="1123"/>
      <c r="AN390" s="1123"/>
      <c r="AO390" s="1123"/>
      <c r="AP390" s="1123"/>
      <c r="AQ390" s="1123" t="s">
        <v>949</v>
      </c>
      <c r="AR390" s="1123"/>
      <c r="AS390" s="1123"/>
      <c r="AT390" s="1123" t="s">
        <v>949</v>
      </c>
      <c r="AU390" s="1123"/>
      <c r="AV390" s="1123" t="s">
        <v>949</v>
      </c>
      <c r="AW390" s="1123" t="s">
        <v>949</v>
      </c>
      <c r="AX390" s="1123" t="s">
        <v>949</v>
      </c>
      <c r="AY390" s="1123"/>
      <c r="AZ390" s="1123"/>
      <c r="BA390" s="1123" t="s">
        <v>949</v>
      </c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池田　真弓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505" t="s">
        <v>950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68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505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68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06" t="s">
        <v>951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68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領域別実習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952</v>
      </c>
      <c r="V394" s="509" t="s">
        <v>953</v>
      </c>
      <c r="X394" s="509" t="s">
        <v>99</v>
      </c>
      <c r="Z394" s="1063" t="str">
        <f>A394</f>
        <v>４時限（15：10～16：40）</v>
      </c>
      <c r="AA394" s="1123" t="s">
        <v>949</v>
      </c>
      <c r="AB394" s="1123" t="s">
        <v>949</v>
      </c>
      <c r="AC394" s="1123"/>
      <c r="AD394" s="1123"/>
      <c r="AE394" s="1123"/>
      <c r="AF394" s="1123"/>
      <c r="AG394" s="1123" t="s">
        <v>949</v>
      </c>
      <c r="AH394" s="1123" t="s">
        <v>949</v>
      </c>
      <c r="AI394" s="1123"/>
      <c r="AJ394" s="1123"/>
      <c r="AK394" s="1123"/>
      <c r="AL394" s="1268"/>
      <c r="AM394" s="1123"/>
      <c r="AN394" s="1123"/>
      <c r="AO394" s="1123"/>
      <c r="AP394" s="1123"/>
      <c r="AQ394" s="1123" t="s">
        <v>949</v>
      </c>
      <c r="AR394" s="1123"/>
      <c r="AS394" s="1123"/>
      <c r="AT394" s="1123" t="s">
        <v>949</v>
      </c>
      <c r="AU394" s="1123"/>
      <c r="AV394" s="1123" t="s">
        <v>949</v>
      </c>
      <c r="AW394" s="1123" t="s">
        <v>949</v>
      </c>
      <c r="AX394" s="1123" t="s">
        <v>949</v>
      </c>
      <c r="AY394" s="1123"/>
      <c r="AZ394" s="1123"/>
      <c r="BA394" s="1123" t="s">
        <v>949</v>
      </c>
      <c r="BB394" s="1123"/>
      <c r="BC394" s="1123"/>
      <c r="BD394" s="1123"/>
      <c r="BE394" s="1123"/>
      <c r="BF394" s="1123"/>
      <c r="BG394" s="1123"/>
      <c r="BH394" s="1123"/>
      <c r="BI394" s="1123" t="s">
        <v>921</v>
      </c>
      <c r="BJ394" s="1123"/>
      <c r="BK394" s="1123"/>
      <c r="BL394" s="1268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池田　真弓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506" t="s">
        <v>954</v>
      </c>
      <c r="V395" s="509" t="s">
        <v>922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68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68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68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68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506"/>
      <c r="V397" s="509" t="s">
        <v>923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68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68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63" t="str">
        <f>A398</f>
        <v>５時限（16：50～18：20）</v>
      </c>
      <c r="AA398" s="1123" t="s">
        <v>949</v>
      </c>
      <c r="AB398" s="1123" t="s">
        <v>949</v>
      </c>
      <c r="AC398" s="1123"/>
      <c r="AD398" s="1123"/>
      <c r="AE398" s="1123"/>
      <c r="AF398" s="1123"/>
      <c r="AG398" s="1123" t="s">
        <v>949</v>
      </c>
      <c r="AH398" s="1123" t="s">
        <v>949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949</v>
      </c>
      <c r="AR398" s="1123"/>
      <c r="AS398" s="1123"/>
      <c r="AT398" s="1123" t="s">
        <v>949</v>
      </c>
      <c r="AU398" s="1123"/>
      <c r="AV398" s="1123" t="s">
        <v>949</v>
      </c>
      <c r="AW398" s="1123" t="s">
        <v>949</v>
      </c>
      <c r="AX398" s="1123" t="s">
        <v>949</v>
      </c>
      <c r="AY398" s="1123"/>
      <c r="AZ398" s="1123"/>
      <c r="BA398" s="1123" t="s">
        <v>949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>池田　真弓</v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049">
        <f>C377+1</f>
        <v>45917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45917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>領域別実習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助産学実習Ⅰ</v>
      </c>
      <c r="L403" s="1068"/>
      <c r="M403" s="1077" t="str">
        <f>VLOOKUP($C402,'2025年度(M1前期)'!$B$5:$N$208,COLUMN('2025年度(M1前期)'!$C$5),0)&amp;""</f>
        <v>研究課程部入試</v>
      </c>
      <c r="N403" s="1068"/>
      <c r="O403" s="1053" t="str">
        <f>VLOOKUP($C402,'2025年度(M2前期)'!$B$5:$N$208,COLUMN('2025年度(M2前期)'!$C$5),0)&amp;""</f>
        <v>研究課程部入試</v>
      </c>
      <c r="P403" s="1052"/>
      <c r="Q403" s="1053" t="str">
        <f>VLOOKUP($C402,'2025年度(D1前期)'!$B$5:$N$208,COLUMN('2025年度(D1前期)'!$C$5),0)&amp;""</f>
        <v>研究課程部入試</v>
      </c>
      <c r="R403" s="1052"/>
      <c r="S403" s="1044" t="str">
        <f>VLOOKUP($C402,'2025年度(D23前期)'!$B$5:$N$208,COLUMN('2025年度(D23前期)'!$C$5),0)&amp;""</f>
        <v>研究課程部入試</v>
      </c>
      <c r="T403" s="1052"/>
      <c r="U403" s="505" t="s">
        <v>948</v>
      </c>
      <c r="W403" s="95"/>
      <c r="X403" s="17"/>
      <c r="Y403" s="38"/>
      <c r="Z403" s="1067" t="str">
        <f>A403</f>
        <v xml:space="preserve">１時限（09：20～10：50） </v>
      </c>
      <c r="AA403" s="1123" t="s">
        <v>949</v>
      </c>
      <c r="AB403" s="1123" t="s">
        <v>949</v>
      </c>
      <c r="AC403" s="1123"/>
      <c r="AD403" s="1123"/>
      <c r="AE403" s="1123"/>
      <c r="AF403" s="1123"/>
      <c r="AG403" s="1123" t="s">
        <v>949</v>
      </c>
      <c r="AH403" s="1123" t="s">
        <v>949</v>
      </c>
      <c r="AI403" s="1123"/>
      <c r="AJ403" s="1123"/>
      <c r="AK403" s="1123"/>
      <c r="AL403" s="1268"/>
      <c r="AM403" s="1123"/>
      <c r="AN403" s="1123"/>
      <c r="AO403" s="1123"/>
      <c r="AP403" s="1123"/>
      <c r="AQ403" s="1123" t="s">
        <v>949</v>
      </c>
      <c r="AR403" s="1123"/>
      <c r="AS403" s="1123"/>
      <c r="AT403" s="1123" t="s">
        <v>949</v>
      </c>
      <c r="AU403" s="1123"/>
      <c r="AV403" s="1123" t="s">
        <v>949</v>
      </c>
      <c r="AW403" s="1123" t="s">
        <v>949</v>
      </c>
      <c r="AX403" s="1123" t="s">
        <v>949</v>
      </c>
      <c r="AY403" s="1123"/>
      <c r="AZ403" s="1123"/>
      <c r="BA403" s="1123" t="s">
        <v>949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池田　真弓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505" t="s">
        <v>955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68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68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506" t="s">
        <v>951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68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>領域別実習</v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>助産学実習Ⅰ</v>
      </c>
      <c r="L407" s="1068"/>
      <c r="M407" s="1051" t="str">
        <f>VLOOKUP($C402,'2025年度(M1前期)'!$B$5:$N$208,COLUMN('2025年度(M1前期)'!$E$5),0)&amp;""</f>
        <v>研究課程部入試</v>
      </c>
      <c r="N407" s="1052"/>
      <c r="O407" s="1044" t="str">
        <f>VLOOKUP($C402,'2025年度(M2前期)'!$B$5:$N$208,COLUMN('2025年度(M2前期)'!$E$5),0)&amp;""</f>
        <v>研究課程部入試</v>
      </c>
      <c r="P407" s="1052"/>
      <c r="Q407" s="1044" t="str">
        <f>VLOOKUP($C402,'2025年度(D1前期)'!$B$5:$N$208,COLUMN('2025年度(D1前期)'!$E$5),0)&amp;""</f>
        <v>研究課程部入試</v>
      </c>
      <c r="R407" s="1052"/>
      <c r="S407" s="1044" t="str">
        <f>VLOOKUP($C402,'2025年度(D23前期)'!$B$5:$N$208,COLUMN('2025年度(D23前期)'!$E$5),0)&amp;""</f>
        <v>研究課程部入試</v>
      </c>
      <c r="T407" s="1052"/>
      <c r="U407" s="506" t="s">
        <v>952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949</v>
      </c>
      <c r="AB407" s="1123" t="s">
        <v>949</v>
      </c>
      <c r="AC407" s="1123"/>
      <c r="AD407" s="1123"/>
      <c r="AE407" s="1123"/>
      <c r="AF407" s="1123"/>
      <c r="AG407" s="1123" t="s">
        <v>949</v>
      </c>
      <c r="AH407" s="1123" t="s">
        <v>949</v>
      </c>
      <c r="AI407" s="1123"/>
      <c r="AJ407" s="1123"/>
      <c r="AK407" s="1123"/>
      <c r="AL407" s="1268"/>
      <c r="AM407" s="1123"/>
      <c r="AN407" s="1123"/>
      <c r="AO407" s="1123"/>
      <c r="AP407" s="1123"/>
      <c r="AQ407" s="1123" t="s">
        <v>949</v>
      </c>
      <c r="AR407" s="1123"/>
      <c r="AS407" s="1123"/>
      <c r="AT407" s="1123" t="s">
        <v>949</v>
      </c>
      <c r="AU407" s="1123"/>
      <c r="AV407" s="1123" t="s">
        <v>949</v>
      </c>
      <c r="AW407" s="1123" t="s">
        <v>949</v>
      </c>
      <c r="AX407" s="1123" t="s">
        <v>949</v>
      </c>
      <c r="AY407" s="1123"/>
      <c r="AZ407" s="1123"/>
      <c r="BA407" s="1123" t="s">
        <v>949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>池田　真弓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6" t="s">
        <v>954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68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68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68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506"/>
      <c r="X411" s="17"/>
      <c r="Z411" s="1063" t="str">
        <f>A411</f>
        <v>昼休み（12：30～13：30）</v>
      </c>
      <c r="AA411" s="1123" t="s">
        <v>949</v>
      </c>
      <c r="AB411" s="1123" t="s">
        <v>949</v>
      </c>
      <c r="AC411" s="1123"/>
      <c r="AD411" s="1123"/>
      <c r="AE411" s="1123"/>
      <c r="AF411" s="1123"/>
      <c r="AG411" s="1123" t="s">
        <v>949</v>
      </c>
      <c r="AH411" s="1123" t="s">
        <v>949</v>
      </c>
      <c r="AI411" s="1123"/>
      <c r="AJ411" s="1123"/>
      <c r="AK411" s="1123"/>
      <c r="AL411" s="1268"/>
      <c r="AM411" s="1123"/>
      <c r="AN411" s="1123"/>
      <c r="AO411" s="1123"/>
      <c r="AP411" s="1123"/>
      <c r="AQ411" s="1123" t="s">
        <v>949</v>
      </c>
      <c r="AR411" s="1123"/>
      <c r="AS411" s="1123"/>
      <c r="AT411" s="1123" t="s">
        <v>949</v>
      </c>
      <c r="AU411" s="1123"/>
      <c r="AV411" s="1123" t="s">
        <v>949</v>
      </c>
      <c r="AW411" s="1123" t="s">
        <v>949</v>
      </c>
      <c r="AX411" s="1123" t="s">
        <v>949</v>
      </c>
      <c r="AY411" s="1123"/>
      <c r="AZ411" s="1123"/>
      <c r="BA411" s="1123" t="s">
        <v>949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68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68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68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>領域別実習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61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63" t="str">
        <f>A415</f>
        <v>３時限（13：30～15：00）</v>
      </c>
      <c r="AA415" s="1123" t="s">
        <v>949</v>
      </c>
      <c r="AB415" s="1123" t="s">
        <v>949</v>
      </c>
      <c r="AC415" s="1123"/>
      <c r="AD415" s="1123"/>
      <c r="AE415" s="1123"/>
      <c r="AF415" s="1123"/>
      <c r="AG415" s="1123" t="s">
        <v>949</v>
      </c>
      <c r="AH415" s="1123" t="s">
        <v>949</v>
      </c>
      <c r="AI415" s="1123"/>
      <c r="AJ415" s="1123"/>
      <c r="AK415" s="1123"/>
      <c r="AL415" s="1268"/>
      <c r="AM415" s="1123"/>
      <c r="AN415" s="1123"/>
      <c r="AO415" s="1123"/>
      <c r="AP415" s="1123"/>
      <c r="AQ415" s="1123" t="s">
        <v>949</v>
      </c>
      <c r="AR415" s="1123"/>
      <c r="AS415" s="1123"/>
      <c r="AT415" s="1123" t="s">
        <v>949</v>
      </c>
      <c r="AU415" s="1123"/>
      <c r="AV415" s="1123" t="s">
        <v>949</v>
      </c>
      <c r="AW415" s="1123" t="s">
        <v>949</v>
      </c>
      <c r="AX415" s="1123" t="s">
        <v>949</v>
      </c>
      <c r="AY415" s="1123"/>
      <c r="AZ415" s="1123"/>
      <c r="BA415" s="1123" t="s">
        <v>949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68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68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68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>領域別実習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61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63" t="str">
        <f>A419</f>
        <v>４時限（15：10～16：40）</v>
      </c>
      <c r="AA419" s="1123" t="s">
        <v>949</v>
      </c>
      <c r="AB419" s="1123" t="s">
        <v>949</v>
      </c>
      <c r="AC419" s="1123"/>
      <c r="AD419" s="1123"/>
      <c r="AE419" s="1123"/>
      <c r="AF419" s="1123"/>
      <c r="AG419" s="1123" t="s">
        <v>949</v>
      </c>
      <c r="AH419" s="1123" t="s">
        <v>949</v>
      </c>
      <c r="AI419" s="1123"/>
      <c r="AJ419" s="1123"/>
      <c r="AK419" s="1123"/>
      <c r="AL419" s="1268"/>
      <c r="AM419" s="1123"/>
      <c r="AN419" s="1123"/>
      <c r="AO419" s="1123"/>
      <c r="AP419" s="1123"/>
      <c r="AQ419" s="1123" t="s">
        <v>949</v>
      </c>
      <c r="AR419" s="1123"/>
      <c r="AS419" s="1123"/>
      <c r="AT419" s="1123" t="s">
        <v>949</v>
      </c>
      <c r="AU419" s="1123"/>
      <c r="AV419" s="1123" t="s">
        <v>949</v>
      </c>
      <c r="AW419" s="1123" t="s">
        <v>949</v>
      </c>
      <c r="AX419" s="1123" t="s">
        <v>949</v>
      </c>
      <c r="AY419" s="1123"/>
      <c r="AZ419" s="1123"/>
      <c r="BA419" s="1123" t="s">
        <v>949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68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68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68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63" t="str">
        <f>A423</f>
        <v>５時限（16：50～18：20）</v>
      </c>
      <c r="AA423" s="1123" t="s">
        <v>949</v>
      </c>
      <c r="AB423" s="1123" t="s">
        <v>949</v>
      </c>
      <c r="AC423" s="1123"/>
      <c r="AD423" s="1123"/>
      <c r="AE423" s="1123"/>
      <c r="AF423" s="1123"/>
      <c r="AG423" s="1123" t="s">
        <v>949</v>
      </c>
      <c r="AH423" s="1123" t="s">
        <v>949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949</v>
      </c>
      <c r="AR423" s="1123"/>
      <c r="AS423" s="1123"/>
      <c r="AT423" s="1123" t="s">
        <v>949</v>
      </c>
      <c r="AU423" s="1123"/>
      <c r="AV423" s="1123" t="s">
        <v>949</v>
      </c>
      <c r="AW423" s="1123" t="s">
        <v>949</v>
      </c>
      <c r="AX423" s="1123" t="s">
        <v>949</v>
      </c>
      <c r="AY423" s="1123"/>
      <c r="AZ423" s="1123"/>
      <c r="BA423" s="1123" t="s">
        <v>949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>池田　真弓</v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45918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45918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202" t="str">
        <f>VLOOKUP($C427,'2025年度(3年前期)'!$B$5:$N$208,COLUMN('2025年度(3年前期)'!$C$5),0)&amp;""</f>
        <v>CBT</v>
      </c>
      <c r="H428" s="1203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>助産学実習Ⅰ</v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837" t="s">
        <v>956</v>
      </c>
      <c r="W428" s="95"/>
      <c r="X428" s="17"/>
      <c r="Y428" s="38"/>
      <c r="Z428" s="1067" t="str">
        <f>A428</f>
        <v xml:space="preserve">１時限（09：20～10：50） </v>
      </c>
      <c r="AA428" s="1123" t="s">
        <v>957</v>
      </c>
      <c r="AB428" s="1123"/>
      <c r="AC428" s="1123"/>
      <c r="AD428" s="1123"/>
      <c r="AE428" s="1123"/>
      <c r="AF428" s="1123"/>
      <c r="AG428" s="1123" t="s">
        <v>957</v>
      </c>
      <c r="AH428" s="1268"/>
      <c r="AI428" s="1123"/>
      <c r="AJ428" s="1123"/>
      <c r="AK428" s="1123"/>
      <c r="AL428" s="1268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957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196" t="str">
        <f>IFERROR(VLOOKUP(G428,科目・教員!$A$1:$B$357,2,0),"")</f>
        <v/>
      </c>
      <c r="H429" s="1197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>池田　真弓</v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68"/>
      <c r="AI429" s="1124"/>
      <c r="AJ429" s="1124"/>
      <c r="AK429" s="1124"/>
      <c r="AL429" s="1268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196" t="str">
        <f>VLOOKUP($C427,'2025年度(3年前期)'!$B$5:$N$208,COLUMN('2025年度(3年前期)'!$C$5)+1,0)&amp;""</f>
        <v>101･201･301</v>
      </c>
      <c r="H430" s="1197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68"/>
      <c r="AI430" s="1124"/>
      <c r="AJ430" s="1124"/>
      <c r="AK430" s="1124"/>
      <c r="AL430" s="1268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33"/>
      <c r="D431" s="1034"/>
      <c r="E431" s="1035"/>
      <c r="F431" s="1034"/>
      <c r="G431" s="1184"/>
      <c r="H431" s="1205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837" t="s">
        <v>595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68"/>
      <c r="AI431" s="1125"/>
      <c r="AJ431" s="1125"/>
      <c r="AK431" s="1125"/>
      <c r="AL431" s="1268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202" t="str">
        <f>VLOOKUP($C427,'2025年度(3年前期)'!$B$5:$N$208,COLUMN('2025年度(3年前期)'!$E$5),0)&amp;""</f>
        <v>CBT</v>
      </c>
      <c r="H432" s="1203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>助産学実習Ⅰ</v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957</v>
      </c>
      <c r="AB432" s="1123"/>
      <c r="AC432" s="1123"/>
      <c r="AD432" s="1123"/>
      <c r="AE432" s="1123"/>
      <c r="AF432" s="1123"/>
      <c r="AG432" s="1123" t="s">
        <v>957</v>
      </c>
      <c r="AH432" s="1268"/>
      <c r="AI432" s="1123"/>
      <c r="AJ432" s="1123"/>
      <c r="AK432" s="1123"/>
      <c r="AL432" s="1268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957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196" t="str">
        <f>IFERROR(VLOOKUP(G432,科目・教員!$A$1:$B$357,2,0),"")</f>
        <v/>
      </c>
      <c r="H433" s="1197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>池田　真弓</v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68"/>
      <c r="AI433" s="1124"/>
      <c r="AJ433" s="1124"/>
      <c r="AK433" s="1124"/>
      <c r="AL433" s="1268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196" t="str">
        <f>VLOOKUP($C427,'2025年度(3年前期)'!$B$5:$N$208,COLUMN('2025年度(3年前期)'!$E$5)+1,0)&amp;""</f>
        <v>101･201･301</v>
      </c>
      <c r="H434" s="1197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68"/>
      <c r="AI434" s="1124"/>
      <c r="AJ434" s="1124"/>
      <c r="AK434" s="1124"/>
      <c r="AL434" s="1268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033"/>
      <c r="D435" s="1047"/>
      <c r="E435" s="1035"/>
      <c r="F435" s="1047"/>
      <c r="G435" s="1184"/>
      <c r="H435" s="1185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68"/>
      <c r="AI435" s="1125"/>
      <c r="AJ435" s="1125"/>
      <c r="AK435" s="1125"/>
      <c r="AL435" s="1268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X436" s="17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268"/>
      <c r="AH436" s="1268"/>
      <c r="AI436" s="1123"/>
      <c r="AJ436" s="1123"/>
      <c r="AK436" s="1123"/>
      <c r="AL436" s="1268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X437" s="17"/>
      <c r="Z437" s="1063"/>
      <c r="AA437" s="1124"/>
      <c r="AB437" s="1124"/>
      <c r="AC437" s="1124"/>
      <c r="AD437" s="1124"/>
      <c r="AE437" s="1124"/>
      <c r="AF437" s="1124"/>
      <c r="AG437" s="1268"/>
      <c r="AH437" s="1268"/>
      <c r="AI437" s="1124"/>
      <c r="AJ437" s="1124"/>
      <c r="AK437" s="1124"/>
      <c r="AL437" s="1268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268"/>
      <c r="AH438" s="1268"/>
      <c r="AI438" s="1124"/>
      <c r="AJ438" s="1124"/>
      <c r="AK438" s="1124"/>
      <c r="AL438" s="1268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268"/>
      <c r="AH439" s="1268"/>
      <c r="AI439" s="1125"/>
      <c r="AJ439" s="1125"/>
      <c r="AK439" s="1125"/>
      <c r="AL439" s="1268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CBT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63" t="str">
        <f>A440</f>
        <v>３時限（13：30～15：00）</v>
      </c>
      <c r="AA440" s="1123" t="s">
        <v>957</v>
      </c>
      <c r="AB440" s="1123"/>
      <c r="AC440" s="1123"/>
      <c r="AD440" s="1123"/>
      <c r="AE440" s="1123"/>
      <c r="AF440" s="1123"/>
      <c r="AG440" s="1123" t="s">
        <v>957</v>
      </c>
      <c r="AH440" s="1268"/>
      <c r="AI440" s="1123"/>
      <c r="AJ440" s="1123"/>
      <c r="AK440" s="1123"/>
      <c r="AL440" s="1268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957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池田　真弓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68"/>
      <c r="AI441" s="1124"/>
      <c r="AJ441" s="1124"/>
      <c r="AK441" s="1124"/>
      <c r="AL441" s="1268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68"/>
      <c r="AI442" s="1124"/>
      <c r="AJ442" s="1124"/>
      <c r="AK442" s="1124"/>
      <c r="AL442" s="1268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184"/>
      <c r="H443" s="1185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268"/>
      <c r="AI443" s="1125"/>
      <c r="AJ443" s="1125"/>
      <c r="AK443" s="1125"/>
      <c r="AL443" s="1268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CBT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 t="s">
        <v>957</v>
      </c>
      <c r="AB444" s="1123"/>
      <c r="AC444" s="1123"/>
      <c r="AD444" s="1123"/>
      <c r="AE444" s="1123"/>
      <c r="AF444" s="1123"/>
      <c r="AG444" s="1123" t="s">
        <v>957</v>
      </c>
      <c r="AH444" s="1268"/>
      <c r="AI444" s="1123"/>
      <c r="AJ444" s="1123"/>
      <c r="AK444" s="1123"/>
      <c r="AL444" s="1268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957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池田　真弓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268"/>
      <c r="AI445" s="1124"/>
      <c r="AJ445" s="1124"/>
      <c r="AK445" s="1124"/>
      <c r="AL445" s="1268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268"/>
      <c r="AI446" s="1124"/>
      <c r="AJ446" s="1124"/>
      <c r="AK446" s="1124"/>
      <c r="AL446" s="1268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035"/>
      <c r="F447" s="1047"/>
      <c r="G447" s="1184"/>
      <c r="H447" s="1185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268"/>
      <c r="AI447" s="1125"/>
      <c r="AJ447" s="1125"/>
      <c r="AK447" s="1125"/>
      <c r="AL447" s="1268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958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>池田　真弓</v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>301</v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45919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45919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基礎看護学実習Ⅰ</v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>領域別実習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>助産学実習Ⅰ</v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17"/>
      <c r="W453" s="509" t="s">
        <v>111</v>
      </c>
      <c r="X453" s="17"/>
      <c r="Y453" s="38"/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23"/>
      <c r="AL453" s="1315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68" t="s">
        <v>552</v>
      </c>
      <c r="BJ453" s="1123"/>
      <c r="BK453" s="1123"/>
      <c r="BL453" s="1123"/>
      <c r="BM453" s="1123"/>
      <c r="BN453" s="1123" t="s">
        <v>947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>網中　眞由美</v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>池田　真弓</v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15"/>
      <c r="AH454" s="1315"/>
      <c r="AI454" s="1315"/>
      <c r="AJ454" s="1315"/>
      <c r="AK454" s="1124"/>
      <c r="AL454" s="1315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68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>201･202･203･204･基礎実</v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>老年Ⅰ:大講義室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15"/>
      <c r="AH455" s="1315"/>
      <c r="AI455" s="1315"/>
      <c r="AJ455" s="1315"/>
      <c r="AK455" s="1124"/>
      <c r="AL455" s="1315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68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15"/>
      <c r="AH456" s="1315"/>
      <c r="AI456" s="1315"/>
      <c r="AJ456" s="1315"/>
      <c r="AK456" s="1125"/>
      <c r="AL456" s="1315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68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基礎看護学実習Ⅰ</v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>領域別実習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>助産学実習Ⅰ</v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V457" s="17"/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23"/>
      <c r="AL457" s="1315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 t="s">
        <v>947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>網中　眞由美</v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>池田　真弓</v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15"/>
      <c r="AH458" s="1315"/>
      <c r="AI458" s="1315"/>
      <c r="AJ458" s="1315"/>
      <c r="AK458" s="1124"/>
      <c r="AL458" s="1315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>201･202･203･204･基礎実</v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>老年Ⅰ:大講義室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X459" s="17"/>
      <c r="Z459" s="1063"/>
      <c r="AA459" s="1124"/>
      <c r="AB459" s="1124"/>
      <c r="AC459" s="1124"/>
      <c r="AD459" s="1124"/>
      <c r="AE459" s="1124"/>
      <c r="AF459" s="1124"/>
      <c r="AG459" s="1315"/>
      <c r="AH459" s="1315"/>
      <c r="AI459" s="1315"/>
      <c r="AJ459" s="1315"/>
      <c r="AK459" s="1124"/>
      <c r="AL459" s="1315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X460" s="17"/>
      <c r="Z460" s="1064"/>
      <c r="AA460" s="1125"/>
      <c r="AB460" s="1125"/>
      <c r="AC460" s="1125"/>
      <c r="AD460" s="1125"/>
      <c r="AE460" s="1125"/>
      <c r="AF460" s="1125"/>
      <c r="AG460" s="1315"/>
      <c r="AH460" s="1315"/>
      <c r="AI460" s="1315"/>
      <c r="AJ460" s="1315"/>
      <c r="AK460" s="1125"/>
      <c r="AL460" s="1315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23"/>
      <c r="AL461" s="1315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X462" s="17"/>
      <c r="Z462" s="1063"/>
      <c r="AA462" s="1124"/>
      <c r="AB462" s="1124"/>
      <c r="AC462" s="1124"/>
      <c r="AD462" s="1124"/>
      <c r="AE462" s="1124"/>
      <c r="AF462" s="1124"/>
      <c r="AG462" s="1315"/>
      <c r="AH462" s="1315"/>
      <c r="AI462" s="1315"/>
      <c r="AJ462" s="1315"/>
      <c r="AK462" s="1124"/>
      <c r="AL462" s="1315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315"/>
      <c r="AH463" s="1315"/>
      <c r="AI463" s="1315"/>
      <c r="AJ463" s="1315"/>
      <c r="AK463" s="1124"/>
      <c r="AL463" s="1315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315"/>
      <c r="AH464" s="1315"/>
      <c r="AI464" s="1315"/>
      <c r="AJ464" s="1315"/>
      <c r="AK464" s="1125"/>
      <c r="AL464" s="131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基礎看護学実習Ⅰ</v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>領域別実習</v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23"/>
      <c r="AL465" s="1315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947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>網中　眞由美</v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>池田　真弓</v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315"/>
      <c r="AH466" s="1315"/>
      <c r="AI466" s="1315"/>
      <c r="AJ466" s="1315"/>
      <c r="AK466" s="1124"/>
      <c r="AL466" s="1315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>201･202･203･204･基礎実</v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>老年Ⅰ:大講義室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315"/>
      <c r="AH467" s="1315"/>
      <c r="AI467" s="1315"/>
      <c r="AJ467" s="1315"/>
      <c r="AK467" s="1124"/>
      <c r="AL467" s="1315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125"/>
      <c r="AB468" s="1125"/>
      <c r="AC468" s="1125"/>
      <c r="AD468" s="1125"/>
      <c r="AE468" s="1125"/>
      <c r="AF468" s="1125"/>
      <c r="AG468" s="1315"/>
      <c r="AH468" s="1315"/>
      <c r="AI468" s="1315"/>
      <c r="AJ468" s="1315"/>
      <c r="AK468" s="1125"/>
      <c r="AL468" s="131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基礎看護学実習Ⅰ</v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>領域別実習</v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959</v>
      </c>
      <c r="Z469" s="1063" t="str">
        <f>A469</f>
        <v>４時限（15：10～16：40）</v>
      </c>
      <c r="AA469" s="1123"/>
      <c r="AB469" s="1123"/>
      <c r="AC469" s="1123"/>
      <c r="AD469" s="1123" t="s">
        <v>960</v>
      </c>
      <c r="AE469" s="1123"/>
      <c r="AF469" s="1123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23"/>
      <c r="AL469" s="1315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947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網中　眞由美</v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>池田　真弓</v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509" t="s">
        <v>960</v>
      </c>
      <c r="Z470" s="1063"/>
      <c r="AA470" s="1124"/>
      <c r="AB470" s="1124"/>
      <c r="AC470" s="1124"/>
      <c r="AD470" s="1124"/>
      <c r="AE470" s="1124"/>
      <c r="AF470" s="1124"/>
      <c r="AG470" s="1315"/>
      <c r="AH470" s="1315"/>
      <c r="AI470" s="1315"/>
      <c r="AJ470" s="1315"/>
      <c r="AK470" s="1124"/>
      <c r="AL470" s="1315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201･202･203･204･基礎実</v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>老年Ⅰ:大講義室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509" t="s">
        <v>436</v>
      </c>
      <c r="Z471" s="1063"/>
      <c r="AA471" s="1124"/>
      <c r="AB471" s="1124"/>
      <c r="AC471" s="1124"/>
      <c r="AD471" s="1124"/>
      <c r="AE471" s="1124"/>
      <c r="AF471" s="1124"/>
      <c r="AG471" s="1315"/>
      <c r="AH471" s="1315"/>
      <c r="AI471" s="1315"/>
      <c r="AJ471" s="1315"/>
      <c r="AK471" s="1124"/>
      <c r="AL471" s="1315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509" t="s">
        <v>420</v>
      </c>
      <c r="Z472" s="1064"/>
      <c r="AA472" s="1125"/>
      <c r="AB472" s="1125"/>
      <c r="AC472" s="1125"/>
      <c r="AD472" s="1125"/>
      <c r="AE472" s="1125"/>
      <c r="AF472" s="1125"/>
      <c r="AG472" s="1315"/>
      <c r="AH472" s="1315"/>
      <c r="AI472" s="1315"/>
      <c r="AJ472" s="1315"/>
      <c r="AK472" s="1125"/>
      <c r="AL472" s="131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63" t="str">
        <f>A473</f>
        <v>５時限（16：50～18：20）</v>
      </c>
      <c r="AA473" s="1123"/>
      <c r="AB473" s="1123"/>
      <c r="AC473" s="1123"/>
      <c r="AD473" s="1123" t="s">
        <v>960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>池田　真弓</v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45920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45920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3"/>
      <c r="W478" s="95"/>
      <c r="X478" s="17"/>
      <c r="Y478" s="38"/>
      <c r="Z478" s="134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68"/>
      <c r="AH478" s="1268"/>
      <c r="AI478" s="1268"/>
      <c r="AJ478" s="1268"/>
      <c r="AK478" s="1123"/>
      <c r="AL478" s="1268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3"/>
      <c r="W479" s="27"/>
      <c r="X479" s="17"/>
      <c r="Y479" s="38"/>
      <c r="Z479" s="1344"/>
      <c r="AA479" s="1124"/>
      <c r="AB479" s="1124"/>
      <c r="AC479" s="1124"/>
      <c r="AD479" s="1124"/>
      <c r="AE479" s="1124"/>
      <c r="AF479" s="1124"/>
      <c r="AG479" s="1268"/>
      <c r="AH479" s="1268"/>
      <c r="AI479" s="1268"/>
      <c r="AJ479" s="1268"/>
      <c r="AK479" s="1124"/>
      <c r="AL479" s="1268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44"/>
      <c r="AA480" s="1124"/>
      <c r="AB480" s="1124"/>
      <c r="AC480" s="1124"/>
      <c r="AD480" s="1124"/>
      <c r="AE480" s="1124"/>
      <c r="AF480" s="1124"/>
      <c r="AG480" s="1268"/>
      <c r="AH480" s="1268"/>
      <c r="AI480" s="1268"/>
      <c r="AJ480" s="1268"/>
      <c r="AK480" s="1124"/>
      <c r="AL480" s="1268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3"/>
      <c r="W481" s="27"/>
      <c r="X481" s="17"/>
      <c r="Y481" s="38"/>
      <c r="Z481" s="1345"/>
      <c r="AA481" s="1125"/>
      <c r="AB481" s="1125"/>
      <c r="AC481" s="1125"/>
      <c r="AD481" s="1125"/>
      <c r="AE481" s="1125"/>
      <c r="AF481" s="1125"/>
      <c r="AG481" s="1268"/>
      <c r="AH481" s="1268"/>
      <c r="AI481" s="1268"/>
      <c r="AJ481" s="1268"/>
      <c r="AK481" s="1125"/>
      <c r="AL481" s="1268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V482" s="17"/>
      <c r="W482" s="17"/>
      <c r="X482" s="17"/>
      <c r="Y482" s="38"/>
      <c r="Z482" s="134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68"/>
      <c r="AH482" s="1268"/>
      <c r="AI482" s="1268"/>
      <c r="AJ482" s="1268"/>
      <c r="AK482" s="1123"/>
      <c r="AL482" s="1268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V483" s="17"/>
      <c r="X483" s="17"/>
      <c r="Y483" s="38"/>
      <c r="Z483" s="1344"/>
      <c r="AA483" s="1124"/>
      <c r="AB483" s="1124"/>
      <c r="AC483" s="1124"/>
      <c r="AD483" s="1124"/>
      <c r="AE483" s="1124"/>
      <c r="AF483" s="1124"/>
      <c r="AG483" s="1268"/>
      <c r="AH483" s="1268"/>
      <c r="AI483" s="1268"/>
      <c r="AJ483" s="1268"/>
      <c r="AK483" s="1124"/>
      <c r="AL483" s="1268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V484" s="17"/>
      <c r="X484" s="17"/>
      <c r="Z484" s="1344"/>
      <c r="AA484" s="1124"/>
      <c r="AB484" s="1124"/>
      <c r="AC484" s="1124"/>
      <c r="AD484" s="1124"/>
      <c r="AE484" s="1124"/>
      <c r="AF484" s="1124"/>
      <c r="AG484" s="1268"/>
      <c r="AH484" s="1268"/>
      <c r="AI484" s="1268"/>
      <c r="AJ484" s="1268"/>
      <c r="AK484" s="1124"/>
      <c r="AL484" s="1268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X485" s="17"/>
      <c r="Z485" s="1345"/>
      <c r="AA485" s="1125"/>
      <c r="AB485" s="1125"/>
      <c r="AC485" s="1125"/>
      <c r="AD485" s="1125"/>
      <c r="AE485" s="1125"/>
      <c r="AF485" s="1125"/>
      <c r="AG485" s="1268"/>
      <c r="AH485" s="1268"/>
      <c r="AI485" s="1268"/>
      <c r="AJ485" s="1268"/>
      <c r="AK485" s="1125"/>
      <c r="AL485" s="1268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X486" s="17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68"/>
      <c r="AH486" s="1268"/>
      <c r="AI486" s="1123"/>
      <c r="AJ486" s="1123"/>
      <c r="AK486" s="1123"/>
      <c r="AL486" s="1268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X487" s="17"/>
      <c r="Z487" s="1063"/>
      <c r="AA487" s="1124"/>
      <c r="AB487" s="1124"/>
      <c r="AC487" s="1124"/>
      <c r="AD487" s="1124"/>
      <c r="AE487" s="1124"/>
      <c r="AF487" s="1124"/>
      <c r="AG487" s="1268"/>
      <c r="AH487" s="1268"/>
      <c r="AI487" s="1124"/>
      <c r="AJ487" s="1124"/>
      <c r="AK487" s="1124"/>
      <c r="AL487" s="1268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268"/>
      <c r="AH488" s="1268"/>
      <c r="AI488" s="1124"/>
      <c r="AJ488" s="1124"/>
      <c r="AK488" s="1124"/>
      <c r="AL488" s="1268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268"/>
      <c r="AH489" s="1268"/>
      <c r="AI489" s="1125"/>
      <c r="AJ489" s="1125"/>
      <c r="AK489" s="1125"/>
      <c r="AL489" s="1268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68"/>
      <c r="AH490" s="1268"/>
      <c r="AI490" s="1268"/>
      <c r="AJ490" s="1268"/>
      <c r="AK490" s="1123"/>
      <c r="AL490" s="1268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17"/>
      <c r="Z491" s="1063"/>
      <c r="AA491" s="1124"/>
      <c r="AB491" s="1124"/>
      <c r="AC491" s="1124"/>
      <c r="AD491" s="1124"/>
      <c r="AE491" s="1124"/>
      <c r="AF491" s="1124"/>
      <c r="AG491" s="1268"/>
      <c r="AH491" s="1268"/>
      <c r="AI491" s="1268"/>
      <c r="AJ491" s="1268"/>
      <c r="AK491" s="1124"/>
      <c r="AL491" s="1268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17"/>
      <c r="Z492" s="1063"/>
      <c r="AA492" s="1124"/>
      <c r="AB492" s="1124"/>
      <c r="AC492" s="1124"/>
      <c r="AD492" s="1124"/>
      <c r="AE492" s="1124"/>
      <c r="AF492" s="1124"/>
      <c r="AG492" s="1268"/>
      <c r="AH492" s="1268"/>
      <c r="AI492" s="1268"/>
      <c r="AJ492" s="1268"/>
      <c r="AK492" s="1124"/>
      <c r="AL492" s="1268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Z493" s="1064"/>
      <c r="AA493" s="1125"/>
      <c r="AB493" s="1125"/>
      <c r="AC493" s="1125"/>
      <c r="AD493" s="1125"/>
      <c r="AE493" s="1125"/>
      <c r="AF493" s="1125"/>
      <c r="AG493" s="1268"/>
      <c r="AH493" s="1268"/>
      <c r="AI493" s="1268"/>
      <c r="AJ493" s="1268"/>
      <c r="AK493" s="1125"/>
      <c r="AL493" s="1268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68"/>
      <c r="AH494" s="1268"/>
      <c r="AI494" s="1268"/>
      <c r="AJ494" s="1268"/>
      <c r="AK494" s="1123"/>
      <c r="AL494" s="1268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Z495" s="1063"/>
      <c r="AA495" s="1124"/>
      <c r="AB495" s="1124"/>
      <c r="AC495" s="1124"/>
      <c r="AD495" s="1124"/>
      <c r="AE495" s="1124"/>
      <c r="AF495" s="1124"/>
      <c r="AG495" s="1268"/>
      <c r="AH495" s="1268"/>
      <c r="AI495" s="1268"/>
      <c r="AJ495" s="1268"/>
      <c r="AK495" s="1124"/>
      <c r="AL495" s="1268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Z496" s="1063"/>
      <c r="AA496" s="1124"/>
      <c r="AB496" s="1124"/>
      <c r="AC496" s="1124"/>
      <c r="AD496" s="1124"/>
      <c r="AE496" s="1124"/>
      <c r="AF496" s="1124"/>
      <c r="AG496" s="1268"/>
      <c r="AH496" s="1268"/>
      <c r="AI496" s="1268"/>
      <c r="AJ496" s="1268"/>
      <c r="AK496" s="1124"/>
      <c r="AL496" s="1268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Z497" s="1064"/>
      <c r="AA497" s="1125"/>
      <c r="AB497" s="1125"/>
      <c r="AC497" s="1125"/>
      <c r="AD497" s="1125"/>
      <c r="AE497" s="1125"/>
      <c r="AF497" s="1125"/>
      <c r="AG497" s="1268"/>
      <c r="AH497" s="1268"/>
      <c r="AI497" s="1268"/>
      <c r="AJ497" s="1268"/>
      <c r="AK497" s="1125"/>
      <c r="AL497" s="1268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45921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45921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63"/>
      <c r="W503" s="95"/>
      <c r="X503" s="17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68"/>
      <c r="AH503" s="1268"/>
      <c r="AI503" s="1123"/>
      <c r="AJ503" s="1123"/>
      <c r="AK503" s="1123"/>
      <c r="AL503" s="1268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3"/>
      <c r="W504" s="27"/>
      <c r="X504" s="17"/>
      <c r="Y504" s="38"/>
      <c r="Z504" s="1063"/>
      <c r="AA504" s="1124"/>
      <c r="AB504" s="1124"/>
      <c r="AC504" s="1124"/>
      <c r="AD504" s="1124"/>
      <c r="AE504" s="1124"/>
      <c r="AF504" s="1124"/>
      <c r="AG504" s="1268"/>
      <c r="AH504" s="1268"/>
      <c r="AI504" s="1124"/>
      <c r="AJ504" s="1124"/>
      <c r="AK504" s="1124"/>
      <c r="AL504" s="1268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63"/>
      <c r="AA505" s="1124"/>
      <c r="AB505" s="1124"/>
      <c r="AC505" s="1124"/>
      <c r="AD505" s="1124"/>
      <c r="AE505" s="1124"/>
      <c r="AF505" s="1124"/>
      <c r="AG505" s="1268"/>
      <c r="AH505" s="1268"/>
      <c r="AI505" s="1124"/>
      <c r="AJ505" s="1124"/>
      <c r="AK505" s="1124"/>
      <c r="AL505" s="1268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3"/>
      <c r="W506" s="27"/>
      <c r="X506" s="17"/>
      <c r="Y506" s="38"/>
      <c r="Z506" s="1064"/>
      <c r="AA506" s="1125"/>
      <c r="AB506" s="1125"/>
      <c r="AC506" s="1125"/>
      <c r="AD506" s="1125"/>
      <c r="AE506" s="1125"/>
      <c r="AF506" s="1125"/>
      <c r="AG506" s="1268"/>
      <c r="AH506" s="1268"/>
      <c r="AI506" s="1125"/>
      <c r="AJ506" s="1125"/>
      <c r="AK506" s="1125"/>
      <c r="AL506" s="1268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W507" s="17"/>
      <c r="X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68"/>
      <c r="AH507" s="1268"/>
      <c r="AI507" s="1123"/>
      <c r="AJ507" s="1123"/>
      <c r="AK507" s="1123"/>
      <c r="AL507" s="1268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X508" s="17"/>
      <c r="Y508" s="38"/>
      <c r="Z508" s="1063"/>
      <c r="AA508" s="1124"/>
      <c r="AB508" s="1124"/>
      <c r="AC508" s="1124"/>
      <c r="AD508" s="1124"/>
      <c r="AE508" s="1124"/>
      <c r="AF508" s="1124"/>
      <c r="AG508" s="1268"/>
      <c r="AH508" s="1268"/>
      <c r="AI508" s="1124"/>
      <c r="AJ508" s="1124"/>
      <c r="AK508" s="1124"/>
      <c r="AL508" s="1268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X509" s="17"/>
      <c r="Z509" s="1063"/>
      <c r="AA509" s="1124"/>
      <c r="AB509" s="1124"/>
      <c r="AC509" s="1124"/>
      <c r="AD509" s="1124"/>
      <c r="AE509" s="1124"/>
      <c r="AF509" s="1124"/>
      <c r="AG509" s="1268"/>
      <c r="AH509" s="1268"/>
      <c r="AI509" s="1124"/>
      <c r="AJ509" s="1124"/>
      <c r="AK509" s="1124"/>
      <c r="AL509" s="1268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X510" s="17"/>
      <c r="Z510" s="1064"/>
      <c r="AA510" s="1125"/>
      <c r="AB510" s="1125"/>
      <c r="AC510" s="1125"/>
      <c r="AD510" s="1125"/>
      <c r="AE510" s="1125"/>
      <c r="AF510" s="1125"/>
      <c r="AG510" s="1268"/>
      <c r="AH510" s="1268"/>
      <c r="AI510" s="1125"/>
      <c r="AJ510" s="1125"/>
      <c r="AK510" s="1125"/>
      <c r="AL510" s="1268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X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68"/>
      <c r="AH511" s="1268"/>
      <c r="AI511" s="1123"/>
      <c r="AJ511" s="1123"/>
      <c r="AK511" s="1123"/>
      <c r="AL511" s="1268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X512" s="17"/>
      <c r="Z512" s="1063"/>
      <c r="AA512" s="1124"/>
      <c r="AB512" s="1124"/>
      <c r="AC512" s="1124"/>
      <c r="AD512" s="1124"/>
      <c r="AE512" s="1124"/>
      <c r="AF512" s="1124"/>
      <c r="AG512" s="1268"/>
      <c r="AH512" s="1268"/>
      <c r="AI512" s="1124"/>
      <c r="AJ512" s="1124"/>
      <c r="AK512" s="1124"/>
      <c r="AL512" s="1268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268"/>
      <c r="AH513" s="1268"/>
      <c r="AI513" s="1124"/>
      <c r="AJ513" s="1124"/>
      <c r="AK513" s="1124"/>
      <c r="AL513" s="1268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268"/>
      <c r="AH514" s="1268"/>
      <c r="AI514" s="1125"/>
      <c r="AJ514" s="1125"/>
      <c r="AK514" s="1125"/>
      <c r="AL514" s="1268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68"/>
      <c r="AH515" s="1268"/>
      <c r="AI515" s="1123"/>
      <c r="AJ515" s="1123"/>
      <c r="AK515" s="1123"/>
      <c r="AL515" s="1268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Z516" s="1063"/>
      <c r="AA516" s="1124"/>
      <c r="AB516" s="1124"/>
      <c r="AC516" s="1124"/>
      <c r="AD516" s="1124"/>
      <c r="AE516" s="1124"/>
      <c r="AF516" s="1124"/>
      <c r="AG516" s="1268"/>
      <c r="AH516" s="1268"/>
      <c r="AI516" s="1124"/>
      <c r="AJ516" s="1124"/>
      <c r="AK516" s="1124"/>
      <c r="AL516" s="1268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Z517" s="1063"/>
      <c r="AA517" s="1124"/>
      <c r="AB517" s="1124"/>
      <c r="AC517" s="1124"/>
      <c r="AD517" s="1124"/>
      <c r="AE517" s="1124"/>
      <c r="AF517" s="1124"/>
      <c r="AG517" s="1268"/>
      <c r="AH517" s="1268"/>
      <c r="AI517" s="1124"/>
      <c r="AJ517" s="1124"/>
      <c r="AK517" s="1124"/>
      <c r="AL517" s="1268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268"/>
      <c r="AH518" s="1268"/>
      <c r="AI518" s="1125"/>
      <c r="AJ518" s="1125"/>
      <c r="AK518" s="1125"/>
      <c r="AL518" s="1268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68"/>
      <c r="AH519" s="1268"/>
      <c r="AI519" s="1123"/>
      <c r="AJ519" s="1123"/>
      <c r="AK519" s="1123"/>
      <c r="AL519" s="1268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Z520" s="1063"/>
      <c r="AA520" s="1124"/>
      <c r="AB520" s="1124"/>
      <c r="AC520" s="1124"/>
      <c r="AD520" s="1124"/>
      <c r="AE520" s="1124"/>
      <c r="AF520" s="1124"/>
      <c r="AG520" s="1268"/>
      <c r="AH520" s="1268"/>
      <c r="AI520" s="1124"/>
      <c r="AJ520" s="1124"/>
      <c r="AK520" s="1124"/>
      <c r="AL520" s="1268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Z521" s="1063"/>
      <c r="AA521" s="1124"/>
      <c r="AB521" s="1124"/>
      <c r="AC521" s="1124"/>
      <c r="AD521" s="1124"/>
      <c r="AE521" s="1124"/>
      <c r="AF521" s="1124"/>
      <c r="AG521" s="1268"/>
      <c r="AH521" s="1268"/>
      <c r="AI521" s="1124"/>
      <c r="AJ521" s="1124"/>
      <c r="AK521" s="1124"/>
      <c r="AL521" s="1268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Z522" s="1064"/>
      <c r="AA522" s="1125"/>
      <c r="AB522" s="1125"/>
      <c r="AC522" s="1125"/>
      <c r="AD522" s="1125"/>
      <c r="AE522" s="1125"/>
      <c r="AF522" s="1125"/>
      <c r="AG522" s="1268"/>
      <c r="AH522" s="1268"/>
      <c r="AI522" s="1125"/>
      <c r="AJ522" s="1125"/>
      <c r="AK522" s="1125"/>
      <c r="AL522" s="1268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45922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45922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基礎看護学実習Ⅰ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領域別実習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助産学実習Ⅰ</v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946" t="s">
        <v>571</v>
      </c>
      <c r="W528" s="95"/>
      <c r="X528" s="17"/>
      <c r="Y528" s="992" t="s">
        <v>961</v>
      </c>
      <c r="Z528" s="1067" t="str">
        <f>A528</f>
        <v xml:space="preserve">１時限（09：20～10：50） </v>
      </c>
      <c r="AA528" s="1123"/>
      <c r="AB528" s="1123"/>
      <c r="AC528" s="1123"/>
      <c r="AD528" s="1123" t="s">
        <v>962</v>
      </c>
      <c r="AE528" s="1123"/>
      <c r="AF528" s="1123"/>
      <c r="AG528" s="1268"/>
      <c r="AH528" s="1268"/>
      <c r="AI528" s="1123"/>
      <c r="AJ528" s="1123"/>
      <c r="AK528" s="1123"/>
      <c r="AL528" s="1268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307"/>
      <c r="BO528" s="1307"/>
      <c r="BP528" s="1307"/>
      <c r="BQ528" s="1307"/>
      <c r="BR528" s="1307"/>
      <c r="BS528" s="1307"/>
      <c r="BT528" s="1307"/>
      <c r="BU528" s="1307"/>
      <c r="BV528" s="1307"/>
      <c r="BW528" s="1307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>網中　眞由美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池田　真弓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946" t="s">
        <v>214</v>
      </c>
      <c r="W529" s="27"/>
      <c r="X529" s="17"/>
      <c r="Y529" s="992" t="s">
        <v>963</v>
      </c>
      <c r="Z529" s="1063"/>
      <c r="AA529" s="1124"/>
      <c r="AB529" s="1124"/>
      <c r="AC529" s="1124"/>
      <c r="AD529" s="1124"/>
      <c r="AE529" s="1124"/>
      <c r="AF529" s="1124"/>
      <c r="AG529" s="1268"/>
      <c r="AH529" s="1268"/>
      <c r="AI529" s="1124"/>
      <c r="AJ529" s="1124"/>
      <c r="AK529" s="1124"/>
      <c r="AL529" s="1268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308"/>
      <c r="BO529" s="1308"/>
      <c r="BP529" s="1308"/>
      <c r="BQ529" s="1308"/>
      <c r="BR529" s="1308"/>
      <c r="BS529" s="1308"/>
      <c r="BT529" s="1308"/>
      <c r="BU529" s="1308"/>
      <c r="BV529" s="1308"/>
      <c r="BW529" s="1308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在宅:在宅実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946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68"/>
      <c r="AH530" s="1268"/>
      <c r="AI530" s="1124"/>
      <c r="AJ530" s="1124"/>
      <c r="AK530" s="1124"/>
      <c r="AL530" s="1268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308"/>
      <c r="BO530" s="1308"/>
      <c r="BP530" s="1308"/>
      <c r="BQ530" s="1308"/>
      <c r="BR530" s="1308"/>
      <c r="BS530" s="1308"/>
      <c r="BT530" s="1308"/>
      <c r="BU530" s="1308"/>
      <c r="BV530" s="1308"/>
      <c r="BW530" s="1308"/>
    </row>
    <row r="531" spans="1:75" ht="13.5" customHeight="1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946" t="s">
        <v>624</v>
      </c>
      <c r="W531" s="27"/>
      <c r="X531" s="17"/>
      <c r="Y531" s="992" t="s">
        <v>964</v>
      </c>
      <c r="Z531" s="1064"/>
      <c r="AA531" s="1125"/>
      <c r="AB531" s="1125"/>
      <c r="AC531" s="1125"/>
      <c r="AD531" s="1125"/>
      <c r="AE531" s="1125"/>
      <c r="AF531" s="1125"/>
      <c r="AG531" s="1268"/>
      <c r="AH531" s="1268"/>
      <c r="AI531" s="1125"/>
      <c r="AJ531" s="1125"/>
      <c r="AK531" s="1125"/>
      <c r="AL531" s="1268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309"/>
      <c r="BO531" s="1309"/>
      <c r="BP531" s="1309"/>
      <c r="BQ531" s="1309"/>
      <c r="BR531" s="1309"/>
      <c r="BS531" s="1309"/>
      <c r="BT531" s="1309"/>
      <c r="BU531" s="1309"/>
      <c r="BV531" s="1309"/>
      <c r="BW531" s="1309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基礎看護学実習Ⅰ</v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>領域別実習</v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>助産学実習Ⅰ</v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W532" s="17"/>
      <c r="X532" s="17"/>
      <c r="Y532" s="806" t="s">
        <v>965</v>
      </c>
      <c r="Z532" s="1063" t="str">
        <f>A532</f>
        <v>２時限（11：00～12：30）</v>
      </c>
      <c r="AA532" s="1123"/>
      <c r="AB532" s="1123"/>
      <c r="AC532" s="1123"/>
      <c r="AD532" s="1123" t="s">
        <v>962</v>
      </c>
      <c r="AE532" s="1123"/>
      <c r="AF532" s="1123"/>
      <c r="AG532" s="1268"/>
      <c r="AH532" s="1268"/>
      <c r="AI532" s="1123"/>
      <c r="AJ532" s="1123"/>
      <c r="AK532" s="1123"/>
      <c r="AL532" s="1268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 t="s">
        <v>211</v>
      </c>
      <c r="BN532" s="1307"/>
      <c r="BO532" s="1307"/>
      <c r="BP532" s="1307"/>
      <c r="BQ532" s="1307"/>
      <c r="BR532" s="1307"/>
      <c r="BS532" s="1307"/>
      <c r="BT532" s="1307"/>
      <c r="BU532" s="1307"/>
      <c r="BV532" s="1307"/>
      <c r="BW532" s="1307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>網中　眞由美</v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>池田　真弓</v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68"/>
      <c r="AH533" s="1268"/>
      <c r="AI533" s="1124"/>
      <c r="AJ533" s="1124"/>
      <c r="AK533" s="1124"/>
      <c r="AL533" s="1268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308"/>
      <c r="BO533" s="1308"/>
      <c r="BP533" s="1308"/>
      <c r="BQ533" s="1308"/>
      <c r="BR533" s="1308"/>
      <c r="BS533" s="1308"/>
      <c r="BT533" s="1308"/>
      <c r="BU533" s="1308"/>
      <c r="BV533" s="1308"/>
      <c r="BW533" s="1308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>在宅:在宅実</v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X534" s="17"/>
      <c r="Y534" s="1006" t="s">
        <v>966</v>
      </c>
      <c r="Z534" s="1063"/>
      <c r="AA534" s="1124"/>
      <c r="AB534" s="1124"/>
      <c r="AC534" s="1124"/>
      <c r="AD534" s="1124"/>
      <c r="AE534" s="1124"/>
      <c r="AF534" s="1124"/>
      <c r="AG534" s="1268"/>
      <c r="AH534" s="1268"/>
      <c r="AI534" s="1124"/>
      <c r="AJ534" s="1124"/>
      <c r="AK534" s="1124"/>
      <c r="AL534" s="1268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308"/>
      <c r="BO534" s="1308"/>
      <c r="BP534" s="1308"/>
      <c r="BQ534" s="1308"/>
      <c r="BR534" s="1308"/>
      <c r="BS534" s="1308"/>
      <c r="BT534" s="1308"/>
      <c r="BU534" s="1308"/>
      <c r="BV534" s="1308"/>
      <c r="BW534" s="1308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X535" s="17"/>
      <c r="Y535" s="509" t="s">
        <v>967</v>
      </c>
      <c r="Z535" s="1064"/>
      <c r="AA535" s="1125"/>
      <c r="AB535" s="1125"/>
      <c r="AC535" s="1125"/>
      <c r="AD535" s="1125"/>
      <c r="AE535" s="1125"/>
      <c r="AF535" s="1125"/>
      <c r="AG535" s="1268"/>
      <c r="AH535" s="1268"/>
      <c r="AI535" s="1125"/>
      <c r="AJ535" s="1125"/>
      <c r="AK535" s="1125"/>
      <c r="AL535" s="1268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309"/>
      <c r="BO535" s="1309"/>
      <c r="BP535" s="1309"/>
      <c r="BQ535" s="1309"/>
      <c r="BR535" s="1309"/>
      <c r="BS535" s="1309"/>
      <c r="BT535" s="1309"/>
      <c r="BU535" s="1309"/>
      <c r="BV535" s="1309"/>
      <c r="BW535" s="1309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68"/>
      <c r="AH536" s="1268"/>
      <c r="AI536" s="1123"/>
      <c r="AJ536" s="1123"/>
      <c r="AK536" s="1123"/>
      <c r="AL536" s="1268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307"/>
      <c r="BO536" s="1307"/>
      <c r="BP536" s="1307"/>
      <c r="BQ536" s="1307"/>
      <c r="BR536" s="1307"/>
      <c r="BS536" s="1307"/>
      <c r="BT536" s="1307"/>
      <c r="BU536" s="1307"/>
      <c r="BV536" s="1307"/>
      <c r="BW536" s="1307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X537" s="17"/>
      <c r="Y537" s="509" t="s">
        <v>968</v>
      </c>
      <c r="Z537" s="1063"/>
      <c r="AA537" s="1124"/>
      <c r="AB537" s="1124"/>
      <c r="AC537" s="1124"/>
      <c r="AD537" s="1124"/>
      <c r="AE537" s="1124"/>
      <c r="AF537" s="1124"/>
      <c r="AG537" s="1268"/>
      <c r="AH537" s="1268"/>
      <c r="AI537" s="1124"/>
      <c r="AJ537" s="1124"/>
      <c r="AK537" s="1124"/>
      <c r="AL537" s="1268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308"/>
      <c r="BO537" s="1308"/>
      <c r="BP537" s="1308"/>
      <c r="BQ537" s="1308"/>
      <c r="BR537" s="1308"/>
      <c r="BS537" s="1308"/>
      <c r="BT537" s="1308"/>
      <c r="BU537" s="1308"/>
      <c r="BV537" s="1308"/>
      <c r="BW537" s="1308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Y538" s="1006"/>
      <c r="Z538" s="1063"/>
      <c r="AA538" s="1124"/>
      <c r="AB538" s="1124"/>
      <c r="AC538" s="1124"/>
      <c r="AD538" s="1124"/>
      <c r="AE538" s="1124"/>
      <c r="AF538" s="1124"/>
      <c r="AG538" s="1268"/>
      <c r="AH538" s="1268"/>
      <c r="AI538" s="1124"/>
      <c r="AJ538" s="1124"/>
      <c r="AK538" s="1124"/>
      <c r="AL538" s="1268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308"/>
      <c r="BO538" s="1308"/>
      <c r="BP538" s="1308"/>
      <c r="BQ538" s="1308"/>
      <c r="BR538" s="1308"/>
      <c r="BS538" s="1308"/>
      <c r="BT538" s="1308"/>
      <c r="BU538" s="1308"/>
      <c r="BV538" s="1308"/>
      <c r="BW538" s="1308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Y539" s="509"/>
      <c r="Z539" s="1064"/>
      <c r="AA539" s="1125"/>
      <c r="AB539" s="1125"/>
      <c r="AC539" s="1125"/>
      <c r="AD539" s="1125"/>
      <c r="AE539" s="1125"/>
      <c r="AF539" s="1125"/>
      <c r="AG539" s="1268"/>
      <c r="AH539" s="1268"/>
      <c r="AI539" s="1125"/>
      <c r="AJ539" s="1125"/>
      <c r="AK539" s="1125"/>
      <c r="AL539" s="1268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309"/>
      <c r="BO539" s="1309"/>
      <c r="BP539" s="1309"/>
      <c r="BQ539" s="1309"/>
      <c r="BR539" s="1309"/>
      <c r="BS539" s="1309"/>
      <c r="BT539" s="1309"/>
      <c r="BU539" s="1309"/>
      <c r="BV539" s="1309"/>
      <c r="BW539" s="1309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基礎看護学実習Ⅰ</v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>領域別実習</v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962</v>
      </c>
      <c r="AE540" s="1123"/>
      <c r="AF540" s="1123"/>
      <c r="AG540" s="1268"/>
      <c r="AH540" s="1268"/>
      <c r="AI540" s="1123"/>
      <c r="AJ540" s="1123"/>
      <c r="AK540" s="1123"/>
      <c r="AL540" s="1268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307"/>
      <c r="BO540" s="1307"/>
      <c r="BP540" s="1307"/>
      <c r="BQ540" s="1307"/>
      <c r="BR540" s="1307"/>
      <c r="BS540" s="1307"/>
      <c r="BT540" s="1307"/>
      <c r="BU540" s="1307"/>
      <c r="BV540" s="1307"/>
      <c r="BW540" s="1307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>網中　眞由美</v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>池田　真弓</v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509"/>
      <c r="Z541" s="1063"/>
      <c r="AA541" s="1124"/>
      <c r="AB541" s="1124"/>
      <c r="AC541" s="1124"/>
      <c r="AD541" s="1124"/>
      <c r="AE541" s="1124"/>
      <c r="AF541" s="1124"/>
      <c r="AG541" s="1268"/>
      <c r="AH541" s="1268"/>
      <c r="AI541" s="1124"/>
      <c r="AJ541" s="1124"/>
      <c r="AK541" s="1124"/>
      <c r="AL541" s="1268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308"/>
      <c r="BO541" s="1308"/>
      <c r="BP541" s="1308"/>
      <c r="BQ541" s="1308"/>
      <c r="BR541" s="1308"/>
      <c r="BS541" s="1308"/>
      <c r="BT541" s="1308"/>
      <c r="BU541" s="1308"/>
      <c r="BV541" s="1308"/>
      <c r="BW541" s="1308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>在宅:在宅実</v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509"/>
      <c r="Z542" s="1063"/>
      <c r="AA542" s="1124"/>
      <c r="AB542" s="1124"/>
      <c r="AC542" s="1124"/>
      <c r="AD542" s="1124"/>
      <c r="AE542" s="1124"/>
      <c r="AF542" s="1124"/>
      <c r="AG542" s="1268"/>
      <c r="AH542" s="1268"/>
      <c r="AI542" s="1124"/>
      <c r="AJ542" s="1124"/>
      <c r="AK542" s="1124"/>
      <c r="AL542" s="1268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308"/>
      <c r="BO542" s="1308"/>
      <c r="BP542" s="1308"/>
      <c r="BQ542" s="1308"/>
      <c r="BR542" s="1308"/>
      <c r="BS542" s="1308"/>
      <c r="BT542" s="1308"/>
      <c r="BU542" s="1308"/>
      <c r="BV542" s="1308"/>
      <c r="BW542" s="1308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509"/>
      <c r="Z543" s="1064"/>
      <c r="AA543" s="1125"/>
      <c r="AB543" s="1125"/>
      <c r="AC543" s="1125"/>
      <c r="AD543" s="1125"/>
      <c r="AE543" s="1125"/>
      <c r="AF543" s="1125"/>
      <c r="AG543" s="1268"/>
      <c r="AH543" s="1268"/>
      <c r="AI543" s="1125"/>
      <c r="AJ543" s="1125"/>
      <c r="AK543" s="1125"/>
      <c r="AL543" s="1268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309"/>
      <c r="BO543" s="1309"/>
      <c r="BP543" s="1309"/>
      <c r="BQ543" s="1309"/>
      <c r="BR543" s="1309"/>
      <c r="BS543" s="1309"/>
      <c r="BT543" s="1309"/>
      <c r="BU543" s="1309"/>
      <c r="BV543" s="1309"/>
      <c r="BW543" s="1309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基礎看護学実習Ⅰ</v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>領域別実習</v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68"/>
      <c r="AH544" s="1268"/>
      <c r="AI544" s="1123"/>
      <c r="AJ544" s="1123"/>
      <c r="AK544" s="1123"/>
      <c r="AL544" s="1268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68" t="s">
        <v>552</v>
      </c>
      <c r="BJ544" s="1123"/>
      <c r="BK544" s="1123"/>
      <c r="BL544" s="1123"/>
      <c r="BM544" s="1123"/>
      <c r="BN544" s="1307"/>
      <c r="BO544" s="1307"/>
      <c r="BP544" s="1307"/>
      <c r="BQ544" s="1307"/>
      <c r="BR544" s="1307"/>
      <c r="BS544" s="1307"/>
      <c r="BT544" s="1307"/>
      <c r="BU544" s="1307"/>
      <c r="BV544" s="1307"/>
      <c r="BW544" s="1307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>網中　眞由美</v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>池田　真弓</v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68"/>
      <c r="AH545" s="1268"/>
      <c r="AI545" s="1124"/>
      <c r="AJ545" s="1124"/>
      <c r="AK545" s="1124"/>
      <c r="AL545" s="1268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68"/>
      <c r="BJ545" s="1124"/>
      <c r="BK545" s="1124"/>
      <c r="BL545" s="1124"/>
      <c r="BM545" s="1124"/>
      <c r="BN545" s="1308"/>
      <c r="BO545" s="1308"/>
      <c r="BP545" s="1308"/>
      <c r="BQ545" s="1308"/>
      <c r="BR545" s="1308"/>
      <c r="BS545" s="1308"/>
      <c r="BT545" s="1308"/>
      <c r="BU545" s="1308"/>
      <c r="BV545" s="1308"/>
      <c r="BW545" s="1308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68"/>
      <c r="AH546" s="1268"/>
      <c r="AI546" s="1124"/>
      <c r="AJ546" s="1124"/>
      <c r="AK546" s="1124"/>
      <c r="AL546" s="1268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68"/>
      <c r="BJ546" s="1124"/>
      <c r="BK546" s="1124"/>
      <c r="BL546" s="1124"/>
      <c r="BM546" s="1124"/>
      <c r="BN546" s="1308"/>
      <c r="BO546" s="1308"/>
      <c r="BP546" s="1308"/>
      <c r="BQ546" s="1308"/>
      <c r="BR546" s="1308"/>
      <c r="BS546" s="1308"/>
      <c r="BT546" s="1308"/>
      <c r="BU546" s="1308"/>
      <c r="BV546" s="1308"/>
      <c r="BW546" s="1308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68"/>
      <c r="AH547" s="1268"/>
      <c r="AI547" s="1125"/>
      <c r="AJ547" s="1125"/>
      <c r="AK547" s="1125"/>
      <c r="AL547" s="1268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68"/>
      <c r="BJ547" s="1125"/>
      <c r="BK547" s="1125"/>
      <c r="BL547" s="1125"/>
      <c r="BM547" s="1125"/>
      <c r="BN547" s="1309"/>
      <c r="BO547" s="1309"/>
      <c r="BP547" s="1309"/>
      <c r="BQ547" s="1309"/>
      <c r="BR547" s="1309"/>
      <c r="BS547" s="1309"/>
      <c r="BT547" s="1309"/>
      <c r="BU547" s="1309"/>
      <c r="BV547" s="1309"/>
      <c r="BW547" s="1309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307"/>
      <c r="BO548" s="1307"/>
      <c r="BP548" s="1307"/>
      <c r="BQ548" s="1307"/>
      <c r="BR548" s="1307"/>
      <c r="BS548" s="1307"/>
      <c r="BT548" s="1307"/>
      <c r="BU548" s="1307"/>
      <c r="BV548" s="1307"/>
      <c r="BW548" s="1307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>池田　真弓</v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308"/>
      <c r="BO549" s="1308"/>
      <c r="BP549" s="1308"/>
      <c r="BQ549" s="1308"/>
      <c r="BR549" s="1308"/>
      <c r="BS549" s="1308"/>
      <c r="BT549" s="1308"/>
      <c r="BU549" s="1308"/>
      <c r="BV549" s="1308"/>
      <c r="BW549" s="1308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308"/>
      <c r="BO550" s="1308"/>
      <c r="BP550" s="1308"/>
      <c r="BQ550" s="1308"/>
      <c r="BR550" s="1308"/>
      <c r="BS550" s="1308"/>
      <c r="BT550" s="1308"/>
      <c r="BU550" s="1308"/>
      <c r="BV550" s="1308"/>
      <c r="BW550" s="1308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309"/>
      <c r="BO551" s="1309"/>
      <c r="BP551" s="1309"/>
      <c r="BQ551" s="1309"/>
      <c r="BR551" s="1309"/>
      <c r="BS551" s="1309"/>
      <c r="BT551" s="1309"/>
      <c r="BU551" s="1309"/>
      <c r="BV551" s="1309"/>
      <c r="BW551" s="1309"/>
    </row>
    <row r="552" spans="1:75" ht="20.25">
      <c r="A552" s="22"/>
      <c r="B552" s="23"/>
      <c r="C552" s="1086">
        <f>C527+1</f>
        <v>45923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030">
        <f>C552</f>
        <v>45923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63"/>
      <c r="W553" s="95"/>
      <c r="X553" s="17"/>
      <c r="Y553" s="38"/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68"/>
      <c r="AH553" s="1268"/>
      <c r="AI553" s="1123"/>
      <c r="AJ553" s="1123"/>
      <c r="AK553" s="1123"/>
      <c r="AL553" s="1268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68"/>
      <c r="AH554" s="1268"/>
      <c r="AI554" s="1124"/>
      <c r="AJ554" s="1124"/>
      <c r="AK554" s="1124"/>
      <c r="AL554" s="1268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68"/>
      <c r="AH555" s="1268"/>
      <c r="AI555" s="1124"/>
      <c r="AJ555" s="1124"/>
      <c r="AK555" s="1124"/>
      <c r="AL555" s="1268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68"/>
      <c r="AH556" s="1268"/>
      <c r="AI556" s="1125"/>
      <c r="AJ556" s="1125"/>
      <c r="AK556" s="1125"/>
      <c r="AL556" s="1268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68"/>
      <c r="AH557" s="1268"/>
      <c r="AI557" s="1123"/>
      <c r="AJ557" s="1123"/>
      <c r="AK557" s="1123"/>
      <c r="AL557" s="1268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68"/>
      <c r="AH558" s="1268"/>
      <c r="AI558" s="1124"/>
      <c r="AJ558" s="1124"/>
      <c r="AK558" s="1124"/>
      <c r="AL558" s="1268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68"/>
      <c r="AH559" s="1268"/>
      <c r="AI559" s="1124"/>
      <c r="AJ559" s="1124"/>
      <c r="AK559" s="1124"/>
      <c r="AL559" s="1268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X560" s="17"/>
      <c r="Z560" s="1064"/>
      <c r="AA560" s="1125"/>
      <c r="AB560" s="1125"/>
      <c r="AC560" s="1125"/>
      <c r="AD560" s="1125"/>
      <c r="AE560" s="1125"/>
      <c r="AF560" s="1125"/>
      <c r="AG560" s="1268"/>
      <c r="AH560" s="1268"/>
      <c r="AI560" s="1125"/>
      <c r="AJ560" s="1125"/>
      <c r="AK560" s="1125"/>
      <c r="AL560" s="1268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68"/>
      <c r="AH561" s="1268"/>
      <c r="AI561" s="1123"/>
      <c r="AJ561" s="1123"/>
      <c r="AK561" s="1123"/>
      <c r="AL561" s="1268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X562" s="17"/>
      <c r="Z562" s="1063"/>
      <c r="AA562" s="1124"/>
      <c r="AB562" s="1124"/>
      <c r="AC562" s="1124"/>
      <c r="AD562" s="1124"/>
      <c r="AE562" s="1124"/>
      <c r="AF562" s="1124"/>
      <c r="AG562" s="1268"/>
      <c r="AH562" s="1268"/>
      <c r="AI562" s="1124"/>
      <c r="AJ562" s="1124"/>
      <c r="AK562" s="1124"/>
      <c r="AL562" s="1268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268"/>
      <c r="AH563" s="1268"/>
      <c r="AI563" s="1124"/>
      <c r="AJ563" s="1124"/>
      <c r="AK563" s="1124"/>
      <c r="AL563" s="1268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268"/>
      <c r="AH564" s="1268"/>
      <c r="AI564" s="1125"/>
      <c r="AJ564" s="1125"/>
      <c r="AK564" s="1125"/>
      <c r="AL564" s="1268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68"/>
      <c r="AH565" s="1268"/>
      <c r="AI565" s="1123"/>
      <c r="AJ565" s="1123"/>
      <c r="AK565" s="1123"/>
      <c r="AL565" s="1268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268"/>
      <c r="AH566" s="1268"/>
      <c r="AI566" s="1124"/>
      <c r="AJ566" s="1124"/>
      <c r="AK566" s="1124"/>
      <c r="AL566" s="1268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268"/>
      <c r="AH567" s="1268"/>
      <c r="AI567" s="1124"/>
      <c r="AJ567" s="1124"/>
      <c r="AK567" s="1124"/>
      <c r="AL567" s="1268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125"/>
      <c r="AB568" s="1125"/>
      <c r="AC568" s="1125"/>
      <c r="AD568" s="1125"/>
      <c r="AE568" s="1125"/>
      <c r="AF568" s="1125"/>
      <c r="AG568" s="1268"/>
      <c r="AH568" s="1268"/>
      <c r="AI568" s="1125"/>
      <c r="AJ568" s="1125"/>
      <c r="AK568" s="1125"/>
      <c r="AL568" s="1268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68"/>
      <c r="AH569" s="1268"/>
      <c r="AI569" s="1123"/>
      <c r="AJ569" s="1123"/>
      <c r="AK569" s="1123"/>
      <c r="AL569" s="1268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268"/>
      <c r="AH570" s="1268"/>
      <c r="AI570" s="1124"/>
      <c r="AJ570" s="1124"/>
      <c r="AK570" s="1124"/>
      <c r="AL570" s="1268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268"/>
      <c r="AH571" s="1268"/>
      <c r="AI571" s="1124"/>
      <c r="AJ571" s="1124"/>
      <c r="AK571" s="1124"/>
      <c r="AL571" s="1268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268"/>
      <c r="AH572" s="1268"/>
      <c r="AI572" s="1125"/>
      <c r="AJ572" s="1125"/>
      <c r="AK572" s="1125"/>
      <c r="AL572" s="1268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049">
        <f>C552+1</f>
        <v>45924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45924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基礎看護学実習Ⅰ</v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領域別実習</v>
      </c>
      <c r="H578" s="1052"/>
      <c r="I578" s="1053" t="str">
        <f>VLOOKUP($C577,'2025年度(4年前期)'!$B$5:$N$208,COLUMN('2025年度(4年前期)'!$C$5),0)&amp;""</f>
        <v>卒業研究Ⅱ</v>
      </c>
      <c r="J578" s="1052"/>
      <c r="K578" s="1044" t="str">
        <f>VLOOKUP($C577,'2025年度(助産前期)'!$B$5:$N$208,COLUMN('2025年度(助産前期)'!$C$5),0)&amp;""</f>
        <v>助産学実習Ⅰ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63"/>
      <c r="W578" s="95"/>
      <c r="X578" s="17"/>
      <c r="Y578" s="992" t="s">
        <v>961</v>
      </c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68"/>
      <c r="AH578" s="1268"/>
      <c r="AI578" s="1123"/>
      <c r="AJ578" s="1123"/>
      <c r="AK578" s="1123"/>
      <c r="AL578" s="1268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>網中　眞由美</v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各担当教員</v>
      </c>
      <c r="J579" s="1038"/>
      <c r="K579" s="1040" t="str">
        <f>IFERROR(VLOOKUP(K578,科目・教員!$A$1:$B$357,2,0),"")</f>
        <v>池田　真弓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63"/>
      <c r="W579" s="27"/>
      <c r="X579" s="17"/>
      <c r="Y579" s="992" t="s">
        <v>963</v>
      </c>
      <c r="Z579" s="1063"/>
      <c r="AA579" s="1124"/>
      <c r="AB579" s="1124"/>
      <c r="AC579" s="1124"/>
      <c r="AD579" s="1124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63"/>
      <c r="W581" s="27"/>
      <c r="X581" s="17"/>
      <c r="Y581" s="992" t="s">
        <v>969</v>
      </c>
      <c r="Z581" s="1064"/>
      <c r="AA581" s="1125"/>
      <c r="AB581" s="1125"/>
      <c r="AC581" s="1125"/>
      <c r="AD581" s="1125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基礎看護学実習Ⅰ</v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>領域別実習</v>
      </c>
      <c r="H582" s="1052"/>
      <c r="I582" s="1053" t="str">
        <f>VLOOKUP($C577,'2025年度(4年前期)'!$B$5:$N$208,COLUMN('2025年度(4年前期)'!$E$5),0)&amp;""</f>
        <v>卒業研究Ⅱ</v>
      </c>
      <c r="J582" s="1052"/>
      <c r="K582" s="1044" t="str">
        <f>VLOOKUP($C577,'2025年度(助産前期)'!$B$5:$N$208,COLUMN('2025年度(助産前期)'!$E$5),0)&amp;""</f>
        <v>助産学実習Ⅰ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883" t="s">
        <v>189</v>
      </c>
      <c r="V582" s="17"/>
      <c r="W582" s="17"/>
      <c r="X582" s="17"/>
      <c r="Y582" s="508" t="s">
        <v>970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68"/>
      <c r="AH582" s="1268"/>
      <c r="AI582" s="1123"/>
      <c r="AJ582" s="1123"/>
      <c r="AK582" s="1123"/>
      <c r="AL582" s="1268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37" t="str">
        <f>IFERROR(VLOOKUP(C582,科目・教員!$A$1:$B$357,2,0),"")</f>
        <v>網中　眞由美</v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>各担当教員</v>
      </c>
      <c r="J583" s="1038"/>
      <c r="K583" s="1040" t="str">
        <f>IFERROR(VLOOKUP(K582,科目・教員!$A$1:$B$357,2,0),"")</f>
        <v>池田　真弓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883" t="s">
        <v>164</v>
      </c>
      <c r="V583" s="17"/>
      <c r="X583" s="17"/>
      <c r="Y583" s="508" t="s">
        <v>971</v>
      </c>
      <c r="Z583" s="1063"/>
      <c r="AA583" s="1124"/>
      <c r="AB583" s="1124"/>
      <c r="AC583" s="1124"/>
      <c r="AD583" s="1124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884" t="s">
        <v>236</v>
      </c>
      <c r="X585" s="17"/>
      <c r="Y585" s="509" t="s">
        <v>972</v>
      </c>
      <c r="Z585" s="1064"/>
      <c r="AA585" s="1125"/>
      <c r="AB585" s="1125"/>
      <c r="AC585" s="1125"/>
      <c r="AD585" s="1125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X586" s="17"/>
      <c r="Y586" s="509" t="s">
        <v>973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68"/>
      <c r="AH586" s="1268"/>
      <c r="AI586" s="1123"/>
      <c r="AJ586" s="1123"/>
      <c r="AK586" s="1123"/>
      <c r="AL586" s="1268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X587" s="17"/>
      <c r="Y587" s="509" t="s">
        <v>974</v>
      </c>
      <c r="Z587" s="1063"/>
      <c r="AA587" s="1124"/>
      <c r="AB587" s="1124"/>
      <c r="AC587" s="1124"/>
      <c r="AD587" s="1124"/>
      <c r="AE587" s="1124"/>
      <c r="AF587" s="1124"/>
      <c r="AG587" s="1268"/>
      <c r="AH587" s="1268"/>
      <c r="AI587" s="1124"/>
      <c r="AJ587" s="1124"/>
      <c r="AK587" s="1124"/>
      <c r="AL587" s="1268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Y588" s="1006" t="s">
        <v>975</v>
      </c>
      <c r="Z588" s="1063"/>
      <c r="AA588" s="1124"/>
      <c r="AB588" s="1124"/>
      <c r="AC588" s="1124"/>
      <c r="AD588" s="1124"/>
      <c r="AE588" s="1124"/>
      <c r="AF588" s="1124"/>
      <c r="AG588" s="1268"/>
      <c r="AH588" s="1268"/>
      <c r="AI588" s="1124"/>
      <c r="AJ588" s="1124"/>
      <c r="AK588" s="1124"/>
      <c r="AL588" s="1268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Y589" s="509" t="s">
        <v>976</v>
      </c>
      <c r="Z589" s="1064"/>
      <c r="AA589" s="1125"/>
      <c r="AB589" s="1125"/>
      <c r="AC589" s="1125"/>
      <c r="AD589" s="1125"/>
      <c r="AE589" s="1125"/>
      <c r="AF589" s="1125"/>
      <c r="AG589" s="1268"/>
      <c r="AH589" s="1268"/>
      <c r="AI589" s="1125"/>
      <c r="AJ589" s="1125"/>
      <c r="AK589" s="1125"/>
      <c r="AL589" s="1268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基礎看護学実習Ⅰ</v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>領域別実習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977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68"/>
      <c r="AH590" s="1268"/>
      <c r="AI590" s="1123"/>
      <c r="AJ590" s="1123"/>
      <c r="AK590" s="1123"/>
      <c r="AL590" s="1268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>網中　眞由美</v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池田　真弓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Y591" s="509" t="s">
        <v>978</v>
      </c>
      <c r="Z591" s="1063"/>
      <c r="AA591" s="1124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9" t="s">
        <v>968</v>
      </c>
      <c r="Z593" s="1064"/>
      <c r="AA593" s="1125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基礎看護学実習Ⅰ</v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>領域別実習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68" t="s">
        <v>979</v>
      </c>
      <c r="AH594" s="1268"/>
      <c r="AI594" s="1123"/>
      <c r="AJ594" s="1123"/>
      <c r="AK594" s="1123"/>
      <c r="AL594" s="1268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>網中　眞由美</v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Y595" s="509"/>
      <c r="Z595" s="1063"/>
      <c r="AA595" s="1124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268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V596" s="970" t="s">
        <v>980</v>
      </c>
      <c r="Y596" s="509"/>
      <c r="Z596" s="1063"/>
      <c r="AA596" s="1124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268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V597" s="970" t="s">
        <v>981</v>
      </c>
      <c r="Y597" s="509"/>
      <c r="Z597" s="1064"/>
      <c r="AA597" s="1125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268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982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>池田　真弓</v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39" t="s">
        <v>281</v>
      </c>
      <c r="V601" s="1004"/>
      <c r="W601" s="20"/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45925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45925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基礎看護学実習Ⅰ</v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>領域別実習</v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助産学実習Ⅰ</v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63"/>
      <c r="W603" s="95"/>
      <c r="X603" s="17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68"/>
      <c r="AH603" s="1268"/>
      <c r="AI603" s="1123"/>
      <c r="AJ603" s="1123"/>
      <c r="AK603" s="1123"/>
      <c r="AL603" s="1268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>網中　眞由美</v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池田　真弓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68"/>
      <c r="AH604" s="1268"/>
      <c r="AI604" s="1124"/>
      <c r="AJ604" s="1124"/>
      <c r="AK604" s="1124"/>
      <c r="AL604" s="1268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68"/>
      <c r="AH605" s="1268"/>
      <c r="AI605" s="1124"/>
      <c r="AJ605" s="1124"/>
      <c r="AK605" s="1124"/>
      <c r="AL605" s="1268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68"/>
      <c r="AH606" s="1268"/>
      <c r="AI606" s="1125"/>
      <c r="AJ606" s="1125"/>
      <c r="AK606" s="1125"/>
      <c r="AL606" s="1268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基礎看護学実習Ⅰ</v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>領域別実習</v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助産学実習Ⅰ</v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68"/>
      <c r="AH607" s="1268"/>
      <c r="AI607" s="1123"/>
      <c r="AJ607" s="1123"/>
      <c r="AK607" s="1123"/>
      <c r="AL607" s="1268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>網中　眞由美</v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68"/>
      <c r="AH608" s="1268"/>
      <c r="AI608" s="1124"/>
      <c r="AJ608" s="1124"/>
      <c r="AK608" s="1124"/>
      <c r="AL608" s="1268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68"/>
      <c r="AH609" s="1268"/>
      <c r="AI609" s="1124"/>
      <c r="AJ609" s="1124"/>
      <c r="AK609" s="1124"/>
      <c r="AL609" s="1268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X610" s="17"/>
      <c r="Z610" s="1064"/>
      <c r="AA610" s="1125"/>
      <c r="AB610" s="1125"/>
      <c r="AC610" s="1125"/>
      <c r="AD610" s="1125"/>
      <c r="AE610" s="1125"/>
      <c r="AF610" s="1125"/>
      <c r="AG610" s="1268"/>
      <c r="AH610" s="1268"/>
      <c r="AI610" s="1125"/>
      <c r="AJ610" s="1125"/>
      <c r="AK610" s="1125"/>
      <c r="AL610" s="1268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68"/>
      <c r="AH611" s="1268"/>
      <c r="AI611" s="1123"/>
      <c r="AJ611" s="1123"/>
      <c r="AK611" s="1123"/>
      <c r="AL611" s="1268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X612" s="17"/>
      <c r="Z612" s="1063"/>
      <c r="AA612" s="1124"/>
      <c r="AB612" s="1124"/>
      <c r="AC612" s="1124"/>
      <c r="AD612" s="1124"/>
      <c r="AE612" s="1124"/>
      <c r="AF612" s="1124"/>
      <c r="AG612" s="1268"/>
      <c r="AH612" s="1268"/>
      <c r="AI612" s="1124"/>
      <c r="AJ612" s="1124"/>
      <c r="AK612" s="1124"/>
      <c r="AL612" s="1268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268"/>
      <c r="AH613" s="1268"/>
      <c r="AI613" s="1124"/>
      <c r="AJ613" s="1124"/>
      <c r="AK613" s="1124"/>
      <c r="AL613" s="1268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268"/>
      <c r="AH614" s="1268"/>
      <c r="AI614" s="1125"/>
      <c r="AJ614" s="1125"/>
      <c r="AK614" s="1125"/>
      <c r="AL614" s="1268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基礎看護学実習Ⅰ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>領域別実習</v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17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68"/>
      <c r="AH615" s="1268"/>
      <c r="AI615" s="1123"/>
      <c r="AJ615" s="1123"/>
      <c r="AK615" s="1123"/>
      <c r="AL615" s="1268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網中　眞由美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17"/>
      <c r="Z616" s="1063"/>
      <c r="AA616" s="1124"/>
      <c r="AB616" s="1124"/>
      <c r="AC616" s="1124"/>
      <c r="AD616" s="1124"/>
      <c r="AE616" s="1124"/>
      <c r="AF616" s="1124"/>
      <c r="AG616" s="1268"/>
      <c r="AH616" s="1268"/>
      <c r="AI616" s="1124"/>
      <c r="AJ616" s="1124"/>
      <c r="AK616" s="1124"/>
      <c r="AL616" s="1268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17"/>
      <c r="Z617" s="1063"/>
      <c r="AA617" s="1124"/>
      <c r="AB617" s="1124"/>
      <c r="AC617" s="1124"/>
      <c r="AD617" s="1124"/>
      <c r="AE617" s="1124"/>
      <c r="AF617" s="1124"/>
      <c r="AG617" s="1268"/>
      <c r="AH617" s="1268"/>
      <c r="AI617" s="1124"/>
      <c r="AJ617" s="1124"/>
      <c r="AK617" s="1124"/>
      <c r="AL617" s="1268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268"/>
      <c r="AH618" s="1268"/>
      <c r="AI618" s="1125"/>
      <c r="AJ618" s="1125"/>
      <c r="AK618" s="1125"/>
      <c r="AL618" s="1268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基礎看護学実習Ⅰ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</v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68"/>
      <c r="AH619" s="1268"/>
      <c r="AI619" s="1123"/>
      <c r="AJ619" s="1123"/>
      <c r="AK619" s="1123"/>
      <c r="AL619" s="1268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68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網中　眞由美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68"/>
      <c r="AH620" s="1268"/>
      <c r="AI620" s="1124"/>
      <c r="AJ620" s="1124"/>
      <c r="AK620" s="1124"/>
      <c r="AL620" s="1268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68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68"/>
      <c r="AH621" s="1268"/>
      <c r="AI621" s="1124"/>
      <c r="AJ621" s="1124"/>
      <c r="AK621" s="1124"/>
      <c r="AL621" s="1268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68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68"/>
      <c r="AH622" s="1268"/>
      <c r="AI622" s="1125"/>
      <c r="AJ622" s="1125"/>
      <c r="AK622" s="1125"/>
      <c r="AL622" s="1268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68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>池田　真弓</v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45926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45926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>基礎看護学実習Ⅰ</v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領域別実習</v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助産学実習Ⅰ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3"/>
      <c r="W628" s="95"/>
      <c r="X628" s="17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68"/>
      <c r="AH628" s="1268"/>
      <c r="AI628" s="1123"/>
      <c r="AJ628" s="1123"/>
      <c r="AK628" s="1123"/>
      <c r="AL628" s="1268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>網中　眞由美</v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>池田　真弓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3"/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68"/>
      <c r="AH629" s="1268"/>
      <c r="AI629" s="1124"/>
      <c r="AJ629" s="1124"/>
      <c r="AK629" s="1124"/>
      <c r="AL629" s="1268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68"/>
      <c r="AH630" s="1268"/>
      <c r="AI630" s="1124"/>
      <c r="AJ630" s="1124"/>
      <c r="AK630" s="1124"/>
      <c r="AL630" s="1268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3"/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68"/>
      <c r="AH631" s="1268"/>
      <c r="AI631" s="1125"/>
      <c r="AJ631" s="1125"/>
      <c r="AK631" s="1125"/>
      <c r="AL631" s="1268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基礎看護学実習Ⅰ</v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>領域別実習</v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助産学実習Ⅰ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68"/>
      <c r="AH632" s="1268"/>
      <c r="AI632" s="1123"/>
      <c r="AJ632" s="1123"/>
      <c r="AK632" s="1123"/>
      <c r="AL632" s="1268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>網中　眞由美</v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池田　真弓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68"/>
      <c r="AH633" s="1268"/>
      <c r="AI633" s="1124"/>
      <c r="AJ633" s="1124"/>
      <c r="AK633" s="1124"/>
      <c r="AL633" s="1268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68"/>
      <c r="AH634" s="1268"/>
      <c r="AI634" s="1124"/>
      <c r="AJ634" s="1124"/>
      <c r="AK634" s="1124"/>
      <c r="AL634" s="1268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X635" s="17"/>
      <c r="Z635" s="1064"/>
      <c r="AA635" s="1125"/>
      <c r="AB635" s="1125"/>
      <c r="AC635" s="1125"/>
      <c r="AD635" s="1125"/>
      <c r="AE635" s="1125"/>
      <c r="AF635" s="1125"/>
      <c r="AG635" s="1268"/>
      <c r="AH635" s="1268"/>
      <c r="AI635" s="1125"/>
      <c r="AJ635" s="1125"/>
      <c r="AK635" s="1125"/>
      <c r="AL635" s="1268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68"/>
      <c r="AH636" s="1268"/>
      <c r="AI636" s="1123"/>
      <c r="AJ636" s="1123"/>
      <c r="AK636" s="1123"/>
      <c r="AL636" s="1268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220"/>
      <c r="H637" s="1221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X637" s="17"/>
      <c r="Z637" s="1063"/>
      <c r="AA637" s="1124"/>
      <c r="AB637" s="1124"/>
      <c r="AC637" s="1124"/>
      <c r="AD637" s="1124"/>
      <c r="AE637" s="1124"/>
      <c r="AF637" s="1124"/>
      <c r="AG637" s="1268"/>
      <c r="AH637" s="1268"/>
      <c r="AI637" s="1124"/>
      <c r="AJ637" s="1124"/>
      <c r="AK637" s="1124"/>
      <c r="AL637" s="1268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268"/>
      <c r="AH638" s="1268"/>
      <c r="AI638" s="1124"/>
      <c r="AJ638" s="1124"/>
      <c r="AK638" s="1124"/>
      <c r="AL638" s="1268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268"/>
      <c r="AH639" s="1268"/>
      <c r="AI639" s="1125"/>
      <c r="AJ639" s="1125"/>
      <c r="AK639" s="1125"/>
      <c r="AL639" s="1268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基礎看護学実習Ⅰ</v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>領域別実習</v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68"/>
      <c r="AH640" s="1268"/>
      <c r="AI640" s="1123"/>
      <c r="AJ640" s="1123"/>
      <c r="AK640" s="1123"/>
      <c r="AL640" s="1268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>網中　眞由美</v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>池田　真弓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Z641" s="1063"/>
      <c r="AA641" s="1124"/>
      <c r="AB641" s="1124"/>
      <c r="AC641" s="1124"/>
      <c r="AD641" s="1124"/>
      <c r="AE641" s="1124"/>
      <c r="AF641" s="1124"/>
      <c r="AG641" s="1268"/>
      <c r="AH641" s="1268"/>
      <c r="AI641" s="1124"/>
      <c r="AJ641" s="1124"/>
      <c r="AK641" s="1124"/>
      <c r="AL641" s="1268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Z642" s="1063"/>
      <c r="AA642" s="1124"/>
      <c r="AB642" s="1124"/>
      <c r="AC642" s="1124"/>
      <c r="AD642" s="1124"/>
      <c r="AE642" s="1124"/>
      <c r="AF642" s="1124"/>
      <c r="AG642" s="1268"/>
      <c r="AH642" s="1268"/>
      <c r="AI642" s="1124"/>
      <c r="AJ642" s="1124"/>
      <c r="AK642" s="1124"/>
      <c r="AL642" s="1268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Z643" s="1064"/>
      <c r="AA643" s="1125"/>
      <c r="AB643" s="1125"/>
      <c r="AC643" s="1125"/>
      <c r="AD643" s="1125"/>
      <c r="AE643" s="1125"/>
      <c r="AF643" s="1125"/>
      <c r="AG643" s="1268"/>
      <c r="AH643" s="1268"/>
      <c r="AI643" s="1125"/>
      <c r="AJ643" s="1125"/>
      <c r="AK643" s="1125"/>
      <c r="AL643" s="1268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基礎看護学実習Ⅰ</v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>領域別実習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68"/>
      <c r="AH644" s="1268"/>
      <c r="AI644" s="1123"/>
      <c r="AJ644" s="1123"/>
      <c r="AK644" s="1123"/>
      <c r="AL644" s="1268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>網中　眞由美</v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>池田　真弓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Z645" s="1063"/>
      <c r="AA645" s="1124"/>
      <c r="AB645" s="1124"/>
      <c r="AC645" s="1124"/>
      <c r="AD645" s="1124"/>
      <c r="AE645" s="1124"/>
      <c r="AF645" s="1124"/>
      <c r="AG645" s="1268"/>
      <c r="AH645" s="1268"/>
      <c r="AI645" s="1124"/>
      <c r="AJ645" s="1124"/>
      <c r="AK645" s="1124"/>
      <c r="AL645" s="1268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Z646" s="1063"/>
      <c r="AA646" s="1124"/>
      <c r="AB646" s="1124"/>
      <c r="AC646" s="1124"/>
      <c r="AD646" s="1124"/>
      <c r="AE646" s="1124"/>
      <c r="AF646" s="1124"/>
      <c r="AG646" s="1268"/>
      <c r="AH646" s="1268"/>
      <c r="AI646" s="1124"/>
      <c r="AJ646" s="1124"/>
      <c r="AK646" s="1124"/>
      <c r="AL646" s="1268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Z647" s="1064"/>
      <c r="AA647" s="1125"/>
      <c r="AB647" s="1125"/>
      <c r="AC647" s="1125"/>
      <c r="AD647" s="1125"/>
      <c r="AE647" s="1125"/>
      <c r="AF647" s="1125"/>
      <c r="AG647" s="1268"/>
      <c r="AH647" s="1268"/>
      <c r="AI647" s="1125"/>
      <c r="AJ647" s="1125"/>
      <c r="AK647" s="1125"/>
      <c r="AL647" s="1268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>池田　真弓</v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085">
        <f>C627+1</f>
        <v>45927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45927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3"/>
      <c r="W653" s="95"/>
      <c r="X653" s="17"/>
      <c r="Y653" s="992" t="s">
        <v>961</v>
      </c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68"/>
      <c r="AH653" s="1268"/>
      <c r="AI653" s="1123"/>
      <c r="AJ653" s="1123"/>
      <c r="AK653" s="1123"/>
      <c r="AL653" s="1268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3"/>
      <c r="W654" s="27"/>
      <c r="X654" s="17"/>
      <c r="Y654" s="992" t="s">
        <v>963</v>
      </c>
      <c r="Z654" s="1063"/>
      <c r="AA654" s="1124"/>
      <c r="AB654" s="1124"/>
      <c r="AC654" s="1124"/>
      <c r="AD654" s="1124"/>
      <c r="AE654" s="1124"/>
      <c r="AF654" s="1124"/>
      <c r="AG654" s="1268"/>
      <c r="AH654" s="1268"/>
      <c r="AI654" s="1124"/>
      <c r="AJ654" s="1124"/>
      <c r="AK654" s="1124"/>
      <c r="AL654" s="1268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68"/>
      <c r="AH655" s="1268"/>
      <c r="AI655" s="1124"/>
      <c r="AJ655" s="1124"/>
      <c r="AK655" s="1124"/>
      <c r="AL655" s="1268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3"/>
      <c r="W656" s="27"/>
      <c r="X656" s="17"/>
      <c r="Y656" s="992" t="s">
        <v>969</v>
      </c>
      <c r="Z656" s="1064"/>
      <c r="AA656" s="1125"/>
      <c r="AB656" s="1125"/>
      <c r="AC656" s="1125"/>
      <c r="AD656" s="1125"/>
      <c r="AE656" s="1125"/>
      <c r="AF656" s="1125"/>
      <c r="AG656" s="1268"/>
      <c r="AH656" s="1268"/>
      <c r="AI656" s="1125"/>
      <c r="AJ656" s="1125"/>
      <c r="AK656" s="1125"/>
      <c r="AL656" s="1268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V657" s="17"/>
      <c r="W657" s="17"/>
      <c r="X657" s="17"/>
      <c r="Y657" s="508" t="s">
        <v>970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68"/>
      <c r="AH657" s="1268"/>
      <c r="AI657" s="1123"/>
      <c r="AJ657" s="1123"/>
      <c r="AK657" s="1123"/>
      <c r="AL657" s="1268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17"/>
      <c r="X658" s="17"/>
      <c r="Y658" s="508" t="s">
        <v>983</v>
      </c>
      <c r="Z658" s="1063"/>
      <c r="AA658" s="1124"/>
      <c r="AB658" s="1124"/>
      <c r="AC658" s="1124"/>
      <c r="AD658" s="1124"/>
      <c r="AE658" s="1124"/>
      <c r="AF658" s="1124"/>
      <c r="AG658" s="1268"/>
      <c r="AH658" s="1268"/>
      <c r="AI658" s="1124"/>
      <c r="AJ658" s="1124"/>
      <c r="AK658" s="1124"/>
      <c r="AL658" s="1268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68"/>
      <c r="AH659" s="1268"/>
      <c r="AI659" s="1124"/>
      <c r="AJ659" s="1124"/>
      <c r="AK659" s="1124"/>
      <c r="AL659" s="1268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X660" s="17"/>
      <c r="Y660" s="509" t="s">
        <v>984</v>
      </c>
      <c r="Z660" s="1064"/>
      <c r="AA660" s="1125"/>
      <c r="AB660" s="1125"/>
      <c r="AC660" s="1125"/>
      <c r="AD660" s="1125"/>
      <c r="AE660" s="1125"/>
      <c r="AF660" s="1125"/>
      <c r="AG660" s="1268"/>
      <c r="AH660" s="1268"/>
      <c r="AI660" s="1125"/>
      <c r="AJ660" s="1125"/>
      <c r="AK660" s="1125"/>
      <c r="AL660" s="1268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X661" s="17"/>
      <c r="Y661" s="509" t="s">
        <v>985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68"/>
      <c r="AH661" s="1268"/>
      <c r="AI661" s="1123"/>
      <c r="AJ661" s="1123"/>
      <c r="AK661" s="1123"/>
      <c r="AL661" s="1268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X662" s="17"/>
      <c r="Y662" s="509" t="s">
        <v>986</v>
      </c>
      <c r="Z662" s="1063"/>
      <c r="AA662" s="1124"/>
      <c r="AB662" s="1124"/>
      <c r="AC662" s="1124"/>
      <c r="AD662" s="1124"/>
      <c r="AE662" s="1124"/>
      <c r="AF662" s="1124"/>
      <c r="AG662" s="1268"/>
      <c r="AH662" s="1268"/>
      <c r="AI662" s="1124"/>
      <c r="AJ662" s="1124"/>
      <c r="AK662" s="1124"/>
      <c r="AL662" s="1268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Y663" s="1006" t="s">
        <v>966</v>
      </c>
      <c r="Z663" s="1063"/>
      <c r="AA663" s="1124"/>
      <c r="AB663" s="1124"/>
      <c r="AC663" s="1124"/>
      <c r="AD663" s="1124"/>
      <c r="AE663" s="1124"/>
      <c r="AF663" s="1124"/>
      <c r="AG663" s="1268"/>
      <c r="AH663" s="1268"/>
      <c r="AI663" s="1124"/>
      <c r="AJ663" s="1124"/>
      <c r="AK663" s="1124"/>
      <c r="AL663" s="1268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Y664" s="509" t="s">
        <v>967</v>
      </c>
      <c r="Z664" s="1064"/>
      <c r="AA664" s="1125"/>
      <c r="AB664" s="1125"/>
      <c r="AC664" s="1125"/>
      <c r="AD664" s="1125"/>
      <c r="AE664" s="1125"/>
      <c r="AF664" s="1125"/>
      <c r="AG664" s="1268"/>
      <c r="AH664" s="1268"/>
      <c r="AI664" s="1125"/>
      <c r="AJ664" s="1125"/>
      <c r="AK664" s="1125"/>
      <c r="AL664" s="1268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68"/>
      <c r="AH665" s="1268"/>
      <c r="AI665" s="1123"/>
      <c r="AJ665" s="1123"/>
      <c r="AK665" s="1123"/>
      <c r="AL665" s="1268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Y666" s="509" t="s">
        <v>968</v>
      </c>
      <c r="Z666" s="1063"/>
      <c r="AA666" s="1124"/>
      <c r="AB666" s="1124"/>
      <c r="AC666" s="1124"/>
      <c r="AD666" s="1124"/>
      <c r="AE666" s="1124"/>
      <c r="AF666" s="1124"/>
      <c r="AG666" s="1268"/>
      <c r="AH666" s="1268"/>
      <c r="AI666" s="1124"/>
      <c r="AJ666" s="1124"/>
      <c r="AK666" s="1124"/>
      <c r="AL666" s="1268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68"/>
      <c r="AH667" s="1268"/>
      <c r="AI667" s="1124"/>
      <c r="AJ667" s="1124"/>
      <c r="AK667" s="1124"/>
      <c r="AL667" s="1268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125"/>
      <c r="AB668" s="1125"/>
      <c r="AC668" s="1125"/>
      <c r="AD668" s="1125"/>
      <c r="AE668" s="1125"/>
      <c r="AF668" s="1125"/>
      <c r="AG668" s="1268"/>
      <c r="AH668" s="1268"/>
      <c r="AI668" s="1125"/>
      <c r="AJ668" s="1125"/>
      <c r="AK668" s="1125"/>
      <c r="AL668" s="1268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68"/>
      <c r="AH669" s="1268"/>
      <c r="AI669" s="1123"/>
      <c r="AJ669" s="1123"/>
      <c r="AK669" s="1123"/>
      <c r="AL669" s="1268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124"/>
      <c r="AB670" s="1124"/>
      <c r="AC670" s="1124"/>
      <c r="AD670" s="1124"/>
      <c r="AE670" s="1124"/>
      <c r="AF670" s="1124"/>
      <c r="AG670" s="1268"/>
      <c r="AH670" s="1268"/>
      <c r="AI670" s="1124"/>
      <c r="AJ670" s="1124"/>
      <c r="AK670" s="1124"/>
      <c r="AL670" s="1268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124"/>
      <c r="AB671" s="1124"/>
      <c r="AC671" s="1124"/>
      <c r="AD671" s="1124"/>
      <c r="AE671" s="1124"/>
      <c r="AF671" s="1124"/>
      <c r="AG671" s="1268"/>
      <c r="AH671" s="1268"/>
      <c r="AI671" s="1124"/>
      <c r="AJ671" s="1124"/>
      <c r="AK671" s="1124"/>
      <c r="AL671" s="1268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125"/>
      <c r="AB672" s="1125"/>
      <c r="AC672" s="1125"/>
      <c r="AD672" s="1125"/>
      <c r="AE672" s="1125"/>
      <c r="AF672" s="1125"/>
      <c r="AG672" s="1268"/>
      <c r="AH672" s="1268"/>
      <c r="AI672" s="1125"/>
      <c r="AJ672" s="1125"/>
      <c r="AK672" s="1125"/>
      <c r="AL672" s="1268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085">
        <f>C652+1</f>
        <v>45928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45928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63"/>
      <c r="W678" s="95"/>
      <c r="X678" s="17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68"/>
      <c r="AH678" s="1268"/>
      <c r="AI678" s="1123"/>
      <c r="AJ678" s="1123"/>
      <c r="AK678" s="1123"/>
      <c r="AL678" s="1268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68"/>
      <c r="AH679" s="1268"/>
      <c r="AI679" s="1124"/>
      <c r="AJ679" s="1124"/>
      <c r="AK679" s="1124"/>
      <c r="AL679" s="1268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68"/>
      <c r="AH680" s="1268"/>
      <c r="AI680" s="1124"/>
      <c r="AJ680" s="1124"/>
      <c r="AK680" s="1124"/>
      <c r="AL680" s="1268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68"/>
      <c r="AH681" s="1268"/>
      <c r="AI681" s="1125"/>
      <c r="AJ681" s="1125"/>
      <c r="AK681" s="1125"/>
      <c r="AL681" s="1268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68"/>
      <c r="AH682" s="1268"/>
      <c r="AI682" s="1123"/>
      <c r="AJ682" s="1123"/>
      <c r="AK682" s="1123"/>
      <c r="AL682" s="1268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68"/>
      <c r="AH683" s="1268"/>
      <c r="AI683" s="1124"/>
      <c r="AJ683" s="1124"/>
      <c r="AK683" s="1124"/>
      <c r="AL683" s="1268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68"/>
      <c r="AH684" s="1268"/>
      <c r="AI684" s="1124"/>
      <c r="AJ684" s="1124"/>
      <c r="AK684" s="1124"/>
      <c r="AL684" s="1268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X685" s="17"/>
      <c r="Z685" s="1064"/>
      <c r="AA685" s="1125"/>
      <c r="AB685" s="1125"/>
      <c r="AC685" s="1125"/>
      <c r="AD685" s="1125"/>
      <c r="AE685" s="1125"/>
      <c r="AF685" s="1125"/>
      <c r="AG685" s="1268"/>
      <c r="AH685" s="1268"/>
      <c r="AI685" s="1125"/>
      <c r="AJ685" s="1125"/>
      <c r="AK685" s="1125"/>
      <c r="AL685" s="1268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68"/>
      <c r="AH686" s="1268"/>
      <c r="AI686" s="1123"/>
      <c r="AJ686" s="1123"/>
      <c r="AK686" s="1123"/>
      <c r="AL686" s="1268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X687" s="17"/>
      <c r="Z687" s="1063"/>
      <c r="AA687" s="1124"/>
      <c r="AB687" s="1124"/>
      <c r="AC687" s="1124"/>
      <c r="AD687" s="1124"/>
      <c r="AE687" s="1124"/>
      <c r="AF687" s="1124"/>
      <c r="AG687" s="1268"/>
      <c r="AH687" s="1268"/>
      <c r="AI687" s="1124"/>
      <c r="AJ687" s="1124"/>
      <c r="AK687" s="1124"/>
      <c r="AL687" s="1268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268"/>
      <c r="AH688" s="1268"/>
      <c r="AI688" s="1124"/>
      <c r="AJ688" s="1124"/>
      <c r="AK688" s="1124"/>
      <c r="AL688" s="1268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268"/>
      <c r="AH689" s="1268"/>
      <c r="AI689" s="1125"/>
      <c r="AJ689" s="1125"/>
      <c r="AK689" s="1125"/>
      <c r="AL689" s="1268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68"/>
      <c r="AH690" s="1268"/>
      <c r="AI690" s="1123"/>
      <c r="AJ690" s="1123"/>
      <c r="AK690" s="1123"/>
      <c r="AL690" s="1268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268"/>
      <c r="AH691" s="1268"/>
      <c r="AI691" s="1124"/>
      <c r="AJ691" s="1124"/>
      <c r="AK691" s="1124"/>
      <c r="AL691" s="1268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268"/>
      <c r="AH692" s="1268"/>
      <c r="AI692" s="1124"/>
      <c r="AJ692" s="1124"/>
      <c r="AK692" s="1124"/>
      <c r="AL692" s="1268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Z693" s="1064"/>
      <c r="AA693" s="1125"/>
      <c r="AB693" s="1125"/>
      <c r="AC693" s="1125"/>
      <c r="AD693" s="1125"/>
      <c r="AE693" s="1125"/>
      <c r="AF693" s="1125"/>
      <c r="AG693" s="1268"/>
      <c r="AH693" s="1268"/>
      <c r="AI693" s="1125"/>
      <c r="AJ693" s="1125"/>
      <c r="AK693" s="1125"/>
      <c r="AL693" s="1268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68"/>
      <c r="AH694" s="1268"/>
      <c r="AI694" s="1123"/>
      <c r="AJ694" s="1123"/>
      <c r="AK694" s="1123"/>
      <c r="AL694" s="1268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Z695" s="1063"/>
      <c r="AA695" s="1124"/>
      <c r="AB695" s="1124"/>
      <c r="AC695" s="1124"/>
      <c r="AD695" s="1124"/>
      <c r="AE695" s="1124"/>
      <c r="AF695" s="1124"/>
      <c r="AG695" s="1268"/>
      <c r="AH695" s="1268"/>
      <c r="AI695" s="1124"/>
      <c r="AJ695" s="1124"/>
      <c r="AK695" s="1124"/>
      <c r="AL695" s="1268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Z696" s="1063"/>
      <c r="AA696" s="1124"/>
      <c r="AB696" s="1124"/>
      <c r="AC696" s="1124"/>
      <c r="AD696" s="1124"/>
      <c r="AE696" s="1124"/>
      <c r="AF696" s="1124"/>
      <c r="AG696" s="1268"/>
      <c r="AH696" s="1268"/>
      <c r="AI696" s="1124"/>
      <c r="AJ696" s="1124"/>
      <c r="AK696" s="1124"/>
      <c r="AL696" s="1268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Z697" s="1064"/>
      <c r="AA697" s="1125"/>
      <c r="AB697" s="1125"/>
      <c r="AC697" s="1125"/>
      <c r="AD697" s="1125"/>
      <c r="AE697" s="1125"/>
      <c r="AF697" s="1125"/>
      <c r="AG697" s="1268"/>
      <c r="AH697" s="1268"/>
      <c r="AI697" s="1125"/>
      <c r="AJ697" s="1125"/>
      <c r="AK697" s="1125"/>
      <c r="AL697" s="1268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049">
        <f>C677+1</f>
        <v>45929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45929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>基礎看護学実習Ⅰ</v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領域別実習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助産学実習Ⅰ</v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46" t="s">
        <v>571</v>
      </c>
      <c r="W703" s="95"/>
      <c r="X703" s="17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23"/>
      <c r="AL703" s="1315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55" t="s">
        <v>987</v>
      </c>
      <c r="AX703" s="1155" t="s">
        <v>987</v>
      </c>
      <c r="AY703" s="1155" t="s">
        <v>987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>網中　眞由美</v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池田　真弓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15"/>
      <c r="AH704" s="1315"/>
      <c r="AI704" s="1315"/>
      <c r="AJ704" s="1315"/>
      <c r="AK704" s="1124"/>
      <c r="AL704" s="1315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56"/>
      <c r="AX704" s="1156"/>
      <c r="AY704" s="1156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>201･202･203･204･基礎実</v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成人：301，302，303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15"/>
      <c r="AH705" s="1315"/>
      <c r="AI705" s="1315"/>
      <c r="AJ705" s="1315"/>
      <c r="AK705" s="1124"/>
      <c r="AL705" s="1315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56"/>
      <c r="AX705" s="1156"/>
      <c r="AY705" s="1156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15"/>
      <c r="AH706" s="1315"/>
      <c r="AI706" s="1315"/>
      <c r="AJ706" s="1315"/>
      <c r="AK706" s="1125"/>
      <c r="AL706" s="1315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57"/>
      <c r="AX706" s="1157"/>
      <c r="AY706" s="1157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>基礎看護学実習Ⅰ</v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>領域別実習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助産学実習Ⅰ</v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23"/>
      <c r="AL707" s="1315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55" t="s">
        <v>987</v>
      </c>
      <c r="AX707" s="1155" t="s">
        <v>987</v>
      </c>
      <c r="AY707" s="1155" t="s">
        <v>987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>網中　眞由美</v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池田　真弓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15"/>
      <c r="AH708" s="1315"/>
      <c r="AI708" s="1315"/>
      <c r="AJ708" s="1315"/>
      <c r="AK708" s="1124"/>
      <c r="AL708" s="1315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56"/>
      <c r="AX708" s="1156"/>
      <c r="AY708" s="1156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>201･202･203･204･基礎実</v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>成人：301，302，303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15"/>
      <c r="AH709" s="1315"/>
      <c r="AI709" s="1315"/>
      <c r="AJ709" s="1315"/>
      <c r="AK709" s="1124"/>
      <c r="AL709" s="1315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56"/>
      <c r="AX709" s="1156"/>
      <c r="AY709" s="1156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X710" s="17"/>
      <c r="Z710" s="1064"/>
      <c r="AA710" s="1125"/>
      <c r="AB710" s="1125"/>
      <c r="AC710" s="1125"/>
      <c r="AD710" s="1125"/>
      <c r="AE710" s="1125"/>
      <c r="AF710" s="1125"/>
      <c r="AG710" s="1315"/>
      <c r="AH710" s="1315"/>
      <c r="AI710" s="1315"/>
      <c r="AJ710" s="1315"/>
      <c r="AK710" s="1125"/>
      <c r="AL710" s="1315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57"/>
      <c r="AX710" s="1157"/>
      <c r="AY710" s="1157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23"/>
      <c r="AL711" s="1315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X712" s="17"/>
      <c r="Z712" s="1063"/>
      <c r="AA712" s="1124"/>
      <c r="AB712" s="1124"/>
      <c r="AC712" s="1124"/>
      <c r="AD712" s="1124"/>
      <c r="AE712" s="1124"/>
      <c r="AF712" s="1124"/>
      <c r="AG712" s="1315"/>
      <c r="AH712" s="1315"/>
      <c r="AI712" s="1315"/>
      <c r="AJ712" s="1315"/>
      <c r="AK712" s="1124"/>
      <c r="AL712" s="1315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Z713" s="1063"/>
      <c r="AA713" s="1124"/>
      <c r="AB713" s="1124"/>
      <c r="AC713" s="1124"/>
      <c r="AD713" s="1124"/>
      <c r="AE713" s="1124"/>
      <c r="AF713" s="1124"/>
      <c r="AG713" s="1315"/>
      <c r="AH713" s="1315"/>
      <c r="AI713" s="1315"/>
      <c r="AJ713" s="1315"/>
      <c r="AK713" s="1124"/>
      <c r="AL713" s="1315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Z714" s="1064"/>
      <c r="AA714" s="1125"/>
      <c r="AB714" s="1125"/>
      <c r="AC714" s="1125"/>
      <c r="AD714" s="1125"/>
      <c r="AE714" s="1125"/>
      <c r="AF714" s="1125"/>
      <c r="AG714" s="1315"/>
      <c r="AH714" s="1315"/>
      <c r="AI714" s="1315"/>
      <c r="AJ714" s="1315"/>
      <c r="AK714" s="1125"/>
      <c r="AL714" s="131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基礎看護学実習Ⅰ</v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>領域別実習</v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23"/>
      <c r="AL715" s="1315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55" t="s">
        <v>987</v>
      </c>
      <c r="AX715" s="1155" t="s">
        <v>987</v>
      </c>
      <c r="AY715" s="1155" t="s">
        <v>987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>網中　眞由美</v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>池田　真弓</v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Z716" s="1063"/>
      <c r="AA716" s="1124"/>
      <c r="AB716" s="1124"/>
      <c r="AC716" s="1124"/>
      <c r="AD716" s="1124"/>
      <c r="AE716" s="1124"/>
      <c r="AF716" s="1124"/>
      <c r="AG716" s="1315"/>
      <c r="AH716" s="1315"/>
      <c r="AI716" s="1315"/>
      <c r="AJ716" s="1315"/>
      <c r="AK716" s="1124"/>
      <c r="AL716" s="1315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56"/>
      <c r="AX716" s="1156"/>
      <c r="AY716" s="1156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201･202･203･204･基礎実</v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>成人：301，302，303</v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Z717" s="1063"/>
      <c r="AA717" s="1124"/>
      <c r="AB717" s="1124"/>
      <c r="AC717" s="1124"/>
      <c r="AD717" s="1124"/>
      <c r="AE717" s="1124"/>
      <c r="AF717" s="1124"/>
      <c r="AG717" s="1315"/>
      <c r="AH717" s="1315"/>
      <c r="AI717" s="1315"/>
      <c r="AJ717" s="1315"/>
      <c r="AK717" s="1124"/>
      <c r="AL717" s="1315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56"/>
      <c r="AX717" s="1156"/>
      <c r="AY717" s="1156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315"/>
      <c r="AH718" s="1315"/>
      <c r="AI718" s="1315"/>
      <c r="AJ718" s="1315"/>
      <c r="AK718" s="1125"/>
      <c r="AL718" s="131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57"/>
      <c r="AX718" s="1157"/>
      <c r="AY718" s="1157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>領域別実習</v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15"/>
      <c r="AH719" s="1268"/>
      <c r="AI719" s="1123"/>
      <c r="AJ719" s="1123"/>
      <c r="AK719" s="1123"/>
      <c r="AL719" s="1268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55" t="s">
        <v>987</v>
      </c>
      <c r="AX719" s="1155" t="s">
        <v>987</v>
      </c>
      <c r="AY719" s="1155" t="s">
        <v>987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68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>池田　真弓</v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15"/>
      <c r="AH720" s="1268"/>
      <c r="AI720" s="1124"/>
      <c r="AJ720" s="1124"/>
      <c r="AK720" s="1124"/>
      <c r="AL720" s="1268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56"/>
      <c r="AX720" s="1156"/>
      <c r="AY720" s="1156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68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>成人：301，302，303</v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15"/>
      <c r="AH721" s="1268"/>
      <c r="AI721" s="1124"/>
      <c r="AJ721" s="1124"/>
      <c r="AK721" s="1124"/>
      <c r="AL721" s="1268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56"/>
      <c r="AX721" s="1156"/>
      <c r="AY721" s="1156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68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15"/>
      <c r="AH722" s="1268"/>
      <c r="AI722" s="1125"/>
      <c r="AJ722" s="1125"/>
      <c r="AK722" s="1125"/>
      <c r="AL722" s="1268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57"/>
      <c r="AX722" s="1157"/>
      <c r="AY722" s="1157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68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>池田　真弓</v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049">
        <f>C702+1</f>
        <v>45930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45930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VLOOKUP($C727,'2025年度(1年前期)'!$B$5:$N$209,COLUMN('2025年度(1年前期)'!$C$5),0)&amp;""</f>
        <v/>
      </c>
      <c r="D728" s="1052"/>
      <c r="E728" s="1053" t="str">
        <f>VLOOKUP($C727,'2025年度(2年前期)'!$B$5:$N$209,COLUMN('2025年度(2年前期)'!$C$5),0)&amp;""</f>
        <v/>
      </c>
      <c r="F728" s="1052"/>
      <c r="G728" s="1053" t="str">
        <f>VLOOKUP($C727,'2025年度(3年前期)'!$B$5:$N$209,COLUMN('2025年度(3年前期)'!$C$5),0)&amp;""</f>
        <v>領域別実習</v>
      </c>
      <c r="H728" s="1052"/>
      <c r="I728" s="1053" t="str">
        <f>VLOOKUP($C727,'2025年度(4年前期)'!$B$5:$N$209,COLUMN('2025年度(4年前期)'!$C$5),0)&amp;""</f>
        <v/>
      </c>
      <c r="J728" s="1052"/>
      <c r="K728" s="1044" t="str">
        <f>VLOOKUP($C727,'2025年度(助産前期)'!$B$5:$N$209,COLUMN('2025年度(助産前期)'!$C$5),0)&amp;""</f>
        <v>助産学実習Ⅰ</v>
      </c>
      <c r="L728" s="1068"/>
      <c r="M728" s="1077" t="str">
        <f>VLOOKUP($C727,'2025年度(M1前期)'!$B$5:$N$209,COLUMN('2025年度(M1前期)'!$C$5),0)&amp;""</f>
        <v/>
      </c>
      <c r="N728" s="1068"/>
      <c r="O728" s="1053" t="str">
        <f>VLOOKUP($C727,'2025年度(M2前期)'!$B$5:$N$209,COLUMN('2025年度(M2前期)'!$C$5),0)&amp;""</f>
        <v/>
      </c>
      <c r="P728" s="1052"/>
      <c r="Q728" s="1053" t="str">
        <f>VLOOKUP($C727,'2025年度(D1前期)'!$B$5:$N$209,COLUMN('2025年度(D1前期)'!$C$5),0)&amp;""</f>
        <v/>
      </c>
      <c r="R728" s="1052"/>
      <c r="S728" s="1044" t="str">
        <f>VLOOKUP($C727,'2025年度(D23前期)'!$B$5:$N$209,COLUMN('2025年度(D23前期)'!$C$5),0)&amp;""</f>
        <v/>
      </c>
      <c r="T728" s="1052"/>
      <c r="U728" s="63"/>
      <c r="W728" s="95"/>
      <c r="X728" s="17"/>
      <c r="Y728" s="38"/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68"/>
      <c r="AH728" s="1268"/>
      <c r="AI728" s="1268"/>
      <c r="AJ728" s="1268"/>
      <c r="AK728" s="1123"/>
      <c r="AL728" s="1268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池田　真弓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68"/>
      <c r="AH729" s="1268"/>
      <c r="AI729" s="1268"/>
      <c r="AJ729" s="1268"/>
      <c r="AK729" s="1124"/>
      <c r="AL729" s="1268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VLOOKUP($C727,'2025年度(1年前期)'!$B$5:$N$209,COLUMN('2025年度(1年前期)'!$C$5)+1,0)&amp;""</f>
        <v/>
      </c>
      <c r="D730" s="1038"/>
      <c r="E730" s="1039" t="str">
        <f>VLOOKUP($C727,'2025年度(2年前期)'!$B$5:$N$209,COLUMN('2025年度(2年前期)'!$C$5)+1,0)&amp;""</f>
        <v/>
      </c>
      <c r="F730" s="1038"/>
      <c r="G730" s="1039" t="str">
        <f>VLOOKUP($C727,'2025年度(3年前期)'!$B$5:$N$209,COLUMN('2025年度(3年前期)'!$C$5)+1,0)&amp;""</f>
        <v/>
      </c>
      <c r="H730" s="1038"/>
      <c r="I730" s="1039" t="str">
        <f>VLOOKUP($C727,'2025年度(4年前期)'!$B$5:$N$209,COLUMN('2025年度(4年前期)'!$C$5)+1,0)&amp;""</f>
        <v/>
      </c>
      <c r="J730" s="1038"/>
      <c r="K730" s="1040" t="str">
        <f>VLOOKUP($C727,'2025年度(助産前期)'!$B$5:$N$209,COLUMN('2025年度(助産前期)'!$C$5)+1,0)&amp;""</f>
        <v/>
      </c>
      <c r="L730" s="1042"/>
      <c r="M730" s="1076" t="str">
        <f>VLOOKUP($C727,'2025年度(M1前期)'!$B$5:$N$209,COLUMN('2025年度(M1前期)'!C$5)+1,0)&amp;""</f>
        <v/>
      </c>
      <c r="N730" s="1038"/>
      <c r="O730" s="1039" t="str">
        <f>VLOOKUP($C727,'2025年度(M2前期)'!$B$5:$N$209,COLUMN('2025年度(M2前期)'!$C$5)+1,0)&amp;""</f>
        <v/>
      </c>
      <c r="P730" s="1038"/>
      <c r="Q730" s="1039" t="str">
        <f>VLOOKUP($C727,'2025年度(D1前期)'!$B$5:$N$209,COLUMN('2025年度(D1前期)'!$C$5)+1,0)&amp;""</f>
        <v/>
      </c>
      <c r="R730" s="1038"/>
      <c r="S730" s="1040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68"/>
      <c r="AH730" s="1268"/>
      <c r="AI730" s="1268"/>
      <c r="AJ730" s="1268"/>
      <c r="AK730" s="1124"/>
      <c r="AL730" s="1268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63"/>
      <c r="W731" s="27"/>
      <c r="X731" s="17"/>
      <c r="Y731" s="38"/>
      <c r="Z731" s="1064"/>
      <c r="AA731" s="1183"/>
      <c r="AB731" s="1183"/>
      <c r="AC731" s="1125"/>
      <c r="AD731" s="1125"/>
      <c r="AE731" s="1125"/>
      <c r="AF731" s="1125"/>
      <c r="AG731" s="1268"/>
      <c r="AH731" s="1268"/>
      <c r="AI731" s="1268"/>
      <c r="AJ731" s="1268"/>
      <c r="AK731" s="1125"/>
      <c r="AL731" s="1268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VLOOKUP($C727,'2025年度(1年前期)'!$B$5:$N$209,COLUMN('2025年度(1年前期)'!$E$5),0)&amp;""</f>
        <v/>
      </c>
      <c r="D732" s="1052"/>
      <c r="E732" s="1053" t="str">
        <f>VLOOKUP($C727,'2025年度(2年前期)'!$B$5:$N$209,COLUMN('2025年度(2年前期)'!$E$5),0)&amp;""</f>
        <v/>
      </c>
      <c r="F732" s="1052"/>
      <c r="G732" s="1053" t="str">
        <f>VLOOKUP($C727,'2025年度(3年前期)'!$B$5:$N$209,COLUMN('2025年度(3年前期)'!$E$5),0)&amp;""</f>
        <v>領域別実習</v>
      </c>
      <c r="H732" s="1052"/>
      <c r="I732" s="1053" t="str">
        <f>VLOOKUP($C727,'2025年度(4年前期)'!$B$5:$N$209,COLUMN('2025年度(4年前期)'!$E$5),0)&amp;""</f>
        <v/>
      </c>
      <c r="J732" s="1052"/>
      <c r="K732" s="1044" t="str">
        <f>VLOOKUP($C727,'2025年度(助産前期)'!$B$5:$N$209,COLUMN('2025年度(助産前期)'!$E$5),0)&amp;""</f>
        <v>助産学実習Ⅰ</v>
      </c>
      <c r="L732" s="1068"/>
      <c r="M732" s="1051" t="str">
        <f>VLOOKUP($C727,'2025年度(M1前期)'!$B$5:$N$209,COLUMN('2025年度(M1前期)'!$E$5),0)&amp;""</f>
        <v/>
      </c>
      <c r="N732" s="1052"/>
      <c r="O732" s="1044" t="str">
        <f>VLOOKUP($C727,'2025年度(M2前期)'!$B$5:$N$209,COLUMN('2025年度(M2前期)'!$E$5),0)&amp;""</f>
        <v/>
      </c>
      <c r="P732" s="1052"/>
      <c r="Q732" s="1044" t="str">
        <f>VLOOKUP($C727,'2025年度(D1前期)'!$B$5:$N$209,COLUMN('2025年度(D1前期)'!$E$5),0)&amp;""</f>
        <v/>
      </c>
      <c r="R732" s="1052"/>
      <c r="S732" s="1044" t="str">
        <f>VLOOKUP($C727,'2025年度(D23前期)'!$B$5:$N$209,COLUMN('2025年度(D23前期)'!$E$5),0)&amp;""</f>
        <v/>
      </c>
      <c r="T732" s="1052"/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68"/>
      <c r="AH732" s="1268"/>
      <c r="AI732" s="1268"/>
      <c r="AJ732" s="1268"/>
      <c r="AK732" s="1123"/>
      <c r="AL732" s="1268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池田　真弓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68"/>
      <c r="AH733" s="1268"/>
      <c r="AI733" s="1268"/>
      <c r="AJ733" s="1268"/>
      <c r="AK733" s="1124"/>
      <c r="AL733" s="1268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VLOOKUP($C727,'2025年度(1年前期)'!$B$5:$N$209,COLUMN('2025年度(1年前期)'!$E$5)+1,0)&amp;""</f>
        <v/>
      </c>
      <c r="D734" s="1038"/>
      <c r="E734" s="1039" t="str">
        <f>VLOOKUP($C727,'2025年度(2年前期)'!$B$5:$N$209,COLUMN('2025年度(2年前期)'!$E$5)+1,0)&amp;""</f>
        <v/>
      </c>
      <c r="F734" s="1038"/>
      <c r="G734" s="1039" t="str">
        <f>VLOOKUP($C727,'2025年度(3年前期)'!$B$5:$N$209,COLUMN('2025年度(3年前期)'!$E$5)+1,0)&amp;""</f>
        <v/>
      </c>
      <c r="H734" s="1038"/>
      <c r="I734" s="1039" t="str">
        <f>VLOOKUP($C727,'2025年度(4年前期)'!$B$5:$N$209,COLUMN('2025年度(4年前期)'!$E$5)+1,0)&amp;""</f>
        <v/>
      </c>
      <c r="J734" s="1038"/>
      <c r="K734" s="1040" t="str">
        <f>VLOOKUP($C727,'2025年度(助産前期)'!$B$5:$N$209,COLUMN('2025年度(助産前期)'!$E$5)+1,0)&amp;""</f>
        <v/>
      </c>
      <c r="L734" s="1042"/>
      <c r="M734" s="1037" t="str">
        <f>VLOOKUP($C727,'2025年度(M1前期)'!$B$5:$N$209,COLUMN('2025年度(M1前期)'!$E$5)+1,0)&amp;""</f>
        <v/>
      </c>
      <c r="N734" s="1038"/>
      <c r="O734" s="1040" t="str">
        <f>VLOOKUP($C727,'2025年度(M2前期)'!$B$5:$N$209,COLUMN('2025年度(M2前期)'!$E$5)+1,0)&amp;""</f>
        <v/>
      </c>
      <c r="P734" s="1038"/>
      <c r="Q734" s="1040" t="str">
        <f>VLOOKUP($C727,'2025年度(D1前期)'!$B$5:$N$209,COLUMN('2025年度(D1前期)'!$E$5)+1,0)&amp;""</f>
        <v/>
      </c>
      <c r="R734" s="1038"/>
      <c r="S734" s="1040" t="str">
        <f>VLOOKUP($C727,'2025年度(D23前期)'!$B$5:$N$209,COLUMN('2025年度(D23前期)'!$E$5)+1,0)&amp;""</f>
        <v/>
      </c>
      <c r="T734" s="1038"/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68"/>
      <c r="AH734" s="1268"/>
      <c r="AI734" s="1268"/>
      <c r="AJ734" s="1268"/>
      <c r="AK734" s="1124"/>
      <c r="AL734" s="1268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X735" s="17"/>
      <c r="Z735" s="1064"/>
      <c r="AA735" s="1125"/>
      <c r="AB735" s="1125"/>
      <c r="AC735" s="1125"/>
      <c r="AD735" s="1125"/>
      <c r="AE735" s="1125"/>
      <c r="AF735" s="1125"/>
      <c r="AG735" s="1268"/>
      <c r="AH735" s="1268"/>
      <c r="AI735" s="1268"/>
      <c r="AJ735" s="1268"/>
      <c r="AK735" s="1125"/>
      <c r="AL735" s="1268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68"/>
      <c r="AH736" s="1268"/>
      <c r="AI736" s="1123"/>
      <c r="AJ736" s="1123"/>
      <c r="AK736" s="1123"/>
      <c r="AL736" s="1268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X737" s="17"/>
      <c r="Z737" s="1063"/>
      <c r="AA737" s="1124"/>
      <c r="AB737" s="1124"/>
      <c r="AC737" s="1124"/>
      <c r="AD737" s="1124"/>
      <c r="AE737" s="1124"/>
      <c r="AF737" s="1124"/>
      <c r="AG737" s="1268"/>
      <c r="AH737" s="1268"/>
      <c r="AI737" s="1124"/>
      <c r="AJ737" s="1124"/>
      <c r="AK737" s="1124"/>
      <c r="AL737" s="1268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Z738" s="1063"/>
      <c r="AA738" s="1124"/>
      <c r="AB738" s="1124"/>
      <c r="AC738" s="1124"/>
      <c r="AD738" s="1124"/>
      <c r="AE738" s="1124"/>
      <c r="AF738" s="1124"/>
      <c r="AG738" s="1268"/>
      <c r="AH738" s="1268"/>
      <c r="AI738" s="1124"/>
      <c r="AJ738" s="1124"/>
      <c r="AK738" s="1124"/>
      <c r="AL738" s="1268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Z739" s="1064"/>
      <c r="AA739" s="1125"/>
      <c r="AB739" s="1125"/>
      <c r="AC739" s="1125"/>
      <c r="AD739" s="1183"/>
      <c r="AE739" s="1125"/>
      <c r="AF739" s="1125"/>
      <c r="AG739" s="1268"/>
      <c r="AH739" s="1268"/>
      <c r="AI739" s="1125"/>
      <c r="AJ739" s="1125"/>
      <c r="AK739" s="1125"/>
      <c r="AL739" s="1268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VLOOKUP($C727,'2025年度(1年前期)'!$B$5:$N$209,COLUMN('2025年度(1年前期)'!$G$5),0)&amp;""</f>
        <v/>
      </c>
      <c r="D740" s="1044"/>
      <c r="E740" s="1062" t="str">
        <f>VLOOKUP($C727,'2025年度(2年前期)'!$B$5:$N$209,COLUMN('2025年度(2年前期)'!$G$5),0)&amp;""</f>
        <v/>
      </c>
      <c r="F740" s="1044"/>
      <c r="G740" s="1062" t="str">
        <f>VLOOKUP($C727,'2025年度(3年前期)'!$B$5:$N$209,COLUMN('2025年度(3年前期)'!$G$5),0)&amp;""</f>
        <v>領域別実習</v>
      </c>
      <c r="H740" s="1044"/>
      <c r="I740" s="1062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61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68"/>
      <c r="AH740" s="1268"/>
      <c r="AI740" s="1123"/>
      <c r="AJ740" s="1123"/>
      <c r="AK740" s="1123"/>
      <c r="AL740" s="1268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池田　真弓</v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268"/>
      <c r="AH741" s="1268"/>
      <c r="AI741" s="1124"/>
      <c r="AJ741" s="1124"/>
      <c r="AK741" s="1124"/>
      <c r="AL741" s="1268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VLOOKUP($C727,'2025年度(1年前期)'!$B$5:$N$209,COLUMN('2025年度(1年前期)'!$G$5)+1,0)&amp;""</f>
        <v/>
      </c>
      <c r="D742" s="1040"/>
      <c r="E742" s="1045" t="str">
        <f>VLOOKUP($C727,'2025年度(2年前期)'!$B$5:$N$209,COLUMN('2025年度(2年前期)'!$G$5)+1,0)&amp;""</f>
        <v/>
      </c>
      <c r="F742" s="1040"/>
      <c r="G742" s="1045" t="str">
        <f>VLOOKUP($C727,'2025年度(3年前期)'!$B$5:$N$209,COLUMN('2025年度(3年前期)'!$G$5)+1,0)&amp;""</f>
        <v/>
      </c>
      <c r="H742" s="1040"/>
      <c r="I742" s="1045" t="str">
        <f>VLOOKUP($C727,'2025年度(4年前期)'!$B$5:$N$209,COLUMN('2025年度(4年前期)'!$G$5)+1,0)&amp;""</f>
        <v/>
      </c>
      <c r="J742" s="1040"/>
      <c r="K742" s="1046" t="str">
        <f>VLOOKUP($C727,'2025年度(助産前期)'!$B$5:$N$209,COLUMN('2025年度(助産前期)'!$G$5)+1,0)&amp;""</f>
        <v/>
      </c>
      <c r="L742" s="1046"/>
      <c r="M742" s="1073" t="str">
        <f>VLOOKUP($C727,'2025年度(M1前期)'!$B$5:$N$209,COLUMN('2025年度(M1前期)'!$G$5)+1,0)&amp;""</f>
        <v/>
      </c>
      <c r="N742" s="1040"/>
      <c r="O742" s="1046" t="str">
        <f>VLOOKUP($C727,'2025年度(M2前期)'!$B$5:$N$209,COLUMN('2025年度(M2前期)'!$G$5)+1,0)&amp;""</f>
        <v/>
      </c>
      <c r="P742" s="1040"/>
      <c r="Q742" s="1046" t="str">
        <f>VLOOKUP($C727,'2025年度(D1前期)'!$B$5:$N$209,COLUMN('2025年度(D1前期)'!$G$5)+1,0)&amp;""</f>
        <v/>
      </c>
      <c r="R742" s="1040"/>
      <c r="S742" s="1046" t="str">
        <f>VLOOKUP($C727,'2025年度(D23前期)'!$B$5:$N$209,COLUMN('2025年度(D23前期)'!$G$5)+1,0)&amp;""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268"/>
      <c r="AH742" s="1268"/>
      <c r="AI742" s="1124"/>
      <c r="AJ742" s="1124"/>
      <c r="AK742" s="1124"/>
      <c r="AL742" s="1268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Z743" s="1064"/>
      <c r="AA743" s="1125"/>
      <c r="AB743" s="1125"/>
      <c r="AC743" s="1125"/>
      <c r="AD743" s="1125"/>
      <c r="AE743" s="1125"/>
      <c r="AF743" s="1125"/>
      <c r="AG743" s="1268"/>
      <c r="AH743" s="1268"/>
      <c r="AI743" s="1125"/>
      <c r="AJ743" s="1125"/>
      <c r="AK743" s="1125"/>
      <c r="AL743" s="1268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VLOOKUP($C727,'2025年度(1年前期)'!$B$5:$N$209,COLUMN('2025年度(1年前期)'!$I$5),0)&amp;""</f>
        <v/>
      </c>
      <c r="D744" s="1044"/>
      <c r="E744" s="1062" t="str">
        <f>VLOOKUP($C727,'2025年度(2年前期)'!$B$5:$N$209,COLUMN('2025年度(2年前期)'!$I$5),0)&amp;""</f>
        <v/>
      </c>
      <c r="F744" s="1044"/>
      <c r="G744" s="1062" t="str">
        <f>VLOOKUP($C727,'2025年度(3年前期)'!$B$5:$N$209,COLUMN('2025年度(3年前期)'!$I$5),0)&amp;""</f>
        <v>領域別実習</v>
      </c>
      <c r="H744" s="1044"/>
      <c r="I744" s="1062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61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68"/>
      <c r="AH744" s="1268"/>
      <c r="AI744" s="1123"/>
      <c r="AJ744" s="1123"/>
      <c r="AK744" s="1123"/>
      <c r="AL744" s="1268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Z745" s="1063"/>
      <c r="AA745" s="1124"/>
      <c r="AB745" s="1124"/>
      <c r="AC745" s="1124"/>
      <c r="AD745" s="1124"/>
      <c r="AE745" s="1124"/>
      <c r="AF745" s="1124"/>
      <c r="AG745" s="1268"/>
      <c r="AH745" s="1268"/>
      <c r="AI745" s="1124"/>
      <c r="AJ745" s="1124"/>
      <c r="AK745" s="1124"/>
      <c r="AL745" s="1268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VLOOKUP($C727,'2025年度(1年前期)'!$B$5:$N$209,COLUMN('2025年度(1年前期)'!$I$5)+1,0)&amp;""</f>
        <v/>
      </c>
      <c r="D746" s="1040"/>
      <c r="E746" s="1045" t="str">
        <f>VLOOKUP($C727,'2025年度(2年前期)'!$B$5:$N$209,COLUMN('2025年度(2年前期)'!$I$5)+1,0)&amp;""</f>
        <v/>
      </c>
      <c r="F746" s="1040"/>
      <c r="G746" s="1045" t="str">
        <f>VLOOKUP($C727,'2025年度(3年前期)'!$B$5:$N$209,COLUMN('2025年度(3年前期)'!$I$5)+1,0)&amp;""</f>
        <v/>
      </c>
      <c r="H746" s="1040"/>
      <c r="I746" s="1045" t="str">
        <f>VLOOKUP($C727,'2025年度(4年前期)'!$B$5:$N$209,COLUMN('2025年度(4年前期)'!$I$5)+1,0)&amp;""</f>
        <v/>
      </c>
      <c r="J746" s="1040"/>
      <c r="K746" s="1046" t="str">
        <f>VLOOKUP($C727,'2025年度(助産前期)'!$B$5:$N$209,COLUMN('2025年度(助産前期)'!$I$5)+1,0)&amp;""</f>
        <v/>
      </c>
      <c r="L746" s="1046"/>
      <c r="M746" s="1073" t="str">
        <f>VLOOKUP($C727,'2025年度(M1前期)'!$B$5:$N$209,COLUMN('2025年度(M1前期)'!$I$5)+1,0)&amp;""</f>
        <v/>
      </c>
      <c r="N746" s="1040"/>
      <c r="O746" s="1046" t="str">
        <f>VLOOKUP($C727,'2025年度(M2前期)'!$B$5:$N$209,COLUMN('2025年度(M2前期)'!$I$5)+1,0)&amp;""</f>
        <v/>
      </c>
      <c r="P746" s="1040"/>
      <c r="Q746" s="1046" t="str">
        <f>VLOOKUP($C727,'2025年度(D1前期)'!$B$5:$N$209,COLUMN('2025年度(D1前期)'!$I$5)+1,0)&amp;""</f>
        <v/>
      </c>
      <c r="R746" s="1040"/>
      <c r="S746" s="1046" t="str">
        <f>VLOOKUP($C727,'2025年度(D23前期)'!$B$5:$N$209,COLUMN('2025年度(D23前期)'!$I$5)+1,0)&amp;""</f>
        <v/>
      </c>
      <c r="T746" s="1040"/>
      <c r="Z746" s="1063"/>
      <c r="AA746" s="1124"/>
      <c r="AB746" s="1124"/>
      <c r="AC746" s="1124"/>
      <c r="AD746" s="1124"/>
      <c r="AE746" s="1124"/>
      <c r="AF746" s="1124"/>
      <c r="AG746" s="1268"/>
      <c r="AH746" s="1268"/>
      <c r="AI746" s="1124"/>
      <c r="AJ746" s="1124"/>
      <c r="AK746" s="1124"/>
      <c r="AL746" s="1268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Z747" s="1064"/>
      <c r="AA747" s="1125"/>
      <c r="AB747" s="1125"/>
      <c r="AC747" s="1125"/>
      <c r="AD747" s="1125"/>
      <c r="AE747" s="1125"/>
      <c r="AF747" s="1125"/>
      <c r="AG747" s="1268"/>
      <c r="AH747" s="1268"/>
      <c r="AI747" s="1125"/>
      <c r="AJ747" s="1125"/>
      <c r="AK747" s="1125"/>
      <c r="AL747" s="1268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VLOOKUP($C727,'2025年度(1年前期)'!$B$5:$N$209,COLUMN('2025年度(1年前期)'!$K$5),0)&amp;""</f>
        <v/>
      </c>
      <c r="D748" s="1044"/>
      <c r="E748" s="1062" t="str">
        <f>VLOOKUP($C727,'2025年度(2年前期)'!$B$5:$N$209,COLUMN('2025年度(2年前期)'!$K$5),0)&amp;""</f>
        <v/>
      </c>
      <c r="F748" s="1044"/>
      <c r="G748" s="1062" t="str">
        <f>VLOOKUP($C727,'2025年度(3年前期)'!$B$5:$N$209,COLUMN('2025年度(3年前期)'!$K$5),0)&amp;""</f>
        <v/>
      </c>
      <c r="H748" s="1044"/>
      <c r="I748" s="1062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61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>池田　真弓</v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VLOOKUP($C727,'2025年度(1年前期)'!$B$5:$N$209,COLUMN('2025年度(1年前期)'!$K$5)+1,0)&amp;""</f>
        <v/>
      </c>
      <c r="D750" s="1040"/>
      <c r="E750" s="1045" t="str">
        <f>VLOOKUP($C727,'2025年度(2年前期)'!$B$5:$N$209,COLUMN('2025年度(2年前期)'!$K$5)+1,0)&amp;""</f>
        <v/>
      </c>
      <c r="F750" s="1040"/>
      <c r="G750" s="1045" t="str">
        <f>VLOOKUP($C727,'2025年度(3年前期)'!$B$5:$N$209,COLUMN('2025年度(3年前期)'!$K$5)+1,0)&amp;""</f>
        <v/>
      </c>
      <c r="H750" s="1040"/>
      <c r="I750" s="1045" t="str">
        <f>VLOOKUP($C727,'2025年度(4年前期)'!$B$5:$N$209,COLUMN('2025年度(4年前期)'!$K$5)+1,0)&amp;""</f>
        <v/>
      </c>
      <c r="J750" s="1040"/>
      <c r="K750" s="1046" t="str">
        <f>VLOOKUP($C727,'2025年度(助産前期)'!$B$5:$N$209,COLUMN('2025年度(助産前期)'!$K$5)+1,0)&amp;""</f>
        <v/>
      </c>
      <c r="L750" s="1046"/>
      <c r="M750" s="1073" t="str">
        <f>VLOOKUP($C727,'2025年度(M1前期)'!$B$5:$N$209,COLUMN('2025年度(M1前期)'!$K$5)+1,0)&amp;""</f>
        <v/>
      </c>
      <c r="N750" s="1040"/>
      <c r="O750" s="1046" t="str">
        <f>VLOOKUP($C727,'2025年度(M2前期)'!$B$5:$N$209,COLUMN('2025年度(M2前期)'!$K$5)+1,0)&amp;""</f>
        <v/>
      </c>
      <c r="P750" s="1040"/>
      <c r="Q750" s="1046" t="str">
        <f>VLOOKUP($C727,'2025年度(D1前期)'!$B$5:$N$209,COLUMN('2025年度(D1前期)'!$K$5)+1,0)&amp;""</f>
        <v/>
      </c>
      <c r="R750" s="1040"/>
      <c r="S750" s="1046" t="str">
        <f>VLOOKUP($C727,'2025年度(D23前期)'!$B$5:$N$209,COLUMN('2025年度(D23前期)'!$K$5)+1,0)&amp;""</f>
        <v/>
      </c>
      <c r="T750" s="1040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7" t="s">
        <v>350</v>
      </c>
      <c r="B752" s="12" t="s">
        <v>50</v>
      </c>
      <c r="C752" s="1051" t="e">
        <f>VLOOKUP(#REF!,#REF!,COLUMN(#REF!),0)&amp;""</f>
        <v>#REF!</v>
      </c>
      <c r="D752" s="1052"/>
      <c r="E752" s="1053" t="e">
        <f>VLOOKUP(#REF!,#REF!,COLUMN(#REF!),0)&amp;""</f>
        <v>#REF!</v>
      </c>
      <c r="F752" s="1052"/>
      <c r="G752" s="1053" t="e">
        <f>VLOOKUP(#REF!,#REF!,COLUMN(#REF!),0)&amp;""</f>
        <v>#REF!</v>
      </c>
      <c r="H752" s="1052"/>
      <c r="I752" s="1053" t="e">
        <f>VLOOKUP(#REF!,#REF!,COLUMN(#REF!),0)&amp;""</f>
        <v>#REF!</v>
      </c>
      <c r="J752" s="1052"/>
      <c r="K752" s="1044" t="e">
        <f>VLOOKUP(#REF!,#REF!,COLUMN(#REF!),0)&amp;""</f>
        <v>#REF!</v>
      </c>
      <c r="L752" s="1052"/>
      <c r="M752" s="1051" t="e">
        <f>VLOOKUP(#REF!,#REF!,COLUMN(#REF!),0)&amp;""</f>
        <v>#REF!</v>
      </c>
      <c r="N752" s="1068"/>
      <c r="O752" s="1053" t="e">
        <f>VLOOKUP(#REF!,#REF!,COLUMN(#REF!),0)&amp;""</f>
        <v>#REF!</v>
      </c>
      <c r="P752" s="1052"/>
      <c r="Q752" s="1053" t="e">
        <f>VLOOKUP(#REF!,#REF!,COLUMN(#REF!),0)&amp;""</f>
        <v>#REF!</v>
      </c>
      <c r="R752" s="1052"/>
      <c r="S752" s="1044" t="e">
        <f>VLOOKUP(#REF!,#REF!,COLUMN(#REF!),0)&amp;""</f>
        <v>#REF!</v>
      </c>
      <c r="T752" s="1052"/>
      <c r="U752" s="63"/>
      <c r="Z752" s="1067" t="str">
        <f>A752</f>
        <v xml:space="preserve">１時限（09：30～11：00） </v>
      </c>
      <c r="AA752" s="1145"/>
      <c r="AB752" s="1145"/>
      <c r="AC752" s="1145"/>
      <c r="AD752" s="1145"/>
      <c r="AE752" s="1145"/>
      <c r="AF752" s="1145"/>
      <c r="AG752" s="1145"/>
      <c r="AH752" s="1145"/>
      <c r="AI752" s="1145"/>
      <c r="AJ752" s="1145"/>
      <c r="AK752" s="1145"/>
      <c r="AL752" s="1145"/>
      <c r="AM752" s="11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5"/>
      <c r="AX752" s="1145"/>
      <c r="AY752" s="1145"/>
      <c r="AZ752" s="1145"/>
      <c r="BA752" s="1145"/>
      <c r="BB752" s="1145"/>
      <c r="BC752" s="1145"/>
      <c r="BD752" s="1145"/>
      <c r="BE752" s="1145"/>
      <c r="BF752" s="1145"/>
      <c r="BG752" s="64"/>
      <c r="BH752" s="64"/>
      <c r="BI752" s="1145"/>
      <c r="BJ752" s="1145"/>
      <c r="BK752" s="60"/>
      <c r="BL752" s="60"/>
      <c r="BM752" s="60"/>
      <c r="BN752" s="1145"/>
      <c r="BO752" s="64"/>
      <c r="BP752" s="11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37" t="str">
        <f>IFERROR(VLOOKUP(C752,科目・教員!$A$1:$B$357,2,0),"")</f>
        <v/>
      </c>
      <c r="D753" s="1038"/>
      <c r="E753" s="1039" t="str">
        <f>IFERROR(VLOOKUP(E752,科目・教員!$A$1:$B$357,2,0),"")</f>
        <v/>
      </c>
      <c r="F753" s="1038"/>
      <c r="G753" s="1039" t="str">
        <f>IFERROR(VLOOKUP(G752,科目・教員!$A$1:$B$357,2,0),"")</f>
        <v/>
      </c>
      <c r="H753" s="1038"/>
      <c r="I753" s="1039" t="str">
        <f>IFERROR(VLOOKUP(I752,科目・教員!$A$1:$B$357,2,0),"")</f>
        <v/>
      </c>
      <c r="J753" s="1038"/>
      <c r="K753" s="1040" t="str">
        <f>IFERROR(VLOOKUP(K752,科目・教員!$A$1:$B$357,2,0),"")</f>
        <v/>
      </c>
      <c r="L753" s="1038"/>
      <c r="M753" s="1037" t="str">
        <f>IFERROR(VLOOKUP(M752,科目・教員!$A$1:$B$357,2,0),"")</f>
        <v/>
      </c>
      <c r="N753" s="1038"/>
      <c r="O753" s="1039" t="str">
        <f>IFERROR(VLOOKUP(O752,科目・教員!$A$1:$B$357,2,0),"")</f>
        <v/>
      </c>
      <c r="P753" s="1038"/>
      <c r="Q753" s="1039" t="str">
        <f>IFERROR(VLOOKUP(Q752,科目・教員!$A$1:$B$357,2,0),"")</f>
        <v/>
      </c>
      <c r="R753" s="1038"/>
      <c r="S753" s="1040" t="str">
        <f>IFERROR(VLOOKUP(S752,科目・教員!$A$1:$B$357,2,0),"")</f>
        <v/>
      </c>
      <c r="T753" s="1038"/>
      <c r="U753" s="63"/>
      <c r="Z753" s="1063"/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" hidden="1">
      <c r="A754" s="1063"/>
      <c r="B754" s="15" t="s">
        <v>59</v>
      </c>
      <c r="C754" s="1037" t="e">
        <f>VLOOKUP(#REF!,#REF!,COLUMN(#REF!)+1,0)&amp;""</f>
        <v>#REF!</v>
      </c>
      <c r="D754" s="1038"/>
      <c r="E754" s="1039" t="e">
        <f>VLOOKUP(#REF!,#REF!,COLUMN(#REF!)+1,0)&amp;""</f>
        <v>#REF!</v>
      </c>
      <c r="F754" s="1038"/>
      <c r="G754" s="1039" t="e">
        <f>VLOOKUP(#REF!,#REF!,COLUMN(#REF!)+1,0)&amp;""</f>
        <v>#REF!</v>
      </c>
      <c r="H754" s="1038"/>
      <c r="I754" s="1039" t="e">
        <f>VLOOKUP(#REF!,#REF!,COLUMN(#REF!)+1,0)&amp;""</f>
        <v>#REF!</v>
      </c>
      <c r="J754" s="1038"/>
      <c r="K754" s="1040" t="e">
        <f>VLOOKUP(#REF!,#REF!,COLUMN(#REF!)+1,0)&amp;""</f>
        <v>#REF!</v>
      </c>
      <c r="L754" s="1038"/>
      <c r="M754" s="1037" t="e">
        <f>VLOOKUP(#REF!,#REF!,COLUMN(#REF!)+1,0)&amp;""</f>
        <v>#REF!</v>
      </c>
      <c r="N754" s="1038"/>
      <c r="O754" s="1039" t="e">
        <f>VLOOKUP(#REF!,#REF!,COLUMN(#REF!)+1,0)&amp;""</f>
        <v>#REF!</v>
      </c>
      <c r="P754" s="1038"/>
      <c r="Q754" s="1039" t="e">
        <f>VLOOKUP(#REF!,#REF!,COLUMN(#REF!)+1,0)&amp;""</f>
        <v>#REF!</v>
      </c>
      <c r="R754" s="1038"/>
      <c r="S754" s="1040" t="e">
        <f>VLOOKUP(#REF!,#REF!,COLUMN(#REF!)+1,0)&amp;""</f>
        <v>#REF!</v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" hidden="1">
      <c r="A755" s="1064"/>
      <c r="B755" s="16" t="s">
        <v>56</v>
      </c>
      <c r="C755" s="1033"/>
      <c r="D755" s="1034"/>
      <c r="E755" s="1035"/>
      <c r="F755" s="1034"/>
      <c r="G755" s="1035"/>
      <c r="H755" s="1034"/>
      <c r="I755" s="1035"/>
      <c r="J755" s="1034"/>
      <c r="K755" s="1036"/>
      <c r="L755" s="1034"/>
      <c r="M755" s="1033"/>
      <c r="N755" s="1034"/>
      <c r="O755" s="1035"/>
      <c r="P755" s="1034"/>
      <c r="Q755" s="1035"/>
      <c r="R755" s="1034"/>
      <c r="S755" s="1036"/>
      <c r="T755" s="1034"/>
      <c r="U755" s="63"/>
      <c r="Z755" s="1064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" hidden="1">
      <c r="A756" s="1067" t="s">
        <v>351</v>
      </c>
      <c r="B756" s="15" t="s">
        <v>50</v>
      </c>
      <c r="C756" s="1051" t="e">
        <f>VLOOKUP(#REF!,#REF!,COLUMN(#REF!),0)&amp;""</f>
        <v>#REF!</v>
      </c>
      <c r="D756" s="1052"/>
      <c r="E756" s="1053" t="e">
        <f>VLOOKUP(#REF!,#REF!,COLUMN(#REF!),0)&amp;""</f>
        <v>#REF!</v>
      </c>
      <c r="F756" s="1052"/>
      <c r="G756" s="1053" t="e">
        <f>VLOOKUP(#REF!,#REF!,COLUMN(#REF!),0)&amp;""</f>
        <v>#REF!</v>
      </c>
      <c r="H756" s="1052"/>
      <c r="I756" s="1053" t="e">
        <f>VLOOKUP(#REF!,#REF!,COLUMN(#REF!),0)&amp;""</f>
        <v>#REF!</v>
      </c>
      <c r="J756" s="1052"/>
      <c r="K756" s="1044" t="e">
        <f>VLOOKUP(#REF!,#REF!,COLUMN(#REF!),0)&amp;""</f>
        <v>#REF!</v>
      </c>
      <c r="L756" s="1052"/>
      <c r="M756" s="1044" t="e">
        <f>VLOOKUP(#REF!,#REF!,COLUMN(#REF!),0)&amp;""</f>
        <v>#REF!</v>
      </c>
      <c r="N756" s="1052"/>
      <c r="O756" s="1044" t="e">
        <f>VLOOKUP(#REF!,#REF!,COLUMN(#REF!),0)&amp;""</f>
        <v>#REF!</v>
      </c>
      <c r="P756" s="1052"/>
      <c r="Q756" s="1044" t="e">
        <f>VLOOKUP(#REF!,#REF!,COLUMN(#REF!),0)&amp;""</f>
        <v>#REF!</v>
      </c>
      <c r="R756" s="1052"/>
      <c r="S756" s="1044" t="e">
        <f>VLOOKUP(#REF!,#REF!,COLUMN(#REF!),0)&amp;""</f>
        <v>#REF!</v>
      </c>
      <c r="T756" s="1052"/>
      <c r="U756" s="65"/>
      <c r="Z756" s="1067" t="str">
        <f>A756</f>
        <v>２時限（11：10～12：40）</v>
      </c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" hidden="1">
      <c r="A757" s="1063"/>
      <c r="B757" s="15" t="s">
        <v>53</v>
      </c>
      <c r="C757" s="1037" t="str">
        <f>IFERROR(VLOOKUP(C756,科目・教員!$A$1:$B$357,2,0),"")</f>
        <v/>
      </c>
      <c r="D757" s="1038"/>
      <c r="E757" s="1039" t="str">
        <f>IFERROR(VLOOKUP(E756,科目・教員!$A$1:$B$357,2,0),"")</f>
        <v/>
      </c>
      <c r="F757" s="1038"/>
      <c r="G757" s="1039" t="str">
        <f>IFERROR(VLOOKUP(G756,科目・教員!$A$1:$B$357,2,0),"")</f>
        <v/>
      </c>
      <c r="H757" s="1038"/>
      <c r="I757" s="1039" t="str">
        <f>IFERROR(VLOOKUP(I756,科目・教員!$A$1:$B$357,2,0),"")</f>
        <v/>
      </c>
      <c r="J757" s="1038"/>
      <c r="K757" s="1040" t="str">
        <f>IFERROR(VLOOKUP(K756,科目・教員!$A$1:$B$357,2,0),"")</f>
        <v/>
      </c>
      <c r="L757" s="1038"/>
      <c r="M757" s="1040" t="str">
        <f>IFERROR(VLOOKUP(M756,科目・教員!$A$1:$B$357,2,0),"")</f>
        <v/>
      </c>
      <c r="N757" s="1038"/>
      <c r="O757" s="1040" t="str">
        <f>IFERROR(VLOOKUP(O756,科目・教員!$A$1:$B$357,2,0),"")</f>
        <v/>
      </c>
      <c r="P757" s="1038"/>
      <c r="Q757" s="1040" t="str">
        <f>IFERROR(VLOOKUP(Q756,科目・教員!$A$1:$B$357,2,0),"")</f>
        <v/>
      </c>
      <c r="R757" s="1038"/>
      <c r="S757" s="1040" t="str">
        <f>IFERROR(VLOOKUP(S756,科目・教員!$A$1:$B$357,2,0),"")</f>
        <v/>
      </c>
      <c r="T757" s="1038"/>
      <c r="U757" s="65"/>
      <c r="Z757" s="1063"/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" hidden="1">
      <c r="A758" s="1063"/>
      <c r="B758" s="15" t="s">
        <v>59</v>
      </c>
      <c r="C758" s="1037" t="e">
        <f>VLOOKUP(#REF!,#REF!,COLUMN(#REF!)+1,0)&amp;""</f>
        <v>#REF!</v>
      </c>
      <c r="D758" s="1038"/>
      <c r="E758" s="1039" t="e">
        <f>VLOOKUP(#REF!,#REF!,COLUMN(#REF!)+1,0)&amp;""</f>
        <v>#REF!</v>
      </c>
      <c r="F758" s="1038"/>
      <c r="G758" s="1039" t="e">
        <f>VLOOKUP(#REF!,#REF!,COLUMN(#REF!)+1,0)&amp;""</f>
        <v>#REF!</v>
      </c>
      <c r="H758" s="1038"/>
      <c r="I758" s="1039" t="e">
        <f>VLOOKUP(#REF!,#REF!,COLUMN(#REF!)+1,0)&amp;""</f>
        <v>#REF!</v>
      </c>
      <c r="J758" s="1038"/>
      <c r="K758" s="1040" t="e">
        <f>VLOOKUP(#REF!,#REF!,COLUMN(#REF!)+1,0)&amp;""</f>
        <v>#REF!</v>
      </c>
      <c r="L758" s="1038"/>
      <c r="M758" s="1040" t="e">
        <f>VLOOKUP(#REF!,#REF!,COLUMN(#REF!)+1,0)&amp;""</f>
        <v>#REF!</v>
      </c>
      <c r="N758" s="1038"/>
      <c r="O758" s="1040" t="e">
        <f>VLOOKUP(#REF!,#REF!,COLUMN(#REF!)+1,0)&amp;""</f>
        <v>#REF!</v>
      </c>
      <c r="P758" s="1038"/>
      <c r="Q758" s="1040" t="e">
        <f>VLOOKUP(#REF!,#REF!,COLUMN(#REF!)+1,0)&amp;""</f>
        <v>#REF!</v>
      </c>
      <c r="R758" s="1038"/>
      <c r="S758" s="1040" t="e">
        <f>VLOOKUP(#REF!,#REF!,COLUMN(#REF!)+1,0)&amp;""</f>
        <v>#REF!</v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" hidden="1">
      <c r="A759" s="1064"/>
      <c r="B759" s="16" t="s">
        <v>56</v>
      </c>
      <c r="C759" s="1033"/>
      <c r="D759" s="1047"/>
      <c r="E759" s="1035"/>
      <c r="F759" s="1047"/>
      <c r="G759" s="1035"/>
      <c r="H759" s="1047"/>
      <c r="I759" s="1035"/>
      <c r="J759" s="1047"/>
      <c r="K759" s="1036"/>
      <c r="L759" s="1047"/>
      <c r="M759" s="1036"/>
      <c r="N759" s="1047"/>
      <c r="O759" s="1036"/>
      <c r="P759" s="1047"/>
      <c r="Q759" s="1036"/>
      <c r="R759" s="1047"/>
      <c r="S759" s="1036"/>
      <c r="T759" s="1047"/>
      <c r="U759" s="65"/>
      <c r="Z759" s="1064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" hidden="1">
      <c r="A760" s="1067" t="s">
        <v>352</v>
      </c>
      <c r="B760" s="18" t="s">
        <v>61</v>
      </c>
      <c r="C760" s="1051"/>
      <c r="D760" s="1052"/>
      <c r="E760" s="1053"/>
      <c r="F760" s="1052"/>
      <c r="G760" s="1053"/>
      <c r="H760" s="1052"/>
      <c r="I760" s="1053"/>
      <c r="J760" s="1052"/>
      <c r="K760" s="1044"/>
      <c r="L760" s="1052"/>
      <c r="M760" s="1044"/>
      <c r="N760" s="1052"/>
      <c r="O760" s="1044"/>
      <c r="P760" s="1052"/>
      <c r="Q760" s="1044"/>
      <c r="R760" s="1052"/>
      <c r="S760" s="1044"/>
      <c r="T760" s="1052"/>
      <c r="U760" s="65"/>
      <c r="Z760" s="1067" t="str">
        <f>A760</f>
        <v>昼休み（12：40～13：30）</v>
      </c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3.5" hidden="1" customHeight="1">
      <c r="A761" s="1063"/>
      <c r="B761" s="18" t="s">
        <v>62</v>
      </c>
      <c r="C761" s="1037"/>
      <c r="D761" s="1038"/>
      <c r="E761" s="1039"/>
      <c r="F761" s="1038"/>
      <c r="G761" s="1039"/>
      <c r="H761" s="1038"/>
      <c r="I761" s="1039"/>
      <c r="J761" s="1038"/>
      <c r="K761" s="1040"/>
      <c r="L761" s="1038"/>
      <c r="M761" s="1040"/>
      <c r="N761" s="1038"/>
      <c r="O761" s="1040"/>
      <c r="P761" s="1038"/>
      <c r="Q761" s="1040"/>
      <c r="R761" s="1038"/>
      <c r="S761" s="1040"/>
      <c r="T761" s="1038"/>
      <c r="U761" s="65"/>
      <c r="Z761" s="1063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59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8" hidden="1">
      <c r="A763" s="1064"/>
      <c r="B763" s="19" t="s">
        <v>56</v>
      </c>
      <c r="C763" s="1074"/>
      <c r="D763" s="1066"/>
      <c r="E763" s="1075"/>
      <c r="F763" s="1066"/>
      <c r="G763" s="1075"/>
      <c r="H763" s="1066"/>
      <c r="I763" s="1075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64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" hidden="1">
      <c r="A764" s="1067" t="s">
        <v>64</v>
      </c>
      <c r="B764" s="15" t="s">
        <v>50</v>
      </c>
      <c r="C764" s="1061" t="e">
        <f>VLOOKUP(#REF!,#REF!,COLUMN(#REF!),0)&amp;""</f>
        <v>#REF!</v>
      </c>
      <c r="D764" s="1044"/>
      <c r="E764" s="1062" t="e">
        <f>VLOOKUP(#REF!,#REF!,COLUMN(#REF!),0)&amp;""</f>
        <v>#REF!</v>
      </c>
      <c r="F764" s="1044"/>
      <c r="G764" s="1062" t="e">
        <f>VLOOKUP(#REF!,#REF!,COLUMN(#REF!),0)&amp;""</f>
        <v>#REF!</v>
      </c>
      <c r="H764" s="1044"/>
      <c r="I764" s="1062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67" t="str">
        <f>A764</f>
        <v>３時限（13：30～15：00）</v>
      </c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" hidden="1">
      <c r="A765" s="1063"/>
      <c r="B765" s="15" t="s">
        <v>53</v>
      </c>
      <c r="C765" s="1073" t="str">
        <f>IFERROR(VLOOKUP(C764,科目・教員!$A$1:$B$357,2,0),"")</f>
        <v/>
      </c>
      <c r="D765" s="1040"/>
      <c r="E765" s="1045" t="str">
        <f>IFERROR(VLOOKUP(E764,科目・教員!$A$1:$B$357,2,0),"")</f>
        <v/>
      </c>
      <c r="F765" s="1040"/>
      <c r="G765" s="1045" t="str">
        <f>IFERROR(VLOOKUP(G764,科目・教員!$A$1:$B$357,2,0),"")</f>
        <v/>
      </c>
      <c r="H765" s="1040"/>
      <c r="I765" s="1045" t="str">
        <f>IFERROR(VLOOKUP(I764,科目・教員!$A$1:$B$357,2,0),"")</f>
        <v/>
      </c>
      <c r="J765" s="1040"/>
      <c r="K765" s="1046" t="str">
        <f>IFERROR(VLOOKUP(K764,科目・教員!$A$1:$B$357,2,0),"")</f>
        <v/>
      </c>
      <c r="L765" s="1040"/>
      <c r="M765" s="1046" t="str">
        <f>IFERROR(VLOOKUP(M764,科目・教員!$A$1:$B$357,2,0),"")</f>
        <v/>
      </c>
      <c r="N765" s="1040"/>
      <c r="O765" s="1046" t="str">
        <f>IFERROR(VLOOKUP(O764,科目・教員!$A$1:$B$357,2,0),"")</f>
        <v/>
      </c>
      <c r="P765" s="1040"/>
      <c r="Q765" s="1046" t="str">
        <f>IFERROR(VLOOKUP(Q764,科目・教員!$A$1:$B$357,2,0),"")</f>
        <v/>
      </c>
      <c r="R765" s="1040"/>
      <c r="S765" s="1046" t="str">
        <f>IFERROR(VLOOKUP(S764,科目・教員!$A$1:$B$357,2,0),"")</f>
        <v/>
      </c>
      <c r="T765" s="1040"/>
      <c r="U765" s="65"/>
      <c r="Z765" s="1063"/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" hidden="1">
      <c r="A766" s="1063"/>
      <c r="B766" s="15" t="s">
        <v>59</v>
      </c>
      <c r="C766" s="1073" t="e">
        <f>VLOOKUP(#REF!,#REF!,COLUMN(#REF!)+1,0)&amp;""</f>
        <v>#REF!</v>
      </c>
      <c r="D766" s="1040"/>
      <c r="E766" s="1045" t="e">
        <f>VLOOKUP(#REF!,#REF!,COLUMN(#REF!)+1,0)&amp;""</f>
        <v>#REF!</v>
      </c>
      <c r="F766" s="1040"/>
      <c r="G766" s="1045" t="e">
        <f>VLOOKUP(#REF!,#REF!,COLUMN(#REF!)+1,0)&amp;""</f>
        <v>#REF!</v>
      </c>
      <c r="H766" s="1040"/>
      <c r="I766" s="1045" t="e">
        <f>VLOOKUP(#REF!,#REF!,COLUMN(#REF!)+1,0)&amp;""</f>
        <v>#REF!</v>
      </c>
      <c r="J766" s="1040"/>
      <c r="K766" s="1046" t="e">
        <f>VLOOKUP(#REF!,#REF!,COLUMN(#REF!)+1,0)&amp;""</f>
        <v>#REF!</v>
      </c>
      <c r="L766" s="1040"/>
      <c r="M766" s="1046" t="e">
        <f>VLOOKUP(#REF!,#REF!,COLUMN(#REF!)+1,0)&amp;""</f>
        <v>#REF!</v>
      </c>
      <c r="N766" s="1040"/>
      <c r="O766" s="1046" t="e">
        <f>VLOOKUP(#REF!,#REF!,COLUMN(#REF!)+1,0)&amp;""</f>
        <v>#REF!</v>
      </c>
      <c r="P766" s="1040"/>
      <c r="Q766" s="1046" t="e">
        <f>VLOOKUP(#REF!,#REF!,COLUMN(#REF!)+1,0)&amp;""</f>
        <v>#REF!</v>
      </c>
      <c r="R766" s="1040"/>
      <c r="S766" s="1046" t="e">
        <f>VLOOKUP(#REF!,#REF!,COLUMN(#REF!)+1,0)&amp;""</f>
        <v>#REF!</v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" hidden="1">
      <c r="A767" s="1064"/>
      <c r="B767" s="16" t="s">
        <v>56</v>
      </c>
      <c r="C767" s="1033"/>
      <c r="D767" s="1047"/>
      <c r="E767" s="1035"/>
      <c r="F767" s="1047"/>
      <c r="G767" s="1035"/>
      <c r="H767" s="1047"/>
      <c r="I767" s="1035"/>
      <c r="J767" s="1047"/>
      <c r="K767" s="1036"/>
      <c r="L767" s="1047"/>
      <c r="M767" s="1036"/>
      <c r="N767" s="1047"/>
      <c r="O767" s="1036"/>
      <c r="P767" s="1047"/>
      <c r="Q767" s="1036"/>
      <c r="R767" s="1047"/>
      <c r="S767" s="1036"/>
      <c r="T767" s="1047"/>
      <c r="U767" s="65"/>
      <c r="Z767" s="1064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" hidden="1">
      <c r="A768" s="1067" t="s">
        <v>67</v>
      </c>
      <c r="B768" s="15" t="s">
        <v>50</v>
      </c>
      <c r="C768" s="1061" t="e">
        <f>VLOOKUP(#REF!,#REF!,COLUMN(#REF!),0)&amp;""</f>
        <v>#REF!</v>
      </c>
      <c r="D768" s="1044"/>
      <c r="E768" s="1062" t="e">
        <f>VLOOKUP(#REF!,#REF!,COLUMN(#REF!),0)&amp;""</f>
        <v>#REF!</v>
      </c>
      <c r="F768" s="1044"/>
      <c r="G768" s="1062" t="e">
        <f>VLOOKUP(#REF!,#REF!,COLUMN(#REF!),0)&amp;""</f>
        <v>#REF!</v>
      </c>
      <c r="H768" s="1044"/>
      <c r="I768" s="1062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67" t="str">
        <f>A768</f>
        <v>４時限（15：10～16：40）</v>
      </c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" hidden="1">
      <c r="A769" s="1063"/>
      <c r="B769" s="15" t="s">
        <v>53</v>
      </c>
      <c r="C769" s="1073" t="str">
        <f>IFERROR(VLOOKUP(C768,科目・教員!$A$1:$B$357,2,0),"")</f>
        <v/>
      </c>
      <c r="D769" s="1040"/>
      <c r="E769" s="1045" t="str">
        <f>IFERROR(VLOOKUP(E768,科目・教員!$A$1:$B$357,2,0),"")</f>
        <v/>
      </c>
      <c r="F769" s="1040"/>
      <c r="G769" s="1045" t="str">
        <f>IFERROR(VLOOKUP(G768,科目・教員!$A$1:$B$357,2,0),"")</f>
        <v/>
      </c>
      <c r="H769" s="1040"/>
      <c r="I769" s="1045" t="str">
        <f>IFERROR(VLOOKUP(I768,科目・教員!$A$1:$B$357,2,0),"")</f>
        <v/>
      </c>
      <c r="J769" s="1040"/>
      <c r="K769" s="1046" t="str">
        <f>IFERROR(VLOOKUP(K768,科目・教員!$A$1:$B$357,2,0),"")</f>
        <v/>
      </c>
      <c r="L769" s="1040"/>
      <c r="M769" s="1046" t="str">
        <f>IFERROR(VLOOKUP(M768,科目・教員!$A$1:$B$357,2,0),"")</f>
        <v/>
      </c>
      <c r="N769" s="1040"/>
      <c r="O769" s="1046" t="str">
        <f>IFERROR(VLOOKUP(O768,科目・教員!$A$1:$B$357,2,0),"")</f>
        <v/>
      </c>
      <c r="P769" s="1040"/>
      <c r="Q769" s="1046" t="str">
        <f>IFERROR(VLOOKUP(Q768,科目・教員!$A$1:$B$357,2,0),"")</f>
        <v/>
      </c>
      <c r="R769" s="1040"/>
      <c r="S769" s="1046" t="str">
        <f>IFERROR(VLOOKUP(S768,科目・教員!$A$1:$B$357,2,0),"")</f>
        <v/>
      </c>
      <c r="T769" s="1040"/>
      <c r="U769" s="65"/>
      <c r="Z769" s="1063"/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" hidden="1">
      <c r="A770" s="1063"/>
      <c r="B770" s="15" t="s">
        <v>59</v>
      </c>
      <c r="C770" s="1073" t="e">
        <f>VLOOKUP(#REF!,#REF!,COLUMN(#REF!)+1,0)&amp;""</f>
        <v>#REF!</v>
      </c>
      <c r="D770" s="1040"/>
      <c r="E770" s="1045" t="e">
        <f>VLOOKUP(#REF!,#REF!,COLUMN(#REF!)+1,0)&amp;""</f>
        <v>#REF!</v>
      </c>
      <c r="F770" s="1040"/>
      <c r="G770" s="1045" t="e">
        <f>VLOOKUP(#REF!,#REF!,COLUMN(#REF!)+1,0)&amp;""</f>
        <v>#REF!</v>
      </c>
      <c r="H770" s="1040"/>
      <c r="I770" s="1045" t="e">
        <f>VLOOKUP(#REF!,#REF!,COLUMN(#REF!)+1,0)&amp;""</f>
        <v>#REF!</v>
      </c>
      <c r="J770" s="1040"/>
      <c r="K770" s="1046" t="e">
        <f>VLOOKUP(#REF!,#REF!,COLUMN(#REF!)+1,0)&amp;""</f>
        <v>#REF!</v>
      </c>
      <c r="L770" s="1040"/>
      <c r="M770" s="1046" t="e">
        <f>VLOOKUP(#REF!,#REF!,COLUMN(#REF!)+1,0)&amp;""</f>
        <v>#REF!</v>
      </c>
      <c r="N770" s="1040"/>
      <c r="O770" s="1046" t="e">
        <f>VLOOKUP(#REF!,#REF!,COLUMN(#REF!)+1,0)&amp;""</f>
        <v>#REF!</v>
      </c>
      <c r="P770" s="1040"/>
      <c r="Q770" s="1046" t="e">
        <f>VLOOKUP(#REF!,#REF!,COLUMN(#REF!)+1,0)&amp;""</f>
        <v>#REF!</v>
      </c>
      <c r="R770" s="1040"/>
      <c r="S770" s="1046" t="e">
        <f>VLOOKUP(#REF!,#REF!,COLUMN(#REF!)+1,0)&amp;""</f>
        <v>#REF!</v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" hidden="1">
      <c r="A771" s="1064"/>
      <c r="B771" s="16" t="s">
        <v>56</v>
      </c>
      <c r="C771" s="1033"/>
      <c r="D771" s="1047"/>
      <c r="E771" s="1035"/>
      <c r="F771" s="1047"/>
      <c r="G771" s="1035"/>
      <c r="H771" s="1047"/>
      <c r="I771" s="1035"/>
      <c r="J771" s="1047"/>
      <c r="K771" s="1036"/>
      <c r="L771" s="1047"/>
      <c r="M771" s="1036"/>
      <c r="N771" s="1047"/>
      <c r="O771" s="1036"/>
      <c r="P771" s="1047"/>
      <c r="Q771" s="1036"/>
      <c r="R771" s="1047"/>
      <c r="S771" s="1036"/>
      <c r="T771" s="1047"/>
      <c r="U771" s="65"/>
      <c r="Z771" s="1064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" hidden="1">
      <c r="A772" s="1067" t="s">
        <v>68</v>
      </c>
      <c r="B772" s="15" t="s">
        <v>50</v>
      </c>
      <c r="C772" s="1061" t="e">
        <f>VLOOKUP(#REF!,#REF!,COLUMN(#REF!),0)&amp;""</f>
        <v>#REF!</v>
      </c>
      <c r="D772" s="1044"/>
      <c r="E772" s="1062" t="e">
        <f>VLOOKUP(#REF!,#REF!,COLUMN(#REF!),0)&amp;""</f>
        <v>#REF!</v>
      </c>
      <c r="F772" s="1044"/>
      <c r="G772" s="1062" t="e">
        <f>VLOOKUP(#REF!,#REF!,COLUMN(#REF!),0)&amp;""</f>
        <v>#REF!</v>
      </c>
      <c r="H772" s="1044"/>
      <c r="I772" s="1062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67" t="str">
        <f>A772</f>
        <v>５時限（16：50～18：20）</v>
      </c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" hidden="1">
      <c r="A773" s="1063"/>
      <c r="B773" s="15" t="s">
        <v>53</v>
      </c>
      <c r="C773" s="1073" t="str">
        <f>IFERROR(VLOOKUP(C772,科目・教員!$A$1:$B$357,2,0),"")</f>
        <v/>
      </c>
      <c r="D773" s="1040"/>
      <c r="E773" s="1045" t="str">
        <f>IFERROR(VLOOKUP(E772,科目・教員!$A$1:$B$357,2,0),"")</f>
        <v/>
      </c>
      <c r="F773" s="1040"/>
      <c r="G773" s="1045" t="str">
        <f>IFERROR(VLOOKUP(G772,科目・教員!$A$1:$B$357,2,0),"")</f>
        <v/>
      </c>
      <c r="H773" s="1040"/>
      <c r="I773" s="1045" t="str">
        <f>IFERROR(VLOOKUP(I772,科目・教員!$A$1:$B$357,2,0),"")</f>
        <v/>
      </c>
      <c r="J773" s="1040"/>
      <c r="K773" s="1046" t="str">
        <f>IFERROR(VLOOKUP(K772,科目・教員!$A$1:$B$357,2,0),"")</f>
        <v/>
      </c>
      <c r="L773" s="1040"/>
      <c r="M773" s="1046" t="str">
        <f>IFERROR(VLOOKUP(M772,科目・教員!$A$1:$B$357,2,0),"")</f>
        <v/>
      </c>
      <c r="N773" s="1040"/>
      <c r="O773" s="1046" t="str">
        <f>IFERROR(VLOOKUP(O772,科目・教員!$A$1:$B$357,2,0),"")</f>
        <v/>
      </c>
      <c r="P773" s="1040"/>
      <c r="Q773" s="1046" t="str">
        <f>IFERROR(VLOOKUP(Q772,科目・教員!$A$1:$B$357,2,0),"")</f>
        <v/>
      </c>
      <c r="R773" s="1040"/>
      <c r="S773" s="1046" t="str">
        <f>IFERROR(VLOOKUP(S772,科目・教員!$A$1:$B$357,2,0),"")</f>
        <v/>
      </c>
      <c r="T773" s="1040"/>
      <c r="U773" s="65"/>
      <c r="Z773" s="1063"/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" hidden="1">
      <c r="A774" s="1063"/>
      <c r="B774" s="15" t="s">
        <v>59</v>
      </c>
      <c r="C774" s="1073" t="e">
        <f>VLOOKUP(#REF!,#REF!,COLUMN(#REF!)+1,0)&amp;""</f>
        <v>#REF!</v>
      </c>
      <c r="D774" s="1040"/>
      <c r="E774" s="1045" t="e">
        <f>VLOOKUP(#REF!,#REF!,COLUMN(#REF!)+1,0)&amp;""</f>
        <v>#REF!</v>
      </c>
      <c r="F774" s="1040"/>
      <c r="G774" s="1045" t="e">
        <f>VLOOKUP(#REF!,#REF!,COLUMN(#REF!)+1,0)&amp;""</f>
        <v>#REF!</v>
      </c>
      <c r="H774" s="1040"/>
      <c r="I774" s="1045" t="e">
        <f>VLOOKUP(#REF!,#REF!,COLUMN(#REF!)+1,0)&amp;""</f>
        <v>#REF!</v>
      </c>
      <c r="J774" s="1040"/>
      <c r="K774" s="1046" t="e">
        <f>VLOOKUP(#REF!,#REF!,COLUMN(#REF!)+1,0)&amp;""</f>
        <v>#REF!</v>
      </c>
      <c r="L774" s="1040"/>
      <c r="M774" s="1046" t="e">
        <f>VLOOKUP(#REF!,#REF!,COLUMN(#REF!)+1,0)&amp;""</f>
        <v>#REF!</v>
      </c>
      <c r="N774" s="1040"/>
      <c r="O774" s="1046" t="e">
        <f>VLOOKUP(#REF!,#REF!,COLUMN(#REF!)+1,0)&amp;""</f>
        <v>#REF!</v>
      </c>
      <c r="P774" s="1040"/>
      <c r="Q774" s="1046" t="e">
        <f>VLOOKUP(#REF!,#REF!,COLUMN(#REF!)+1,0)&amp;""</f>
        <v>#REF!</v>
      </c>
      <c r="R774" s="1040"/>
      <c r="S774" s="1046" t="e">
        <f>VLOOKUP(#REF!,#REF!,COLUMN(#REF!)+1,0)&amp;""</f>
        <v>#REF!</v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" hidden="1">
      <c r="A775" s="1064"/>
      <c r="B775" s="16" t="s">
        <v>56</v>
      </c>
      <c r="C775" s="1033"/>
      <c r="D775" s="1047"/>
      <c r="E775" s="1035"/>
      <c r="F775" s="1047"/>
      <c r="G775" s="1035"/>
      <c r="H775" s="1047"/>
      <c r="I775" s="1035"/>
      <c r="J775" s="1047"/>
      <c r="K775" s="1036"/>
      <c r="L775" s="1047"/>
      <c r="M775" s="1036"/>
      <c r="N775" s="1047"/>
      <c r="O775" s="1036"/>
      <c r="P775" s="1047"/>
      <c r="Q775" s="1036"/>
      <c r="R775" s="1047"/>
      <c r="S775" s="1036"/>
      <c r="T775" s="1047"/>
      <c r="U775" s="66"/>
      <c r="V775" s="20"/>
      <c r="W775" s="20"/>
      <c r="X775" s="20"/>
      <c r="Y775" s="20"/>
      <c r="Z775" s="1064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989</v>
      </c>
      <c r="H4" s="101"/>
      <c r="N4" s="105"/>
    </row>
    <row r="5" spans="2:20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2:20" ht="18" customHeight="1" thickBo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1003</v>
      </c>
      <c r="R7" s="99" t="s">
        <v>1004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1006</v>
      </c>
      <c r="E9" s="124">
        <v>101</v>
      </c>
      <c r="F9" s="123" t="s">
        <v>90</v>
      </c>
      <c r="G9" s="180">
        <v>101</v>
      </c>
      <c r="H9" s="704" t="s">
        <v>1007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1009</v>
      </c>
      <c r="F10" s="123" t="s">
        <v>103</v>
      </c>
      <c r="G10" s="124" t="s">
        <v>1009</v>
      </c>
      <c r="H10" s="123" t="s">
        <v>1010</v>
      </c>
      <c r="I10" s="124" t="s">
        <v>73</v>
      </c>
      <c r="J10" s="123" t="s">
        <v>1011</v>
      </c>
      <c r="K10" s="121"/>
      <c r="L10" s="116"/>
      <c r="M10" s="121"/>
      <c r="N10" s="122"/>
      <c r="O10" s="99">
        <f t="shared" si="2"/>
        <v>4</v>
      </c>
      <c r="Q10" s="99" t="s">
        <v>1012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1017</v>
      </c>
      <c r="F14" s="137" t="s">
        <v>1018</v>
      </c>
      <c r="G14" s="133" t="s">
        <v>1019</v>
      </c>
      <c r="H14" s="137" t="s">
        <v>1020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1023</v>
      </c>
      <c r="R16" s="99">
        <f t="shared" si="3"/>
        <v>4</v>
      </c>
      <c r="T16" s="99" t="s">
        <v>1024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1025</v>
      </c>
      <c r="E17" s="135" t="s">
        <v>1026</v>
      </c>
      <c r="F17" s="134" t="s">
        <v>1027</v>
      </c>
      <c r="G17" s="135" t="s">
        <v>1028</v>
      </c>
      <c r="H17" s="137" t="s">
        <v>1029</v>
      </c>
      <c r="I17" s="124">
        <v>201</v>
      </c>
      <c r="J17" s="116" t="s">
        <v>1030</v>
      </c>
      <c r="K17" s="515" t="s">
        <v>1031</v>
      </c>
      <c r="L17" s="116"/>
      <c r="M17" s="121"/>
      <c r="N17" s="122" t="s">
        <v>1032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1036</v>
      </c>
      <c r="O20" s="99">
        <f>O17+1</f>
        <v>10</v>
      </c>
      <c r="Q20" s="99" t="s">
        <v>1037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1040</v>
      </c>
      <c r="E23" s="124" t="s">
        <v>1041</v>
      </c>
      <c r="F23" s="116" t="s">
        <v>1042</v>
      </c>
      <c r="G23" s="124" t="s">
        <v>1043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1049</v>
      </c>
      <c r="E28" s="124" t="s">
        <v>1050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1025</v>
      </c>
      <c r="E30" s="515" t="s">
        <v>1051</v>
      </c>
      <c r="F30" s="116" t="s">
        <v>1027</v>
      </c>
      <c r="G30" s="515" t="s">
        <v>1052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1049</v>
      </c>
      <c r="G36" s="152" t="s">
        <v>1050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2:15" ht="18" customHeight="1" thickBot="1"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1040</v>
      </c>
      <c r="E41" s="160" t="s">
        <v>1055</v>
      </c>
      <c r="F41" s="161" t="s">
        <v>1042</v>
      </c>
      <c r="G41" s="162" t="s">
        <v>1056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1025</v>
      </c>
      <c r="E48" s="124" t="s">
        <v>1062</v>
      </c>
      <c r="F48" s="116" t="s">
        <v>1027</v>
      </c>
      <c r="G48" s="124" t="s">
        <v>1063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1040</v>
      </c>
      <c r="E55" s="124" t="s">
        <v>1055</v>
      </c>
      <c r="F55" s="172" t="s">
        <v>1042</v>
      </c>
      <c r="G55" s="124" t="s">
        <v>1067</v>
      </c>
      <c r="H55" s="116" t="s">
        <v>1049</v>
      </c>
      <c r="I55" s="124" t="s">
        <v>1050</v>
      </c>
      <c r="J55" s="116" t="s">
        <v>1049</v>
      </c>
      <c r="K55" s="124" t="s">
        <v>1050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1025</v>
      </c>
      <c r="E62" s="124" t="s">
        <v>1062</v>
      </c>
      <c r="F62" s="725" t="s">
        <v>1068</v>
      </c>
      <c r="G62" s="124" t="s">
        <v>1069</v>
      </c>
      <c r="H62" s="116" t="s">
        <v>209</v>
      </c>
      <c r="I62" s="124">
        <v>101</v>
      </c>
      <c r="J62" s="116" t="s">
        <v>1070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1071</v>
      </c>
      <c r="F63" s="136" t="s">
        <v>489</v>
      </c>
      <c r="G63" s="515" t="s">
        <v>1071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1040</v>
      </c>
      <c r="E66" s="124" t="s">
        <v>1055</v>
      </c>
      <c r="F66" s="901" t="s">
        <v>1072</v>
      </c>
      <c r="G66" s="181" t="s">
        <v>1073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1075</v>
      </c>
      <c r="H69" s="116" t="s">
        <v>1049</v>
      </c>
      <c r="I69" s="124" t="s">
        <v>1050</v>
      </c>
      <c r="J69" s="116" t="s">
        <v>1049</v>
      </c>
      <c r="K69" s="124" t="s">
        <v>1050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2:20" ht="18" customHeight="1" thickBot="1"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1077</v>
      </c>
      <c r="E77" s="124" t="s">
        <v>1078</v>
      </c>
      <c r="F77" s="136" t="s">
        <v>1079</v>
      </c>
      <c r="G77" s="515" t="s">
        <v>1080</v>
      </c>
      <c r="H77" s="761" t="s">
        <v>1081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1049</v>
      </c>
      <c r="E78" s="124" t="s">
        <v>1050</v>
      </c>
      <c r="F78" s="116" t="s">
        <v>1079</v>
      </c>
      <c r="G78" s="124" t="s">
        <v>1050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1025</v>
      </c>
      <c r="E80" s="124" t="s">
        <v>1026</v>
      </c>
      <c r="F80" s="116" t="s">
        <v>1040</v>
      </c>
      <c r="G80" s="124" t="s">
        <v>1055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1040</v>
      </c>
      <c r="E84" s="124" t="s">
        <v>1082</v>
      </c>
      <c r="F84" s="760" t="s">
        <v>1025</v>
      </c>
      <c r="G84" s="743" t="s">
        <v>1083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1049</v>
      </c>
      <c r="E85" s="169" t="s">
        <v>1050</v>
      </c>
      <c r="F85" s="171" t="s">
        <v>1049</v>
      </c>
      <c r="G85" s="169" t="s">
        <v>1050</v>
      </c>
      <c r="H85" s="172" t="s">
        <v>224</v>
      </c>
      <c r="I85" s="527">
        <v>201</v>
      </c>
      <c r="J85" s="520" t="s">
        <v>1084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1085</v>
      </c>
      <c r="H87" s="116" t="s">
        <v>583</v>
      </c>
      <c r="I87" s="189" t="s">
        <v>124</v>
      </c>
      <c r="J87" s="116" t="s">
        <v>587</v>
      </c>
      <c r="K87" s="189" t="s">
        <v>1085</v>
      </c>
      <c r="L87" s="116"/>
      <c r="M87" s="124"/>
      <c r="N87" s="122" t="s">
        <v>1086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1087</v>
      </c>
      <c r="I88" s="189" t="s">
        <v>1085</v>
      </c>
      <c r="J88" s="134" t="s">
        <v>1088</v>
      </c>
      <c r="K88" s="189" t="s">
        <v>124</v>
      </c>
      <c r="L88" s="116"/>
      <c r="M88" s="121"/>
      <c r="N88" s="122" t="s">
        <v>1086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1050</v>
      </c>
      <c r="J91" s="116" t="s">
        <v>254</v>
      </c>
      <c r="K91" s="124" t="s">
        <v>1050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1090</v>
      </c>
      <c r="E94" s="515"/>
      <c r="F94" s="116" t="s">
        <v>1040</v>
      </c>
      <c r="G94" s="515" t="s">
        <v>1091</v>
      </c>
      <c r="H94" s="922" t="s">
        <v>1025</v>
      </c>
      <c r="I94" s="923" t="s">
        <v>1092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1079</v>
      </c>
      <c r="E95" s="742" t="s">
        <v>1093</v>
      </c>
      <c r="F95" s="136" t="s">
        <v>1079</v>
      </c>
      <c r="G95" s="742" t="s">
        <v>1093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1079</v>
      </c>
      <c r="E99" s="515" t="s">
        <v>1095</v>
      </c>
      <c r="F99" s="116" t="s">
        <v>1079</v>
      </c>
      <c r="G99" s="515" t="s">
        <v>1095</v>
      </c>
      <c r="H99" s="116" t="s">
        <v>224</v>
      </c>
      <c r="I99" s="124">
        <v>201</v>
      </c>
      <c r="J99" s="218" t="s">
        <v>1096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1040</v>
      </c>
      <c r="E101" s="189" t="s">
        <v>1097</v>
      </c>
      <c r="F101" s="932" t="s">
        <v>383</v>
      </c>
      <c r="G101" s="930">
        <v>101</v>
      </c>
      <c r="H101" s="929" t="s">
        <v>1025</v>
      </c>
      <c r="I101" s="923" t="s">
        <v>1098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2:20" ht="18" customHeight="1" thickBot="1"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1102</v>
      </c>
      <c r="G110" s="124">
        <v>101</v>
      </c>
      <c r="H110" s="137" t="s">
        <v>1103</v>
      </c>
      <c r="I110" s="217"/>
      <c r="J110" s="686" t="s">
        <v>230</v>
      </c>
      <c r="K110" s="121">
        <v>101</v>
      </c>
      <c r="L110" s="116"/>
      <c r="M110" s="121"/>
      <c r="N110" s="117" t="s">
        <v>1104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1040</v>
      </c>
      <c r="G112" s="224" t="s">
        <v>1097</v>
      </c>
      <c r="H112" s="929" t="s">
        <v>1025</v>
      </c>
      <c r="I112" s="923" t="s">
        <v>1105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1107</v>
      </c>
      <c r="K117" s="233">
        <v>101</v>
      </c>
      <c r="L117" s="725" t="s">
        <v>1108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1040</v>
      </c>
      <c r="E119" s="124" t="s">
        <v>1109</v>
      </c>
      <c r="F119" s="932" t="s">
        <v>1025</v>
      </c>
      <c r="G119" s="923" t="s">
        <v>1110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1049</v>
      </c>
      <c r="I120" s="121" t="s">
        <v>1050</v>
      </c>
      <c r="J120" s="116" t="s">
        <v>1049</v>
      </c>
      <c r="K120" s="124" t="s">
        <v>1050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1111</v>
      </c>
      <c r="E123" s="515" t="s">
        <v>1112</v>
      </c>
      <c r="F123" s="901" t="s">
        <v>1113</v>
      </c>
      <c r="G123" s="515" t="s">
        <v>1114</v>
      </c>
      <c r="H123" s="526" t="s">
        <v>1049</v>
      </c>
      <c r="I123" s="181" t="s">
        <v>1050</v>
      </c>
      <c r="J123" s="525" t="s">
        <v>1049</v>
      </c>
      <c r="K123" s="181" t="s">
        <v>1050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1115</v>
      </c>
      <c r="E124" s="124">
        <v>201</v>
      </c>
      <c r="F124" s="116" t="s">
        <v>1116</v>
      </c>
      <c r="G124" s="515" t="s">
        <v>1117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1118</v>
      </c>
      <c r="M126" s="124">
        <v>101</v>
      </c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1120</v>
      </c>
      <c r="G127" s="180" t="s">
        <v>124</v>
      </c>
      <c r="H127" s="116" t="s">
        <v>1121</v>
      </c>
      <c r="I127" s="124" t="s">
        <v>1050</v>
      </c>
      <c r="J127" s="116" t="s">
        <v>1121</v>
      </c>
      <c r="K127" s="124" t="s">
        <v>1050</v>
      </c>
      <c r="L127" s="116" t="s">
        <v>1121</v>
      </c>
      <c r="M127" s="124" t="s">
        <v>1050</v>
      </c>
      <c r="N127" s="122" t="s">
        <v>1122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1124</v>
      </c>
      <c r="I131" s="180" t="s">
        <v>124</v>
      </c>
      <c r="J131" s="116" t="s">
        <v>1125</v>
      </c>
      <c r="K131" s="699">
        <v>203</v>
      </c>
      <c r="L131" s="116"/>
      <c r="M131" s="121"/>
      <c r="N131" s="122" t="s">
        <v>1126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1128</v>
      </c>
      <c r="I134" s="515" t="s">
        <v>1129</v>
      </c>
      <c r="J134" s="680" t="s">
        <v>785</v>
      </c>
      <c r="K134" s="180">
        <v>201</v>
      </c>
      <c r="L134" s="116"/>
      <c r="M134" s="217"/>
      <c r="N134" s="122" t="s">
        <v>1126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1131</v>
      </c>
      <c r="E138" s="124" t="s">
        <v>1132</v>
      </c>
      <c r="F138" s="137" t="s">
        <v>1131</v>
      </c>
      <c r="G138" s="124" t="s">
        <v>1132</v>
      </c>
      <c r="H138" s="123"/>
      <c r="I138" s="223"/>
      <c r="J138" s="123"/>
      <c r="K138" s="223"/>
      <c r="L138" s="116"/>
      <c r="M138" s="223"/>
      <c r="N138" s="122" t="s">
        <v>1133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1134</v>
      </c>
      <c r="E139" s="124"/>
      <c r="F139" s="137" t="s">
        <v>1134</v>
      </c>
      <c r="G139" s="124"/>
      <c r="H139" s="137" t="s">
        <v>1134</v>
      </c>
      <c r="I139" s="124"/>
      <c r="J139" s="137" t="s">
        <v>1134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1135</v>
      </c>
      <c r="E140" s="684" t="s">
        <v>1136</v>
      </c>
      <c r="F140" s="734" t="s">
        <v>1135</v>
      </c>
      <c r="G140" s="684" t="s">
        <v>1136</v>
      </c>
      <c r="H140" s="734" t="s">
        <v>1135</v>
      </c>
      <c r="I140" s="684" t="s">
        <v>1136</v>
      </c>
      <c r="J140" s="734" t="s">
        <v>1135</v>
      </c>
      <c r="K140" s="684" t="s">
        <v>1136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2:15" ht="18" customHeight="1" thickBot="1"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1134</v>
      </c>
      <c r="E145" s="248"/>
      <c r="F145" s="735" t="s">
        <v>1134</v>
      </c>
      <c r="G145" s="160"/>
      <c r="H145" s="735" t="s">
        <v>1134</v>
      </c>
      <c r="I145" s="160"/>
      <c r="J145" s="735" t="s">
        <v>1134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1139</v>
      </c>
      <c r="E149" s="181">
        <v>103</v>
      </c>
      <c r="F149" s="521"/>
      <c r="G149" s="181"/>
      <c r="H149" s="520" t="s">
        <v>1140</v>
      </c>
      <c r="I149" s="522">
        <v>103</v>
      </c>
      <c r="J149" s="520" t="s">
        <v>1141</v>
      </c>
      <c r="K149" s="121">
        <v>103</v>
      </c>
      <c r="L149" s="116"/>
      <c r="M149" s="121"/>
      <c r="N149" s="122" t="s">
        <v>1138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1143</v>
      </c>
      <c r="I151" s="181">
        <v>302</v>
      </c>
      <c r="J151" s="520"/>
      <c r="K151" s="223"/>
      <c r="L151" s="116"/>
      <c r="M151" s="223"/>
      <c r="N151" s="122" t="s">
        <v>1138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2:15" ht="18" customHeight="1" thickBot="1"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1149</v>
      </c>
      <c r="F184" s="116" t="s">
        <v>818</v>
      </c>
      <c r="G184" s="954" t="s">
        <v>1149</v>
      </c>
      <c r="H184" s="116" t="s">
        <v>818</v>
      </c>
      <c r="I184" s="954" t="s">
        <v>1149</v>
      </c>
      <c r="J184" s="116" t="s">
        <v>818</v>
      </c>
      <c r="K184" s="954" t="s">
        <v>1149</v>
      </c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1149</v>
      </c>
      <c r="F191" s="116" t="s">
        <v>818</v>
      </c>
      <c r="G191" s="954" t="s">
        <v>1149</v>
      </c>
      <c r="H191" s="116" t="s">
        <v>818</v>
      </c>
      <c r="I191" s="954" t="s">
        <v>1149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1149</v>
      </c>
      <c r="F198" s="116" t="s">
        <v>818</v>
      </c>
      <c r="G198" s="954" t="s">
        <v>1149</v>
      </c>
      <c r="H198" s="116" t="s">
        <v>818</v>
      </c>
      <c r="I198" s="954" t="s">
        <v>1149</v>
      </c>
      <c r="J198" s="116" t="s">
        <v>818</v>
      </c>
      <c r="K198" s="954" t="s">
        <v>1149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1149</v>
      </c>
      <c r="F208" s="269" t="s">
        <v>818</v>
      </c>
      <c r="G208" s="954" t="s">
        <v>1149</v>
      </c>
      <c r="H208" s="269" t="s">
        <v>818</v>
      </c>
      <c r="I208" s="954" t="s">
        <v>1149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989</v>
      </c>
      <c r="H4" s="101"/>
      <c r="N4" s="105"/>
    </row>
    <row r="5" spans="2:18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2:18" ht="18" customHeight="1" thickBo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1003</v>
      </c>
      <c r="R7" s="99" t="s">
        <v>1004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1154</v>
      </c>
      <c r="G8" s="124">
        <v>201</v>
      </c>
      <c r="H8" s="137" t="s">
        <v>1155</v>
      </c>
      <c r="I8" s="124" t="s">
        <v>1156</v>
      </c>
      <c r="J8" s="123"/>
      <c r="K8" s="121"/>
      <c r="L8" s="116"/>
      <c r="M8" s="121"/>
      <c r="N8" s="122"/>
      <c r="O8" s="99">
        <f>O7+1</f>
        <v>2</v>
      </c>
      <c r="Q8" s="99" t="s">
        <v>1157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1158</v>
      </c>
      <c r="J9" s="137" t="s">
        <v>95</v>
      </c>
      <c r="K9" s="121" t="s">
        <v>1158</v>
      </c>
      <c r="L9" s="116"/>
      <c r="M9" s="121"/>
      <c r="N9" s="122"/>
      <c r="O9" s="99">
        <f t="shared" ref="O9:O10" si="2">O8+1</f>
        <v>3</v>
      </c>
      <c r="Q9" s="99" t="s">
        <v>1159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1160</v>
      </c>
      <c r="I10" s="124" t="s">
        <v>1161</v>
      </c>
      <c r="J10" s="137" t="s">
        <v>1162</v>
      </c>
      <c r="K10" s="121"/>
      <c r="L10" s="116"/>
      <c r="M10" s="121"/>
      <c r="N10" s="122"/>
      <c r="O10" s="99">
        <f t="shared" si="2"/>
        <v>4</v>
      </c>
      <c r="Q10" s="99" t="s">
        <v>1163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1168</v>
      </c>
      <c r="I14" s="133" t="s">
        <v>1169</v>
      </c>
      <c r="J14" s="137" t="s">
        <v>1168</v>
      </c>
      <c r="K14" s="133" t="s">
        <v>1169</v>
      </c>
      <c r="L14" s="116"/>
      <c r="M14" s="121"/>
      <c r="N14" s="122"/>
      <c r="O14" s="99">
        <f t="shared" ref="O14:O17" si="4">O13+1</f>
        <v>6</v>
      </c>
      <c r="Q14" s="99" t="s">
        <v>1170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1171</v>
      </c>
      <c r="O15" s="99">
        <f t="shared" si="4"/>
        <v>7</v>
      </c>
      <c r="Q15" s="99" t="s">
        <v>1172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1173</v>
      </c>
      <c r="G16" s="124" t="s">
        <v>1050</v>
      </c>
      <c r="H16" s="136"/>
      <c r="I16" s="124"/>
      <c r="J16" s="136" t="s">
        <v>1174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1176</v>
      </c>
      <c r="E17" s="135">
        <v>101</v>
      </c>
      <c r="F17" s="134" t="s">
        <v>173</v>
      </c>
      <c r="G17" s="135">
        <v>101</v>
      </c>
      <c r="H17" s="137" t="s">
        <v>1177</v>
      </c>
      <c r="I17" s="124" t="s">
        <v>139</v>
      </c>
      <c r="J17" s="134" t="s">
        <v>1178</v>
      </c>
      <c r="K17" s="732" t="s">
        <v>1031</v>
      </c>
      <c r="L17" s="116"/>
      <c r="M17" s="121"/>
      <c r="N17" s="122" t="s">
        <v>1179</v>
      </c>
      <c r="O17" s="99">
        <f t="shared" si="4"/>
        <v>9</v>
      </c>
      <c r="Q17" s="99" t="s">
        <v>1180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1183</v>
      </c>
      <c r="I20" s="124" t="s">
        <v>1184</v>
      </c>
      <c r="J20" s="116" t="s">
        <v>199</v>
      </c>
      <c r="K20" s="124" t="s">
        <v>1050</v>
      </c>
      <c r="L20" s="116"/>
      <c r="M20" s="121"/>
      <c r="N20" s="122"/>
      <c r="O20" s="99">
        <f>O17+1</f>
        <v>10</v>
      </c>
      <c r="Q20" s="99" t="s">
        <v>1185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1186</v>
      </c>
      <c r="I21" s="124" t="s">
        <v>1187</v>
      </c>
      <c r="J21" s="134" t="s">
        <v>1188</v>
      </c>
      <c r="K21" s="135" t="s">
        <v>1050</v>
      </c>
      <c r="L21" s="116"/>
      <c r="M21" s="121"/>
      <c r="N21" s="122"/>
      <c r="O21" s="99">
        <f>O20+1</f>
        <v>11</v>
      </c>
      <c r="Q21" s="99" t="s">
        <v>1189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1190</v>
      </c>
      <c r="K22" s="124">
        <v>201</v>
      </c>
      <c r="L22" s="116"/>
      <c r="M22" s="121"/>
      <c r="N22" s="122"/>
      <c r="O22" s="99">
        <f>O21+1</f>
        <v>12</v>
      </c>
      <c r="Q22" s="99" t="s">
        <v>1191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1193</v>
      </c>
      <c r="L23" s="116"/>
      <c r="M23" s="121"/>
      <c r="N23" s="122"/>
      <c r="O23" s="99">
        <f>O22+1</f>
        <v>13</v>
      </c>
      <c r="Q23" s="99" t="s">
        <v>1194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1197</v>
      </c>
      <c r="E27" s="124" t="s">
        <v>1198</v>
      </c>
      <c r="F27" s="116" t="s">
        <v>1197</v>
      </c>
      <c r="G27" s="124" t="s">
        <v>1198</v>
      </c>
      <c r="H27" s="116" t="s">
        <v>1197</v>
      </c>
      <c r="I27" s="124" t="s">
        <v>1198</v>
      </c>
      <c r="J27" s="520" t="s">
        <v>1197</v>
      </c>
      <c r="K27" s="124" t="s">
        <v>1198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1174</v>
      </c>
      <c r="K28" s="121">
        <v>101</v>
      </c>
      <c r="L28" s="116" t="s">
        <v>1199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1200</v>
      </c>
      <c r="H29" s="116" t="s">
        <v>243</v>
      </c>
      <c r="I29" s="124">
        <v>201</v>
      </c>
      <c r="J29" s="116" t="s">
        <v>1190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1201</v>
      </c>
      <c r="J30" s="116" t="s">
        <v>321</v>
      </c>
      <c r="K30" s="180" t="s">
        <v>1201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1195</v>
      </c>
      <c r="E31" s="135">
        <v>201</v>
      </c>
      <c r="F31" s="134" t="s">
        <v>150</v>
      </c>
      <c r="G31" s="742" t="s">
        <v>1202</v>
      </c>
      <c r="H31" s="137" t="s">
        <v>1192</v>
      </c>
      <c r="I31" s="124">
        <v>201</v>
      </c>
      <c r="J31" s="134" t="s">
        <v>1196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2:15" ht="18" customHeight="1" thickBot="1"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1204</v>
      </c>
      <c r="J41" s="116" t="s">
        <v>321</v>
      </c>
      <c r="K41" s="515" t="s">
        <v>1204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1195</v>
      </c>
      <c r="E42" s="135">
        <v>201</v>
      </c>
      <c r="F42" s="134" t="s">
        <v>95</v>
      </c>
      <c r="G42" s="135">
        <v>201</v>
      </c>
      <c r="H42" s="116" t="s">
        <v>1205</v>
      </c>
      <c r="I42" s="124">
        <v>201</v>
      </c>
      <c r="J42" s="134" t="s">
        <v>1174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1210</v>
      </c>
      <c r="E47" s="169">
        <v>202</v>
      </c>
      <c r="F47" s="175" t="s">
        <v>1211</v>
      </c>
      <c r="G47" s="180" t="s">
        <v>73</v>
      </c>
      <c r="H47" s="171" t="s">
        <v>95</v>
      </c>
      <c r="I47" s="689" t="s">
        <v>124</v>
      </c>
      <c r="J47" s="116" t="s">
        <v>1190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1212</v>
      </c>
      <c r="H48" s="116" t="s">
        <v>1213</v>
      </c>
      <c r="I48" s="124" t="s">
        <v>1214</v>
      </c>
      <c r="J48" s="116" t="s">
        <v>1215</v>
      </c>
      <c r="K48" s="124" t="s">
        <v>1050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1216</v>
      </c>
      <c r="I49" s="124" t="s">
        <v>1214</v>
      </c>
      <c r="J49" s="134" t="s">
        <v>1217</v>
      </c>
      <c r="K49" s="135" t="s">
        <v>1218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1204</v>
      </c>
      <c r="F52" s="136" t="s">
        <v>321</v>
      </c>
      <c r="G52" s="515" t="s">
        <v>1204</v>
      </c>
      <c r="H52" s="116" t="s">
        <v>150</v>
      </c>
      <c r="I52" s="515" t="s">
        <v>1219</v>
      </c>
      <c r="J52" s="116" t="s">
        <v>1196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1192</v>
      </c>
      <c r="G53" s="124">
        <v>201</v>
      </c>
      <c r="H53" s="116" t="s">
        <v>150</v>
      </c>
      <c r="I53" s="515" t="s">
        <v>1202</v>
      </c>
      <c r="J53" s="116" t="s">
        <v>150</v>
      </c>
      <c r="K53" s="515" t="s">
        <v>1202</v>
      </c>
      <c r="L53" s="116" t="s">
        <v>1199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1220</v>
      </c>
      <c r="K55" s="515" t="s">
        <v>1221</v>
      </c>
      <c r="L55" s="116" t="s">
        <v>1222</v>
      </c>
      <c r="M55" s="124" t="s">
        <v>1223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1195</v>
      </c>
      <c r="E56" s="135">
        <v>201</v>
      </c>
      <c r="F56" s="134" t="s">
        <v>95</v>
      </c>
      <c r="G56" s="135">
        <v>201</v>
      </c>
      <c r="H56" s="680" t="s">
        <v>1224</v>
      </c>
      <c r="I56" s="180">
        <v>201</v>
      </c>
      <c r="J56" s="134" t="s">
        <v>1174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1176</v>
      </c>
      <c r="I59" s="223">
        <v>201</v>
      </c>
      <c r="J59" s="116" t="s">
        <v>1192</v>
      </c>
      <c r="K59" s="121">
        <v>201</v>
      </c>
      <c r="L59" s="116" t="s">
        <v>1225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1226</v>
      </c>
      <c r="J60" s="116" t="s">
        <v>95</v>
      </c>
      <c r="K60" s="180">
        <v>301</v>
      </c>
      <c r="L60" s="116" t="s">
        <v>1199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1210</v>
      </c>
      <c r="E61" s="124">
        <v>202</v>
      </c>
      <c r="F61" s="175" t="s">
        <v>150</v>
      </c>
      <c r="G61" s="180" t="s">
        <v>1227</v>
      </c>
      <c r="H61" s="116" t="s">
        <v>95</v>
      </c>
      <c r="I61" s="515" t="s">
        <v>1228</v>
      </c>
      <c r="J61" s="116" t="s">
        <v>1190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1229</v>
      </c>
      <c r="G62" s="124">
        <v>201</v>
      </c>
      <c r="H62" s="116" t="s">
        <v>225</v>
      </c>
      <c r="I62" s="124" t="s">
        <v>1230</v>
      </c>
      <c r="J62" s="116" t="s">
        <v>1231</v>
      </c>
      <c r="K62" s="124" t="s">
        <v>1230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1195</v>
      </c>
      <c r="E63" s="135">
        <v>201</v>
      </c>
      <c r="F63" s="134" t="s">
        <v>150</v>
      </c>
      <c r="G63" s="742" t="s">
        <v>1202</v>
      </c>
      <c r="H63" s="137" t="s">
        <v>199</v>
      </c>
      <c r="I63" s="124" t="s">
        <v>1230</v>
      </c>
      <c r="J63" s="134" t="s">
        <v>1232</v>
      </c>
      <c r="K63" s="135" t="s">
        <v>1050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1233</v>
      </c>
      <c r="E66" s="180">
        <v>101</v>
      </c>
      <c r="F66" s="116" t="s">
        <v>1192</v>
      </c>
      <c r="G66" s="135">
        <v>101</v>
      </c>
      <c r="H66" s="116" t="s">
        <v>321</v>
      </c>
      <c r="I66" s="124" t="s">
        <v>1234</v>
      </c>
      <c r="J66" s="116" t="s">
        <v>321</v>
      </c>
      <c r="K66" s="124" t="s">
        <v>1234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1235</v>
      </c>
      <c r="J67" s="116" t="s">
        <v>150</v>
      </c>
      <c r="K67" s="729" t="s">
        <v>1235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1210</v>
      </c>
      <c r="E68" s="124" t="s">
        <v>1236</v>
      </c>
      <c r="F68" s="116" t="s">
        <v>95</v>
      </c>
      <c r="G68" s="181" t="s">
        <v>1236</v>
      </c>
      <c r="H68" s="116" t="s">
        <v>95</v>
      </c>
      <c r="I68" s="124" t="s">
        <v>1236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1195</v>
      </c>
      <c r="E70" s="189">
        <v>201</v>
      </c>
      <c r="F70" s="175" t="s">
        <v>305</v>
      </c>
      <c r="G70" s="176">
        <v>201</v>
      </c>
      <c r="H70" s="288" t="s">
        <v>1224</v>
      </c>
      <c r="I70" s="189">
        <v>201</v>
      </c>
      <c r="J70" s="288" t="s">
        <v>1237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2:20" ht="18" customHeight="1" thickBot="1"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1238</v>
      </c>
      <c r="E77" s="124" t="s">
        <v>1078</v>
      </c>
      <c r="F77" s="136" t="s">
        <v>1239</v>
      </c>
      <c r="G77" s="124" t="s">
        <v>1240</v>
      </c>
      <c r="H77" s="116" t="s">
        <v>321</v>
      </c>
      <c r="I77" s="180" t="s">
        <v>1241</v>
      </c>
      <c r="J77" s="116" t="s">
        <v>321</v>
      </c>
      <c r="K77" s="180" t="s">
        <v>1241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1242</v>
      </c>
      <c r="G78" s="124">
        <v>101</v>
      </c>
      <c r="H78" s="116" t="s">
        <v>1192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1210</v>
      </c>
      <c r="E79" s="124" t="s">
        <v>124</v>
      </c>
      <c r="F79" s="116" t="s">
        <v>95</v>
      </c>
      <c r="G79" s="124" t="s">
        <v>124</v>
      </c>
      <c r="H79" s="520" t="s">
        <v>1243</v>
      </c>
      <c r="I79" s="180">
        <v>101</v>
      </c>
      <c r="J79" s="116" t="s">
        <v>1190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1244</v>
      </c>
      <c r="G80" s="731" t="s">
        <v>1223</v>
      </c>
      <c r="H80" s="520" t="s">
        <v>150</v>
      </c>
      <c r="I80" s="743" t="s">
        <v>1245</v>
      </c>
      <c r="J80" s="116" t="s">
        <v>150</v>
      </c>
      <c r="K80" s="743" t="s">
        <v>1245</v>
      </c>
      <c r="L80" s="116" t="s">
        <v>1246</v>
      </c>
      <c r="M80" s="124" t="s">
        <v>1223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1195</v>
      </c>
      <c r="E81" s="135">
        <v>201</v>
      </c>
      <c r="F81" s="134" t="s">
        <v>150</v>
      </c>
      <c r="G81" s="742" t="s">
        <v>1202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1247</v>
      </c>
      <c r="H86" s="175" t="s">
        <v>1248</v>
      </c>
      <c r="I86" s="180">
        <v>201</v>
      </c>
      <c r="J86" s="175" t="s">
        <v>1249</v>
      </c>
      <c r="K86" s="189">
        <v>201</v>
      </c>
      <c r="L86" s="175" t="s">
        <v>1250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1253</v>
      </c>
      <c r="E88" s="135">
        <v>103</v>
      </c>
      <c r="F88" s="134"/>
      <c r="G88" s="135"/>
      <c r="H88" s="288" t="s">
        <v>1254</v>
      </c>
      <c r="I88" s="189">
        <v>202</v>
      </c>
      <c r="J88" s="134" t="s">
        <v>1255</v>
      </c>
      <c r="K88" s="135">
        <v>103</v>
      </c>
      <c r="L88" s="116"/>
      <c r="M88" s="121"/>
      <c r="N88" s="122" t="s">
        <v>1252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1256</v>
      </c>
      <c r="E92" s="729" t="s">
        <v>1257</v>
      </c>
      <c r="F92" s="116" t="s">
        <v>1258</v>
      </c>
      <c r="G92" s="124" t="s">
        <v>1259</v>
      </c>
      <c r="H92" s="116" t="s">
        <v>1260</v>
      </c>
      <c r="I92" s="124" t="s">
        <v>1259</v>
      </c>
      <c r="J92" s="116" t="s">
        <v>1261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1210</v>
      </c>
      <c r="E93" s="124">
        <v>202</v>
      </c>
      <c r="F93" s="116" t="s">
        <v>1192</v>
      </c>
      <c r="G93" s="124">
        <v>201</v>
      </c>
      <c r="H93" s="116" t="s">
        <v>150</v>
      </c>
      <c r="I93" s="742" t="s">
        <v>1202</v>
      </c>
      <c r="J93" s="288" t="s">
        <v>1262</v>
      </c>
      <c r="K93" s="189" t="s">
        <v>1259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1263</v>
      </c>
      <c r="E94" s="180">
        <v>201</v>
      </c>
      <c r="F94" s="116" t="s">
        <v>1264</v>
      </c>
      <c r="G94" s="515" t="s">
        <v>1265</v>
      </c>
      <c r="H94" s="690" t="s">
        <v>159</v>
      </c>
      <c r="I94" s="180">
        <v>201</v>
      </c>
      <c r="J94" s="209" t="s">
        <v>1224</v>
      </c>
      <c r="K94" s="180">
        <v>201</v>
      </c>
      <c r="L94" s="116" t="s">
        <v>1266</v>
      </c>
      <c r="M94" s="515" t="s">
        <v>1265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1267</v>
      </c>
      <c r="F95" s="134" t="s">
        <v>150</v>
      </c>
      <c r="G95" s="742" t="s">
        <v>1267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1267</v>
      </c>
      <c r="F98" s="136" t="s">
        <v>1205</v>
      </c>
      <c r="G98" s="124">
        <v>101</v>
      </c>
      <c r="H98" s="116" t="s">
        <v>1268</v>
      </c>
      <c r="I98" s="135" t="s">
        <v>1269</v>
      </c>
      <c r="J98" s="116" t="s">
        <v>1268</v>
      </c>
      <c r="K98" s="121" t="s">
        <v>1269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1192</v>
      </c>
      <c r="G99" s="124">
        <v>101</v>
      </c>
      <c r="H99" s="116" t="s">
        <v>321</v>
      </c>
      <c r="I99" s="698" t="s">
        <v>1270</v>
      </c>
      <c r="J99" s="116" t="s">
        <v>321</v>
      </c>
      <c r="K99" s="698" t="s">
        <v>1270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1271</v>
      </c>
      <c r="H101" s="756" t="s">
        <v>199</v>
      </c>
      <c r="I101" s="124" t="s">
        <v>1272</v>
      </c>
      <c r="J101" s="116" t="s">
        <v>1273</v>
      </c>
      <c r="K101" s="124" t="s">
        <v>1050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1272</v>
      </c>
      <c r="J102" s="134" t="s">
        <v>1274</v>
      </c>
      <c r="K102" s="135" t="s">
        <v>1050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1275</v>
      </c>
      <c r="E105" s="908" t="s">
        <v>1259</v>
      </c>
      <c r="F105" s="151" t="s">
        <v>150</v>
      </c>
      <c r="G105" s="744" t="s">
        <v>1202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2:20" ht="18" customHeight="1" thickBot="1"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1276</v>
      </c>
      <c r="G110" s="124" t="s">
        <v>1259</v>
      </c>
      <c r="H110" s="116" t="s">
        <v>150</v>
      </c>
      <c r="I110" s="515" t="s">
        <v>1202</v>
      </c>
      <c r="J110" s="116" t="s">
        <v>150</v>
      </c>
      <c r="K110" s="515" t="s">
        <v>1202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1210</v>
      </c>
      <c r="E111" s="124">
        <v>202</v>
      </c>
      <c r="F111" s="116" t="s">
        <v>1192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1277</v>
      </c>
      <c r="E113" s="189">
        <v>201</v>
      </c>
      <c r="F113" s="288" t="s">
        <v>1278</v>
      </c>
      <c r="G113" s="189">
        <v>201</v>
      </c>
      <c r="H113" s="680" t="s">
        <v>1279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1247</v>
      </c>
      <c r="F116" s="116" t="s">
        <v>150</v>
      </c>
      <c r="G116" s="515" t="s">
        <v>1247</v>
      </c>
      <c r="H116" s="241" t="s">
        <v>1192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1280</v>
      </c>
      <c r="F119" s="116" t="s">
        <v>321</v>
      </c>
      <c r="G119" s="124" t="s">
        <v>1280</v>
      </c>
      <c r="H119" s="116" t="s">
        <v>321</v>
      </c>
      <c r="I119" s="124" t="s">
        <v>1280</v>
      </c>
      <c r="J119" s="175" t="s">
        <v>1281</v>
      </c>
      <c r="K119" s="180" t="s">
        <v>1240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1283</v>
      </c>
      <c r="I126" s="124" t="s">
        <v>1236</v>
      </c>
      <c r="J126" s="116"/>
      <c r="K126" s="124"/>
      <c r="L126" s="116"/>
      <c r="M126" s="124"/>
      <c r="N126" s="122" t="s">
        <v>1284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1285</v>
      </c>
      <c r="E127" s="180">
        <v>202</v>
      </c>
      <c r="F127" s="209" t="s">
        <v>1286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1288</v>
      </c>
      <c r="E131" s="180" t="s">
        <v>1289</v>
      </c>
      <c r="F131" s="116" t="s">
        <v>1288</v>
      </c>
      <c r="G131" s="180" t="s">
        <v>1289</v>
      </c>
      <c r="H131" s="116" t="s">
        <v>1288</v>
      </c>
      <c r="I131" s="180" t="s">
        <v>1289</v>
      </c>
      <c r="J131" s="116" t="s">
        <v>1288</v>
      </c>
      <c r="K131" s="180" t="s">
        <v>1289</v>
      </c>
      <c r="L131" s="116"/>
      <c r="M131" s="121"/>
      <c r="N131" s="122" t="s">
        <v>1290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1291</v>
      </c>
      <c r="G132" s="124" t="s">
        <v>1236</v>
      </c>
      <c r="H132" s="116"/>
      <c r="I132" s="124"/>
      <c r="J132" s="175"/>
      <c r="K132" s="124"/>
      <c r="L132" s="116"/>
      <c r="M132" s="242"/>
      <c r="N132" s="122" t="s">
        <v>1290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1292</v>
      </c>
      <c r="E133" s="124" t="s">
        <v>1050</v>
      </c>
      <c r="F133" s="116" t="s">
        <v>1292</v>
      </c>
      <c r="G133" s="124" t="s">
        <v>1050</v>
      </c>
      <c r="H133" s="116" t="s">
        <v>1292</v>
      </c>
      <c r="I133" s="124" t="s">
        <v>1050</v>
      </c>
      <c r="J133" s="725" t="s">
        <v>1293</v>
      </c>
      <c r="K133" s="124">
        <v>202</v>
      </c>
      <c r="L133" s="116"/>
      <c r="M133" s="124"/>
      <c r="N133" s="122" t="s">
        <v>1290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1294</v>
      </c>
      <c r="E134" s="124">
        <v>202</v>
      </c>
      <c r="F134" s="756"/>
      <c r="G134" s="124"/>
      <c r="H134" s="123" t="s">
        <v>1295</v>
      </c>
      <c r="I134" s="124">
        <v>103</v>
      </c>
      <c r="J134" s="123"/>
      <c r="K134" s="217"/>
      <c r="L134" s="116"/>
      <c r="M134" s="217"/>
      <c r="N134" s="122" t="s">
        <v>1290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1296</v>
      </c>
      <c r="E137" s="180" t="s">
        <v>1236</v>
      </c>
      <c r="F137" s="175" t="s">
        <v>785</v>
      </c>
      <c r="G137" s="180" t="s">
        <v>1236</v>
      </c>
      <c r="H137" s="116"/>
      <c r="I137" s="124"/>
      <c r="J137" s="175"/>
      <c r="K137" s="180"/>
      <c r="L137" s="116"/>
      <c r="M137" s="124"/>
      <c r="N137" s="122" t="s">
        <v>1290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1298</v>
      </c>
      <c r="E139" s="124"/>
      <c r="F139" s="137" t="s">
        <v>1298</v>
      </c>
      <c r="G139" s="124"/>
      <c r="H139" s="137" t="s">
        <v>1298</v>
      </c>
      <c r="I139" s="124"/>
      <c r="J139" s="137" t="s">
        <v>1298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1135</v>
      </c>
      <c r="E140" s="684" t="s">
        <v>1136</v>
      </c>
      <c r="F140" s="734" t="s">
        <v>1135</v>
      </c>
      <c r="G140" s="684" t="s">
        <v>1136</v>
      </c>
      <c r="H140" s="734" t="s">
        <v>1135</v>
      </c>
      <c r="I140" s="684" t="s">
        <v>1136</v>
      </c>
      <c r="J140" s="734" t="s">
        <v>1135</v>
      </c>
      <c r="K140" s="684" t="s">
        <v>1136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2:15" ht="18" customHeight="1" thickBot="1"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1298</v>
      </c>
      <c r="E145" s="248"/>
      <c r="F145" s="735" t="s">
        <v>1298</v>
      </c>
      <c r="G145" s="160"/>
      <c r="H145" s="735" t="s">
        <v>1298</v>
      </c>
      <c r="I145" s="160"/>
      <c r="J145" s="735" t="s">
        <v>1298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1299</v>
      </c>
      <c r="E148" s="181">
        <v>203</v>
      </c>
      <c r="F148" s="520" t="s">
        <v>1300</v>
      </c>
      <c r="G148" s="181">
        <v>203</v>
      </c>
      <c r="H148" s="520" t="s">
        <v>1301</v>
      </c>
      <c r="I148" s="181">
        <v>203</v>
      </c>
      <c r="J148" s="175" t="s">
        <v>1302</v>
      </c>
      <c r="K148" s="176">
        <v>203</v>
      </c>
      <c r="L148" s="116"/>
      <c r="M148" s="121"/>
      <c r="N148" s="122" t="s">
        <v>1303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1304</v>
      </c>
      <c r="E149" s="181" t="s">
        <v>1305</v>
      </c>
      <c r="F149" s="531" t="s">
        <v>1304</v>
      </c>
      <c r="G149" s="181" t="s">
        <v>1305</v>
      </c>
      <c r="H149" s="520" t="s">
        <v>1306</v>
      </c>
      <c r="I149" s="522" t="s">
        <v>1307</v>
      </c>
      <c r="J149" s="116" t="s">
        <v>1306</v>
      </c>
      <c r="K149" s="121" t="s">
        <v>1307</v>
      </c>
      <c r="L149" s="116"/>
      <c r="M149" s="121"/>
      <c r="N149" s="122" t="s">
        <v>1303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1308</v>
      </c>
      <c r="E150" s="181">
        <v>203</v>
      </c>
      <c r="F150" s="531" t="s">
        <v>1309</v>
      </c>
      <c r="G150" s="181">
        <v>203</v>
      </c>
      <c r="H150" s="520" t="s">
        <v>1310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2:15" ht="18" customHeight="1" thickBot="1"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989</v>
      </c>
      <c r="H4" s="101"/>
      <c r="N4" s="105"/>
    </row>
    <row r="5" spans="2:18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2:18" ht="18" customHeigh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1003</v>
      </c>
      <c r="R7" s="99" t="s">
        <v>1004</v>
      </c>
    </row>
    <row r="8" spans="2:18" ht="36" customHeight="1">
      <c r="B8" s="118">
        <f>B7+1</f>
        <v>45749</v>
      </c>
      <c r="C8" s="119">
        <f>B8</f>
        <v>45749</v>
      </c>
      <c r="D8" s="137" t="s">
        <v>1318</v>
      </c>
      <c r="E8" s="120" t="s">
        <v>1319</v>
      </c>
      <c r="F8" s="123" t="s">
        <v>1154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1322</v>
      </c>
      <c r="K10" s="121"/>
      <c r="L10" s="116"/>
      <c r="M10" s="121"/>
      <c r="N10" s="122"/>
      <c r="O10" s="99">
        <f t="shared" si="2"/>
        <v>4</v>
      </c>
      <c r="Q10" s="99" t="s">
        <v>1323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1169</v>
      </c>
      <c r="F13" s="137" t="s">
        <v>112</v>
      </c>
      <c r="G13" s="133" t="s">
        <v>1169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1329</v>
      </c>
      <c r="O15" s="99">
        <f t="shared" si="4"/>
        <v>7</v>
      </c>
      <c r="Q15" s="99" t="s">
        <v>1330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1333</v>
      </c>
      <c r="K17" s="515" t="s">
        <v>1031</v>
      </c>
      <c r="L17" s="116"/>
      <c r="M17" s="121"/>
      <c r="N17" s="122" t="s">
        <v>1334</v>
      </c>
      <c r="O17" s="99">
        <f t="shared" si="4"/>
        <v>9</v>
      </c>
      <c r="Q17" s="99" t="s">
        <v>1335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1338</v>
      </c>
      <c r="H20" s="116" t="s">
        <v>203</v>
      </c>
      <c r="I20" s="124" t="s">
        <v>1338</v>
      </c>
      <c r="J20" s="116" t="s">
        <v>203</v>
      </c>
      <c r="K20" s="124" t="s">
        <v>1338</v>
      </c>
      <c r="L20" s="116"/>
      <c r="M20" s="121"/>
      <c r="N20" s="122"/>
      <c r="O20" s="99">
        <f>O17+1</f>
        <v>10</v>
      </c>
      <c r="Q20" s="99" t="s">
        <v>1339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1338</v>
      </c>
      <c r="F21" s="116" t="s">
        <v>131</v>
      </c>
      <c r="G21" s="124" t="s">
        <v>1338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1235</v>
      </c>
      <c r="F23" s="136" t="s">
        <v>250</v>
      </c>
      <c r="G23" s="124" t="s">
        <v>1235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1342</v>
      </c>
      <c r="J24" s="116" t="s">
        <v>273</v>
      </c>
      <c r="K24" s="515" t="s">
        <v>1342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1343</v>
      </c>
      <c r="J31" s="116" t="s">
        <v>273</v>
      </c>
      <c r="K31" s="517" t="s">
        <v>1343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1344</v>
      </c>
      <c r="H34" s="116" t="s">
        <v>307</v>
      </c>
      <c r="I34" s="189" t="s">
        <v>1344</v>
      </c>
      <c r="J34" s="134" t="s">
        <v>307</v>
      </c>
      <c r="K34" s="189" t="s">
        <v>1344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2:15" ht="18" customHeight="1" thickBot="1"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1343</v>
      </c>
      <c r="J42" s="116" t="s">
        <v>273</v>
      </c>
      <c r="K42" s="517" t="s">
        <v>1343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1344</v>
      </c>
      <c r="J49" s="116" t="s">
        <v>250</v>
      </c>
      <c r="K49" s="124" t="s">
        <v>1344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1353</v>
      </c>
      <c r="E53" s="124" t="s">
        <v>73</v>
      </c>
      <c r="F53" s="116" t="s">
        <v>1353</v>
      </c>
      <c r="G53" s="124" t="s">
        <v>73</v>
      </c>
      <c r="H53" s="116" t="s">
        <v>250</v>
      </c>
      <c r="I53" s="120" t="s">
        <v>1354</v>
      </c>
      <c r="J53" s="116" t="s">
        <v>250</v>
      </c>
      <c r="K53" s="120" t="s">
        <v>1354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1355</v>
      </c>
      <c r="J55" s="116" t="s">
        <v>203</v>
      </c>
      <c r="K55" s="124" t="s">
        <v>1355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1343</v>
      </c>
      <c r="J56" s="136" t="s">
        <v>273</v>
      </c>
      <c r="K56" s="515" t="s">
        <v>1343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1356</v>
      </c>
      <c r="F60" s="116" t="s">
        <v>131</v>
      </c>
      <c r="G60" s="180">
        <v>201</v>
      </c>
      <c r="H60" s="116" t="s">
        <v>96</v>
      </c>
      <c r="I60" s="180" t="s">
        <v>1357</v>
      </c>
      <c r="J60" s="116" t="s">
        <v>96</v>
      </c>
      <c r="K60" s="180" t="s">
        <v>1357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1235</v>
      </c>
      <c r="F63" s="526" t="s">
        <v>250</v>
      </c>
      <c r="G63" s="181" t="s">
        <v>1235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1235</v>
      </c>
      <c r="F66" s="520" t="s">
        <v>250</v>
      </c>
      <c r="G66" s="524" t="s">
        <v>1235</v>
      </c>
      <c r="H66" s="520" t="s">
        <v>104</v>
      </c>
      <c r="I66" s="180">
        <v>101</v>
      </c>
      <c r="J66" s="520" t="s">
        <v>1359</v>
      </c>
      <c r="K66" s="180" t="s">
        <v>1360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1362</v>
      </c>
      <c r="K68" s="180" t="s">
        <v>1360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1363</v>
      </c>
      <c r="F69" s="188" t="s">
        <v>96</v>
      </c>
      <c r="G69" s="732" t="s">
        <v>1363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1364</v>
      </c>
      <c r="F70" s="116" t="s">
        <v>85</v>
      </c>
      <c r="G70" s="900" t="s">
        <v>1364</v>
      </c>
      <c r="H70" s="116" t="s">
        <v>239</v>
      </c>
      <c r="I70" s="124">
        <v>301</v>
      </c>
      <c r="J70" s="532" t="s">
        <v>157</v>
      </c>
      <c r="K70" s="738" t="s">
        <v>1331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2:20" ht="18" customHeight="1" thickBot="1"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1289</v>
      </c>
      <c r="H80" s="520" t="s">
        <v>250</v>
      </c>
      <c r="I80" s="124" t="s">
        <v>1289</v>
      </c>
      <c r="J80" s="116" t="s">
        <v>250</v>
      </c>
      <c r="K80" s="124" t="s">
        <v>1289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1236</v>
      </c>
      <c r="J81" s="134" t="s">
        <v>203</v>
      </c>
      <c r="K81" s="135" t="s">
        <v>1236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1366</v>
      </c>
      <c r="F84" s="136" t="s">
        <v>545</v>
      </c>
      <c r="G84" s="180" t="s">
        <v>1366</v>
      </c>
      <c r="H84" s="116" t="s">
        <v>203</v>
      </c>
      <c r="I84" s="135" t="s">
        <v>124</v>
      </c>
      <c r="J84" s="116" t="s">
        <v>1367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1369</v>
      </c>
      <c r="I87" s="180">
        <v>202</v>
      </c>
      <c r="J87" s="116"/>
      <c r="K87" s="124"/>
      <c r="L87" s="116"/>
      <c r="M87" s="124"/>
      <c r="N87" s="122" t="s">
        <v>1370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1344</v>
      </c>
      <c r="F93" s="171" t="s">
        <v>545</v>
      </c>
      <c r="G93" s="124" t="s">
        <v>1344</v>
      </c>
      <c r="H93" s="116" t="s">
        <v>323</v>
      </c>
      <c r="I93" s="135" t="s">
        <v>1236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1374</v>
      </c>
      <c r="F98" s="136" t="s">
        <v>85</v>
      </c>
      <c r="G98" s="124" t="s">
        <v>1374</v>
      </c>
      <c r="H98" s="116" t="s">
        <v>85</v>
      </c>
      <c r="I98" s="135" t="s">
        <v>1374</v>
      </c>
      <c r="J98" s="116" t="s">
        <v>85</v>
      </c>
      <c r="K98" s="121" t="s">
        <v>1374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1374</v>
      </c>
      <c r="F99" s="116" t="s">
        <v>85</v>
      </c>
      <c r="G99" s="124" t="s">
        <v>1374</v>
      </c>
      <c r="H99" s="116" t="s">
        <v>85</v>
      </c>
      <c r="I99" s="124" t="s">
        <v>1374</v>
      </c>
      <c r="J99" s="116" t="s">
        <v>85</v>
      </c>
      <c r="K99" s="121" t="s">
        <v>1374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2:20" ht="18" customHeight="1" thickBot="1"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1378</v>
      </c>
      <c r="J116" s="116" t="s">
        <v>126</v>
      </c>
      <c r="K116" s="750" t="s">
        <v>1378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1381</v>
      </c>
      <c r="E119" s="124">
        <v>301</v>
      </c>
      <c r="F119" s="116" t="s">
        <v>1381</v>
      </c>
      <c r="G119" s="124">
        <v>301</v>
      </c>
      <c r="H119" s="116" t="s">
        <v>1381</v>
      </c>
      <c r="I119" s="124">
        <v>301</v>
      </c>
      <c r="J119" s="175" t="s">
        <v>1382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1383</v>
      </c>
      <c r="J123" s="241" t="s">
        <v>126</v>
      </c>
      <c r="K123" s="515" t="s">
        <v>1383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1386</v>
      </c>
      <c r="E126" s="124">
        <v>202</v>
      </c>
      <c r="F126" s="116" t="s">
        <v>1387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1388</v>
      </c>
      <c r="I127" s="180" t="s">
        <v>124</v>
      </c>
      <c r="J127" s="175" t="s">
        <v>1389</v>
      </c>
      <c r="K127" s="180" t="s">
        <v>124</v>
      </c>
      <c r="L127" s="116"/>
      <c r="M127" s="124"/>
      <c r="N127" s="122" t="s">
        <v>1284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1391</v>
      </c>
      <c r="I131" s="180">
        <v>202</v>
      </c>
      <c r="J131" s="175"/>
      <c r="K131" s="180"/>
      <c r="L131" s="116"/>
      <c r="M131" s="121"/>
      <c r="N131" s="122" t="s">
        <v>1290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1392</v>
      </c>
      <c r="E132" s="124" t="s">
        <v>1393</v>
      </c>
      <c r="F132" s="116" t="s">
        <v>1392</v>
      </c>
      <c r="G132" s="124" t="s">
        <v>1393</v>
      </c>
      <c r="H132" s="116" t="s">
        <v>1392</v>
      </c>
      <c r="I132" s="124" t="s">
        <v>1393</v>
      </c>
      <c r="J132" s="520" t="s">
        <v>1392</v>
      </c>
      <c r="K132" s="181" t="s">
        <v>1393</v>
      </c>
      <c r="L132" s="116"/>
      <c r="M132" s="242"/>
      <c r="N132" s="122" t="s">
        <v>1394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1395</v>
      </c>
      <c r="G133" s="923" t="s">
        <v>1396</v>
      </c>
      <c r="H133" s="116" t="s">
        <v>1397</v>
      </c>
      <c r="I133" s="180" t="s">
        <v>124</v>
      </c>
      <c r="J133" s="175" t="s">
        <v>1398</v>
      </c>
      <c r="K133" s="180" t="s">
        <v>124</v>
      </c>
      <c r="L133" s="116"/>
      <c r="M133" s="124"/>
      <c r="N133" s="122" t="s">
        <v>1290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1399</v>
      </c>
      <c r="E134" s="124" t="s">
        <v>124</v>
      </c>
      <c r="F134" s="116" t="s">
        <v>1400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1401</v>
      </c>
      <c r="G137" s="729" t="s">
        <v>1402</v>
      </c>
      <c r="H137" s="116" t="s">
        <v>501</v>
      </c>
      <c r="I137" s="124" t="s">
        <v>1236</v>
      </c>
      <c r="J137" s="520" t="s">
        <v>829</v>
      </c>
      <c r="K137" s="180" t="s">
        <v>1403</v>
      </c>
      <c r="L137" s="116"/>
      <c r="M137" s="124"/>
      <c r="N137" s="122" t="s">
        <v>1303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1404</v>
      </c>
      <c r="G138" s="124">
        <v>302</v>
      </c>
      <c r="H138" s="116"/>
      <c r="I138" s="223"/>
      <c r="J138" s="175" t="s">
        <v>1405</v>
      </c>
      <c r="K138" s="180">
        <v>302</v>
      </c>
      <c r="L138" s="116"/>
      <c r="M138" s="223"/>
      <c r="N138" s="122" t="s">
        <v>1303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1406</v>
      </c>
      <c r="E139" s="124" t="s">
        <v>1407</v>
      </c>
      <c r="F139" s="116" t="s">
        <v>1406</v>
      </c>
      <c r="G139" s="124" t="s">
        <v>1407</v>
      </c>
      <c r="H139" s="116" t="s">
        <v>1408</v>
      </c>
      <c r="I139" s="124">
        <v>302</v>
      </c>
      <c r="J139" s="116"/>
      <c r="K139" s="124"/>
      <c r="L139" s="171"/>
      <c r="M139" s="184"/>
      <c r="N139" s="122" t="s">
        <v>1303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1409</v>
      </c>
      <c r="G140" s="152">
        <v>302</v>
      </c>
      <c r="H140" s="151" t="s">
        <v>1410</v>
      </c>
      <c r="I140" s="152">
        <v>302</v>
      </c>
      <c r="J140" s="220"/>
      <c r="K140" s="684"/>
      <c r="L140" s="151"/>
      <c r="M140" s="154"/>
      <c r="N140" s="155" t="s">
        <v>1303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2:15" ht="18" customHeight="1" thickBot="1"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1411</v>
      </c>
      <c r="E145" s="162">
        <v>302</v>
      </c>
      <c r="F145" s="116" t="s">
        <v>1412</v>
      </c>
      <c r="G145" s="160">
        <v>302</v>
      </c>
      <c r="H145" s="116" t="s">
        <v>673</v>
      </c>
      <c r="I145" s="862" t="s">
        <v>1413</v>
      </c>
      <c r="J145" s="116" t="s">
        <v>1414</v>
      </c>
      <c r="K145" s="160">
        <v>301</v>
      </c>
      <c r="L145" s="163"/>
      <c r="M145" s="115"/>
      <c r="N145" s="246" t="s">
        <v>1303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1415</v>
      </c>
      <c r="G148" s="124">
        <v>302</v>
      </c>
      <c r="H148" s="175" t="s">
        <v>1416</v>
      </c>
      <c r="I148" s="180">
        <v>302</v>
      </c>
      <c r="J148" s="116"/>
      <c r="K148" s="121"/>
      <c r="L148" s="116"/>
      <c r="M148" s="121"/>
      <c r="N148" s="122" t="s">
        <v>1303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2:15" ht="18" customHeight="1" thickBot="1"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1419</v>
      </c>
      <c r="E187" s="135"/>
      <c r="F187" s="137" t="s">
        <v>1419</v>
      </c>
      <c r="G187" s="135"/>
      <c r="H187" s="137" t="s">
        <v>1419</v>
      </c>
      <c r="I187" s="135"/>
      <c r="J187" s="137" t="s">
        <v>1419</v>
      </c>
      <c r="K187" s="135"/>
      <c r="L187" s="137" t="s">
        <v>1419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1419</v>
      </c>
      <c r="E188" s="135"/>
      <c r="F188" s="137" t="s">
        <v>1419</v>
      </c>
      <c r="G188" s="135"/>
      <c r="H188" s="137" t="s">
        <v>1419</v>
      </c>
      <c r="I188" s="135"/>
      <c r="J188" s="137" t="s">
        <v>1419</v>
      </c>
      <c r="K188" s="121"/>
      <c r="L188" s="137" t="s">
        <v>1419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1419</v>
      </c>
      <c r="E189" s="189" t="s">
        <v>167</v>
      </c>
      <c r="F189" s="137" t="s">
        <v>1419</v>
      </c>
      <c r="G189" s="989" t="s">
        <v>167</v>
      </c>
      <c r="H189" s="137" t="s">
        <v>1419</v>
      </c>
      <c r="I189" s="135"/>
      <c r="J189" s="137" t="s">
        <v>1419</v>
      </c>
      <c r="K189" s="121"/>
      <c r="L189" s="137" t="s">
        <v>1419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1419</v>
      </c>
      <c r="E190" s="135"/>
      <c r="F190" s="137" t="s">
        <v>1419</v>
      </c>
      <c r="G190" s="135"/>
      <c r="H190" s="137" t="s">
        <v>1419</v>
      </c>
      <c r="I190" s="135"/>
      <c r="J190" s="137" t="s">
        <v>1419</v>
      </c>
      <c r="K190" s="991"/>
      <c r="L190" s="137" t="s">
        <v>1419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1420</v>
      </c>
      <c r="E191" s="189" t="s">
        <v>1421</v>
      </c>
      <c r="F191" s="137" t="s">
        <v>1420</v>
      </c>
      <c r="G191" s="189" t="s">
        <v>1421</v>
      </c>
      <c r="H191" s="137" t="s">
        <v>1420</v>
      </c>
      <c r="I191" s="189" t="s">
        <v>1421</v>
      </c>
      <c r="J191" s="137" t="s">
        <v>1420</v>
      </c>
      <c r="K191" s="189" t="s">
        <v>1421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1420</v>
      </c>
      <c r="E195" s="135"/>
      <c r="F195" s="269" t="s">
        <v>1420</v>
      </c>
      <c r="G195" s="135"/>
      <c r="H195" s="269" t="s">
        <v>1420</v>
      </c>
      <c r="I195" s="135"/>
      <c r="J195" s="269" t="s">
        <v>1420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1420</v>
      </c>
      <c r="E196" s="177"/>
      <c r="F196" s="116" t="s">
        <v>1420</v>
      </c>
      <c r="G196" s="120"/>
      <c r="H196" s="269" t="s">
        <v>1420</v>
      </c>
      <c r="I196" s="177"/>
      <c r="J196" s="116" t="s">
        <v>1420</v>
      </c>
      <c r="K196" s="135"/>
      <c r="L196" s="116"/>
      <c r="M196" s="121"/>
      <c r="N196" s="122" t="s">
        <v>1423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957</v>
      </c>
      <c r="E197" s="135" t="s">
        <v>1402</v>
      </c>
      <c r="F197" s="116" t="s">
        <v>957</v>
      </c>
      <c r="G197" s="135" t="s">
        <v>1402</v>
      </c>
      <c r="H197" s="116" t="s">
        <v>957</v>
      </c>
      <c r="I197" s="135" t="s">
        <v>1402</v>
      </c>
      <c r="J197" s="116" t="s">
        <v>957</v>
      </c>
      <c r="K197" s="135" t="s">
        <v>1402</v>
      </c>
      <c r="L197" s="116" t="s">
        <v>1424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1420</v>
      </c>
      <c r="E198" s="694" t="s">
        <v>1421</v>
      </c>
      <c r="F198" s="116" t="s">
        <v>1420</v>
      </c>
      <c r="G198" s="189" t="s">
        <v>1421</v>
      </c>
      <c r="H198" s="116" t="s">
        <v>1420</v>
      </c>
      <c r="I198" s="189" t="s">
        <v>1421</v>
      </c>
      <c r="J198" s="116" t="s">
        <v>1420</v>
      </c>
      <c r="K198" s="189" t="s">
        <v>1421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1420</v>
      </c>
      <c r="E201" s="189" t="s">
        <v>1425</v>
      </c>
      <c r="F201" s="134" t="s">
        <v>1420</v>
      </c>
      <c r="G201" s="189" t="s">
        <v>1425</v>
      </c>
      <c r="H201" s="134" t="s">
        <v>1420</v>
      </c>
      <c r="I201" s="189" t="s">
        <v>1425</v>
      </c>
      <c r="J201" s="134" t="s">
        <v>1420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1420</v>
      </c>
      <c r="E203" s="177"/>
      <c r="F203" s="134" t="s">
        <v>1420</v>
      </c>
      <c r="G203" s="177"/>
      <c r="H203" s="134" t="s">
        <v>1420</v>
      </c>
      <c r="I203" s="177"/>
      <c r="J203" s="134" t="s">
        <v>1420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1420</v>
      </c>
      <c r="E204" s="276"/>
      <c r="F204" s="134" t="s">
        <v>1420</v>
      </c>
      <c r="G204" s="276"/>
      <c r="H204" s="134" t="s">
        <v>1420</v>
      </c>
      <c r="I204" s="285"/>
      <c r="J204" s="134" t="s">
        <v>1420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1420</v>
      </c>
      <c r="E205" s="135"/>
      <c r="F205" s="134" t="s">
        <v>1420</v>
      </c>
      <c r="G205" s="135"/>
      <c r="H205" s="134" t="s">
        <v>1420</v>
      </c>
      <c r="I205" s="286"/>
      <c r="J205" s="134" t="s">
        <v>1420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1420</v>
      </c>
      <c r="E208" s="189" t="s">
        <v>1427</v>
      </c>
      <c r="F208" s="134" t="s">
        <v>1420</v>
      </c>
      <c r="G208" s="954" t="s">
        <v>1427</v>
      </c>
      <c r="H208" s="134" t="s">
        <v>1420</v>
      </c>
      <c r="I208" s="954" t="s">
        <v>1427</v>
      </c>
      <c r="J208" s="134" t="s">
        <v>1420</v>
      </c>
      <c r="K208" s="954" t="s">
        <v>1427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1420</v>
      </c>
      <c r="E209" s="221"/>
      <c r="F209" s="718" t="s">
        <v>1420</v>
      </c>
      <c r="G209" s="221"/>
      <c r="H209" s="718" t="s">
        <v>1420</v>
      </c>
      <c r="I209" s="221"/>
      <c r="J209" s="718" t="s">
        <v>1420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989</v>
      </c>
      <c r="I4" s="306"/>
      <c r="O4" s="307"/>
    </row>
    <row r="5" spans="2:19" ht="18" customHeight="1">
      <c r="B5" s="1372" t="s">
        <v>990</v>
      </c>
      <c r="C5" s="1374" t="s">
        <v>991</v>
      </c>
      <c r="D5" s="308"/>
      <c r="E5" s="106" t="s">
        <v>992</v>
      </c>
      <c r="F5" s="1347" t="s">
        <v>993</v>
      </c>
      <c r="G5" s="106" t="s">
        <v>994</v>
      </c>
      <c r="H5" s="1347" t="s">
        <v>993</v>
      </c>
      <c r="I5" s="309" t="s">
        <v>995</v>
      </c>
      <c r="J5" s="1378" t="s">
        <v>993</v>
      </c>
      <c r="K5" s="309" t="s">
        <v>996</v>
      </c>
      <c r="L5" s="1378" t="s">
        <v>993</v>
      </c>
      <c r="M5" s="309" t="s">
        <v>997</v>
      </c>
      <c r="N5" s="1378" t="s">
        <v>993</v>
      </c>
      <c r="O5" s="310" t="s">
        <v>998</v>
      </c>
    </row>
    <row r="6" spans="2:19" ht="18" customHeight="1" thickBot="1">
      <c r="B6" s="1373"/>
      <c r="C6" s="1375"/>
      <c r="D6" s="311"/>
      <c r="E6" s="108" t="s">
        <v>999</v>
      </c>
      <c r="F6" s="1348"/>
      <c r="G6" s="108" t="s">
        <v>1000</v>
      </c>
      <c r="H6" s="1348"/>
      <c r="I6" s="312" t="s">
        <v>1429</v>
      </c>
      <c r="J6" s="1379"/>
      <c r="K6" s="312" t="s">
        <v>1002</v>
      </c>
      <c r="L6" s="1379"/>
      <c r="M6" s="312" t="s">
        <v>443</v>
      </c>
      <c r="N6" s="1379"/>
      <c r="O6" s="313"/>
    </row>
    <row r="7" spans="2:19" ht="36" customHeight="1">
      <c r="B7" s="1366">
        <v>45748</v>
      </c>
      <c r="C7" s="1367">
        <f>B7</f>
        <v>45748</v>
      </c>
      <c r="D7" s="314" t="s">
        <v>1430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1003</v>
      </c>
      <c r="S7" s="295" t="s">
        <v>1004</v>
      </c>
    </row>
    <row r="8" spans="2:19" ht="36" customHeight="1">
      <c r="B8" s="1354"/>
      <c r="C8" s="1356"/>
      <c r="D8" s="320" t="s">
        <v>1431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1432</v>
      </c>
      <c r="S8" s="99">
        <f>COUNTIF($D$7:$N$392,R8&amp;"*")</f>
        <v>0</v>
      </c>
    </row>
    <row r="9" spans="2:19" ht="36" customHeight="1">
      <c r="B9" s="1353">
        <f>B7+1</f>
        <v>45749</v>
      </c>
      <c r="C9" s="1355">
        <f>B9</f>
        <v>45749</v>
      </c>
      <c r="D9" s="320" t="s">
        <v>1430</v>
      </c>
      <c r="E9" s="347" t="s">
        <v>1433</v>
      </c>
      <c r="F9" s="326" t="s">
        <v>1319</v>
      </c>
      <c r="G9" s="347" t="s">
        <v>1154</v>
      </c>
      <c r="H9" s="326" t="s">
        <v>40</v>
      </c>
      <c r="I9" s="325"/>
      <c r="J9" s="326"/>
      <c r="K9" s="347" t="s">
        <v>1434</v>
      </c>
      <c r="L9" s="326">
        <v>301</v>
      </c>
      <c r="M9" s="327"/>
      <c r="N9" s="326"/>
      <c r="O9" s="324"/>
      <c r="P9" s="1357">
        <f>P7+1</f>
        <v>2</v>
      </c>
      <c r="R9" s="99" t="s">
        <v>1435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1431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1436</v>
      </c>
      <c r="S10" s="99">
        <f t="shared" ref="S10:S23" si="0">COUNTIF($D$7:$L$209,R10&amp;"*")</f>
        <v>10</v>
      </c>
    </row>
    <row r="11" spans="2:19" ht="36" customHeight="1">
      <c r="B11" s="1353">
        <f>B9+1</f>
        <v>45750</v>
      </c>
      <c r="C11" s="1355">
        <f t="shared" ref="C11:C65" si="1">B11</f>
        <v>45750</v>
      </c>
      <c r="D11" s="320" t="s">
        <v>1430</v>
      </c>
      <c r="E11" s="347" t="s">
        <v>1437</v>
      </c>
      <c r="F11" s="326" t="s">
        <v>40</v>
      </c>
      <c r="G11" s="347" t="s">
        <v>1438</v>
      </c>
      <c r="H11" s="326" t="s">
        <v>40</v>
      </c>
      <c r="I11" s="347" t="s">
        <v>1439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1440</v>
      </c>
      <c r="S11" s="99">
        <f t="shared" si="0"/>
        <v>10</v>
      </c>
    </row>
    <row r="12" spans="2:19" ht="36" customHeight="1">
      <c r="B12" s="1354"/>
      <c r="C12" s="1356"/>
      <c r="D12" s="320" t="s">
        <v>1431</v>
      </c>
      <c r="E12" s="347"/>
      <c r="F12" s="326"/>
      <c r="G12" s="347"/>
      <c r="H12" s="326"/>
      <c r="I12" s="321" t="s">
        <v>1441</v>
      </c>
      <c r="J12" s="326">
        <v>304</v>
      </c>
      <c r="K12" s="321" t="s">
        <v>1441</v>
      </c>
      <c r="L12" s="323">
        <v>304</v>
      </c>
      <c r="M12" s="321"/>
      <c r="N12" s="323"/>
      <c r="O12" s="329"/>
      <c r="P12" s="1357"/>
      <c r="R12" s="287" t="s">
        <v>1442</v>
      </c>
      <c r="S12" s="99">
        <f t="shared" si="0"/>
        <v>9</v>
      </c>
    </row>
    <row r="13" spans="2:19" ht="36" customHeight="1">
      <c r="B13" s="1353">
        <f>B11+1</f>
        <v>45751</v>
      </c>
      <c r="C13" s="1355">
        <f t="shared" si="1"/>
        <v>45751</v>
      </c>
      <c r="D13" s="330" t="s">
        <v>1430</v>
      </c>
      <c r="E13" s="347" t="s">
        <v>1443</v>
      </c>
      <c r="F13" s="536" t="s">
        <v>40</v>
      </c>
      <c r="G13" s="347" t="s">
        <v>1438</v>
      </c>
      <c r="H13" s="326" t="s">
        <v>40</v>
      </c>
      <c r="I13" s="347" t="s">
        <v>1444</v>
      </c>
      <c r="J13" s="323" t="s">
        <v>18</v>
      </c>
      <c r="K13" s="347" t="s">
        <v>1322</v>
      </c>
      <c r="L13" s="323"/>
      <c r="M13" s="321"/>
      <c r="N13" s="326"/>
      <c r="O13" s="332"/>
      <c r="P13" s="1357">
        <f t="shared" ref="P13" si="3">P11+1</f>
        <v>4</v>
      </c>
      <c r="R13" s="287" t="s">
        <v>1445</v>
      </c>
      <c r="S13" s="99">
        <f t="shared" si="0"/>
        <v>8</v>
      </c>
    </row>
    <row r="14" spans="2:19" ht="36" customHeight="1">
      <c r="B14" s="1354"/>
      <c r="C14" s="1356"/>
      <c r="D14" s="320" t="s">
        <v>1431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1446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1430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1447</v>
      </c>
      <c r="S15" s="99">
        <f t="shared" si="0"/>
        <v>8</v>
      </c>
    </row>
    <row r="16" spans="2:19" ht="36" customHeight="1">
      <c r="B16" s="1363"/>
      <c r="C16" s="1365"/>
      <c r="D16" s="334" t="s">
        <v>1431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1448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1430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1449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1431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1450</v>
      </c>
      <c r="S18" s="99">
        <f t="shared" si="0"/>
        <v>0</v>
      </c>
      <c r="T18" s="346"/>
    </row>
    <row r="19" spans="2:20" ht="36" customHeight="1">
      <c r="B19" s="1353">
        <f>B17+1</f>
        <v>45754</v>
      </c>
      <c r="C19" s="1355">
        <f t="shared" si="1"/>
        <v>45754</v>
      </c>
      <c r="D19" s="320" t="s">
        <v>1430</v>
      </c>
      <c r="E19" s="325"/>
      <c r="F19" s="326"/>
      <c r="G19" s="347" t="s">
        <v>1451</v>
      </c>
      <c r="H19" s="326" t="s">
        <v>40</v>
      </c>
      <c r="I19" s="347" t="s">
        <v>1452</v>
      </c>
      <c r="J19" s="326" t="s">
        <v>1169</v>
      </c>
      <c r="K19" s="347" t="s">
        <v>1452</v>
      </c>
      <c r="L19" s="326" t="s">
        <v>1169</v>
      </c>
      <c r="M19" s="321" t="s">
        <v>1453</v>
      </c>
      <c r="N19" s="323"/>
      <c r="O19" s="332"/>
      <c r="P19" s="1357">
        <f>P13+1</f>
        <v>5</v>
      </c>
      <c r="R19" s="99" t="s">
        <v>1454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1431</v>
      </c>
      <c r="E20" s="347" t="s">
        <v>1441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1455</v>
      </c>
      <c r="S20" s="99">
        <f t="shared" si="0"/>
        <v>0</v>
      </c>
    </row>
    <row r="21" spans="2:20" ht="36" customHeight="1">
      <c r="B21" s="1353">
        <f>B19+1</f>
        <v>45755</v>
      </c>
      <c r="C21" s="1355">
        <f t="shared" si="1"/>
        <v>45755</v>
      </c>
      <c r="D21" s="320" t="s">
        <v>1430</v>
      </c>
      <c r="E21" s="347" t="s">
        <v>1437</v>
      </c>
      <c r="F21" s="348" t="s">
        <v>40</v>
      </c>
      <c r="G21" s="347" t="s">
        <v>1456</v>
      </c>
      <c r="H21" s="348" t="s">
        <v>139</v>
      </c>
      <c r="I21" s="347" t="s">
        <v>1438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1457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1431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1458</v>
      </c>
      <c r="S22" s="99">
        <f t="shared" si="0"/>
        <v>5</v>
      </c>
    </row>
    <row r="23" spans="2:20" ht="36" customHeight="1">
      <c r="B23" s="1353">
        <f>B21+1</f>
        <v>45756</v>
      </c>
      <c r="C23" s="1355">
        <f t="shared" si="1"/>
        <v>45756</v>
      </c>
      <c r="D23" s="320" t="s">
        <v>1430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1459</v>
      </c>
      <c r="P23" s="1357">
        <f t="shared" ref="P23" si="4">P21+1</f>
        <v>7</v>
      </c>
      <c r="R23" s="99" t="s">
        <v>1460</v>
      </c>
      <c r="S23" s="99">
        <f t="shared" si="0"/>
        <v>8</v>
      </c>
    </row>
    <row r="24" spans="2:20" ht="36" customHeight="1">
      <c r="B24" s="1354"/>
      <c r="C24" s="1356"/>
      <c r="D24" s="320" t="s">
        <v>1431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3">
        <f>B23+1</f>
        <v>45757</v>
      </c>
      <c r="C25" s="1355">
        <f t="shared" si="1"/>
        <v>45757</v>
      </c>
      <c r="D25" s="320" t="s">
        <v>1430</v>
      </c>
      <c r="E25" s="136"/>
      <c r="F25" s="326"/>
      <c r="G25" s="136" t="s">
        <v>1461</v>
      </c>
      <c r="H25" s="326"/>
      <c r="I25" s="723" t="s">
        <v>1462</v>
      </c>
      <c r="J25" s="331">
        <v>101</v>
      </c>
      <c r="K25" s="354" t="s">
        <v>1453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1431</v>
      </c>
      <c r="E26" s="136" t="s">
        <v>1441</v>
      </c>
      <c r="F26" s="326">
        <v>304</v>
      </c>
      <c r="G26" s="136" t="s">
        <v>1441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1463</v>
      </c>
      <c r="S26" s="353">
        <f t="shared" si="6"/>
        <v>0</v>
      </c>
    </row>
    <row r="27" spans="2:20" ht="36" customHeight="1">
      <c r="B27" s="1353">
        <f>B25+1</f>
        <v>45758</v>
      </c>
      <c r="C27" s="1355">
        <f t="shared" si="1"/>
        <v>45758</v>
      </c>
      <c r="D27" s="320" t="s">
        <v>1430</v>
      </c>
      <c r="E27" s="355" t="s">
        <v>1438</v>
      </c>
      <c r="F27" s="351" t="s">
        <v>40</v>
      </c>
      <c r="G27" s="355" t="s">
        <v>1443</v>
      </c>
      <c r="H27" s="351" t="s">
        <v>40</v>
      </c>
      <c r="I27" s="355" t="s">
        <v>1464</v>
      </c>
      <c r="J27" s="356" t="s">
        <v>40</v>
      </c>
      <c r="K27" s="355" t="s">
        <v>1465</v>
      </c>
      <c r="L27" s="732" t="s">
        <v>1031</v>
      </c>
      <c r="M27" s="321"/>
      <c r="N27" s="323"/>
      <c r="O27" s="328" t="s">
        <v>1466</v>
      </c>
      <c r="P27" s="1357">
        <f t="shared" ref="P27" si="7">P25+1</f>
        <v>9</v>
      </c>
      <c r="R27" s="352" t="s">
        <v>1467</v>
      </c>
      <c r="S27" s="353">
        <f t="shared" si="6"/>
        <v>0</v>
      </c>
    </row>
    <row r="28" spans="2:20" ht="36" customHeight="1">
      <c r="B28" s="1354"/>
      <c r="C28" s="1356"/>
      <c r="D28" s="320" t="s">
        <v>1431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1468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1430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1469</v>
      </c>
      <c r="S29" s="353">
        <f t="shared" si="6"/>
        <v>0</v>
      </c>
    </row>
    <row r="30" spans="2:20" ht="36" customHeight="1">
      <c r="B30" s="1363"/>
      <c r="C30" s="1365"/>
      <c r="D30" s="334" t="s">
        <v>1431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1470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1430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1471</v>
      </c>
      <c r="S31" s="353">
        <f t="shared" si="6"/>
        <v>0</v>
      </c>
    </row>
    <row r="32" spans="2:20" ht="36" customHeight="1">
      <c r="B32" s="1363"/>
      <c r="C32" s="1365"/>
      <c r="D32" s="334" t="s">
        <v>1431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3">
        <f>B31+1</f>
        <v>45761</v>
      </c>
      <c r="C33" s="1355">
        <f t="shared" si="1"/>
        <v>45761</v>
      </c>
      <c r="D33" s="320" t="s">
        <v>1430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1472</v>
      </c>
      <c r="P33" s="1357">
        <f>P27+1</f>
        <v>10</v>
      </c>
      <c r="R33" s="352" t="s">
        <v>1473</v>
      </c>
      <c r="S33" s="353">
        <f t="shared" si="6"/>
        <v>0</v>
      </c>
    </row>
    <row r="34" spans="2:19" ht="36" customHeight="1">
      <c r="B34" s="1354"/>
      <c r="C34" s="1356"/>
      <c r="D34" s="320" t="s">
        <v>1431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1441</v>
      </c>
      <c r="L34" s="323">
        <v>304</v>
      </c>
      <c r="M34" s="321"/>
      <c r="N34" s="323"/>
      <c r="O34" s="332"/>
      <c r="P34" s="1357"/>
      <c r="R34" s="352" t="s">
        <v>1474</v>
      </c>
      <c r="S34" s="353">
        <f t="shared" si="6"/>
        <v>0</v>
      </c>
    </row>
    <row r="35" spans="2:19" ht="36" customHeight="1">
      <c r="B35" s="1353">
        <f>B33+1</f>
        <v>45762</v>
      </c>
      <c r="C35" s="1355">
        <f t="shared" si="1"/>
        <v>45762</v>
      </c>
      <c r="D35" s="320" t="s">
        <v>1430</v>
      </c>
      <c r="E35" s="321" t="s">
        <v>1475</v>
      </c>
      <c r="F35" s="326">
        <v>301</v>
      </c>
      <c r="G35" s="321" t="s">
        <v>1476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1453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1431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3">
        <f>B35+1</f>
        <v>45763</v>
      </c>
      <c r="C37" s="1355">
        <f t="shared" si="1"/>
        <v>45763</v>
      </c>
      <c r="D37" s="320" t="s">
        <v>1430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1431</v>
      </c>
      <c r="E38" s="321" t="s">
        <v>238</v>
      </c>
      <c r="F38" s="326" t="s">
        <v>1477</v>
      </c>
      <c r="G38" s="321" t="s">
        <v>238</v>
      </c>
      <c r="H38" s="326" t="s">
        <v>1477</v>
      </c>
      <c r="I38" s="359" t="s">
        <v>1478</v>
      </c>
      <c r="J38" s="351">
        <v>304</v>
      </c>
      <c r="K38" s="321" t="s">
        <v>1479</v>
      </c>
      <c r="L38" s="326">
        <v>304</v>
      </c>
      <c r="M38" s="321"/>
      <c r="N38" s="323"/>
      <c r="O38" s="328"/>
      <c r="P38" s="1357"/>
    </row>
    <row r="39" spans="2:19" ht="36" customHeight="1">
      <c r="B39" s="1353">
        <f>B37+1</f>
        <v>45764</v>
      </c>
      <c r="C39" s="1355">
        <f t="shared" si="1"/>
        <v>45764</v>
      </c>
      <c r="D39" s="320" t="s">
        <v>1430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1431</v>
      </c>
      <c r="E40" s="136" t="s">
        <v>238</v>
      </c>
      <c r="F40" s="326" t="s">
        <v>1477</v>
      </c>
      <c r="G40" s="354" t="s">
        <v>238</v>
      </c>
      <c r="H40" s="351" t="s">
        <v>1477</v>
      </c>
      <c r="I40" s="321" t="s">
        <v>238</v>
      </c>
      <c r="J40" s="326" t="s">
        <v>1477</v>
      </c>
      <c r="K40" s="327" t="s">
        <v>1441</v>
      </c>
      <c r="L40" s="326">
        <v>304</v>
      </c>
      <c r="M40" s="321"/>
      <c r="N40" s="323"/>
      <c r="O40" s="329"/>
      <c r="P40" s="1357"/>
    </row>
    <row r="41" spans="2:19" ht="36" customHeight="1">
      <c r="B41" s="1353">
        <f>B39+1</f>
        <v>45765</v>
      </c>
      <c r="C41" s="1355">
        <f t="shared" si="1"/>
        <v>45765</v>
      </c>
      <c r="D41" s="320" t="s">
        <v>1430</v>
      </c>
      <c r="E41" s="538" t="s">
        <v>1480</v>
      </c>
      <c r="F41" s="536" t="s">
        <v>40</v>
      </c>
      <c r="G41" s="539" t="s">
        <v>1437</v>
      </c>
      <c r="H41" s="536" t="s">
        <v>40</v>
      </c>
      <c r="I41" s="540" t="s">
        <v>1464</v>
      </c>
      <c r="J41" s="536" t="s">
        <v>40</v>
      </c>
      <c r="K41" s="539" t="s">
        <v>1481</v>
      </c>
      <c r="L41" s="380" t="s">
        <v>40</v>
      </c>
      <c r="M41" s="321" t="s">
        <v>1453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1431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1430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3"/>
      <c r="C44" s="1365"/>
      <c r="D44" s="334" t="s">
        <v>1431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1430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3"/>
      <c r="C46" s="1365"/>
      <c r="D46" s="334" t="s">
        <v>1431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3">
        <f>B45+1</f>
        <v>45768</v>
      </c>
      <c r="C47" s="1355">
        <f t="shared" si="1"/>
        <v>45768</v>
      </c>
      <c r="D47" s="320" t="s">
        <v>1430</v>
      </c>
      <c r="E47" s="321"/>
      <c r="F47" s="326"/>
      <c r="G47" s="359"/>
      <c r="H47" s="351"/>
      <c r="I47" s="355" t="s">
        <v>1482</v>
      </c>
      <c r="J47" s="351" t="s">
        <v>1483</v>
      </c>
      <c r="K47" s="321" t="s">
        <v>1482</v>
      </c>
      <c r="L47" s="351" t="s">
        <v>1483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1431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3">
        <f>B47+1</f>
        <v>45769</v>
      </c>
      <c r="C49" s="1355">
        <f t="shared" si="1"/>
        <v>45769</v>
      </c>
      <c r="D49" s="320" t="s">
        <v>1430</v>
      </c>
      <c r="E49" s="321" t="s">
        <v>1437</v>
      </c>
      <c r="F49" s="326" t="s">
        <v>40</v>
      </c>
      <c r="G49" s="321" t="s">
        <v>1476</v>
      </c>
      <c r="H49" s="326" t="s">
        <v>40</v>
      </c>
      <c r="I49" s="321" t="s">
        <v>1443</v>
      </c>
      <c r="J49" s="326" t="s">
        <v>40</v>
      </c>
      <c r="K49" s="321" t="s">
        <v>1481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1431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3">
        <f>B49+1</f>
        <v>45770</v>
      </c>
      <c r="C51" s="1355">
        <f t="shared" si="1"/>
        <v>45770</v>
      </c>
      <c r="D51" s="320" t="s">
        <v>1430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1431</v>
      </c>
      <c r="E52" s="740" t="s">
        <v>1441</v>
      </c>
      <c r="F52" s="380">
        <v>304</v>
      </c>
      <c r="G52" s="359" t="s">
        <v>1478</v>
      </c>
      <c r="H52" s="351">
        <v>304</v>
      </c>
      <c r="I52" s="321" t="s">
        <v>1478</v>
      </c>
      <c r="J52" s="326">
        <v>304</v>
      </c>
      <c r="K52" s="327" t="s">
        <v>1484</v>
      </c>
      <c r="L52" s="326">
        <v>304</v>
      </c>
      <c r="M52" s="327"/>
      <c r="N52" s="326"/>
      <c r="O52" s="324"/>
      <c r="P52" s="1357"/>
    </row>
    <row r="53" spans="2:16" ht="42.75">
      <c r="B53" s="1353">
        <f>B51+1</f>
        <v>45771</v>
      </c>
      <c r="C53" s="1355">
        <f t="shared" si="1"/>
        <v>45771</v>
      </c>
      <c r="D53" s="320" t="s">
        <v>1430</v>
      </c>
      <c r="E53" s="354" t="s">
        <v>1485</v>
      </c>
      <c r="F53" s="331" t="s">
        <v>1486</v>
      </c>
      <c r="G53" s="321" t="s">
        <v>1485</v>
      </c>
      <c r="H53" s="331" t="s">
        <v>1486</v>
      </c>
      <c r="I53" s="379"/>
      <c r="J53" s="351"/>
      <c r="K53" s="359"/>
      <c r="L53" s="351"/>
      <c r="M53" s="321" t="s">
        <v>1453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1431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3">
        <f>B53+1</f>
        <v>45772</v>
      </c>
      <c r="C55" s="1355">
        <f t="shared" si="1"/>
        <v>45772</v>
      </c>
      <c r="D55" s="320" t="s">
        <v>1430</v>
      </c>
      <c r="E55" s="355" t="s">
        <v>1481</v>
      </c>
      <c r="F55" s="390" t="s">
        <v>40</v>
      </c>
      <c r="G55" s="355" t="s">
        <v>1480</v>
      </c>
      <c r="H55" s="390" t="s">
        <v>40</v>
      </c>
      <c r="I55" s="355" t="s">
        <v>1438</v>
      </c>
      <c r="J55" s="351" t="s">
        <v>40</v>
      </c>
      <c r="K55" s="359" t="s">
        <v>1437</v>
      </c>
      <c r="L55" s="351" t="s">
        <v>40</v>
      </c>
      <c r="M55" s="321" t="s">
        <v>1453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1431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1430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3"/>
      <c r="C58" s="1365"/>
      <c r="D58" s="334" t="s">
        <v>1431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1430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3"/>
      <c r="C60" s="1365"/>
      <c r="D60" s="334" t="s">
        <v>1431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3">
        <f>B59+1</f>
        <v>45775</v>
      </c>
      <c r="C61" s="1355">
        <f t="shared" si="1"/>
        <v>45775</v>
      </c>
      <c r="D61" s="320" t="s">
        <v>1430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1431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1430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1053</v>
      </c>
      <c r="P63" s="1357"/>
    </row>
    <row r="64" spans="2:16" ht="36" customHeight="1">
      <c r="B64" s="1363"/>
      <c r="C64" s="1365"/>
      <c r="D64" s="398" t="s">
        <v>1431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1430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85"/>
      <c r="C66" s="1387"/>
      <c r="D66" s="408" t="s">
        <v>1431</v>
      </c>
      <c r="E66" s="409" t="s">
        <v>238</v>
      </c>
      <c r="F66" s="410" t="s">
        <v>1477</v>
      </c>
      <c r="G66" s="409" t="s">
        <v>238</v>
      </c>
      <c r="H66" s="410" t="s">
        <v>1477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2" t="s">
        <v>990</v>
      </c>
      <c r="C69" s="1374" t="s">
        <v>991</v>
      </c>
      <c r="D69" s="308"/>
      <c r="E69" s="106" t="s">
        <v>992</v>
      </c>
      <c r="F69" s="1347" t="s">
        <v>993</v>
      </c>
      <c r="G69" s="106" t="s">
        <v>994</v>
      </c>
      <c r="H69" s="1347" t="s">
        <v>993</v>
      </c>
      <c r="I69" s="416" t="s">
        <v>995</v>
      </c>
      <c r="J69" s="1376" t="s">
        <v>993</v>
      </c>
      <c r="K69" s="416" t="s">
        <v>996</v>
      </c>
      <c r="L69" s="1378" t="s">
        <v>993</v>
      </c>
      <c r="M69" s="309" t="s">
        <v>997</v>
      </c>
      <c r="N69" s="1378" t="s">
        <v>993</v>
      </c>
      <c r="O69" s="310" t="s">
        <v>998</v>
      </c>
    </row>
    <row r="70" spans="2:16" ht="18" customHeight="1" thickBot="1">
      <c r="B70" s="1373"/>
      <c r="C70" s="1375"/>
      <c r="D70" s="311"/>
      <c r="E70" s="108" t="s">
        <v>999</v>
      </c>
      <c r="F70" s="1348"/>
      <c r="G70" s="108" t="s">
        <v>1000</v>
      </c>
      <c r="H70" s="1348"/>
      <c r="I70" s="417" t="s">
        <v>1001</v>
      </c>
      <c r="J70" s="1377"/>
      <c r="K70" s="417" t="s">
        <v>1002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7">
        <f>B71</f>
        <v>45778</v>
      </c>
      <c r="D71" s="418" t="s">
        <v>1430</v>
      </c>
      <c r="E71" s="359"/>
      <c r="F71" s="419"/>
      <c r="G71" s="359"/>
      <c r="H71" s="419"/>
      <c r="I71" s="321" t="s">
        <v>1476</v>
      </c>
      <c r="J71" s="420">
        <v>301</v>
      </c>
      <c r="K71" s="327" t="s">
        <v>1487</v>
      </c>
      <c r="L71" s="420">
        <v>301</v>
      </c>
      <c r="M71" s="421" t="s">
        <v>1453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1431</v>
      </c>
      <c r="E72" s="354" t="s">
        <v>238</v>
      </c>
      <c r="F72" s="422" t="s">
        <v>1488</v>
      </c>
      <c r="G72" s="354" t="s">
        <v>238</v>
      </c>
      <c r="H72" s="422" t="s">
        <v>1488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3">
        <f>B71+1</f>
        <v>45779</v>
      </c>
      <c r="C73" s="1355">
        <f>B73</f>
        <v>45779</v>
      </c>
      <c r="D73" s="320" t="s">
        <v>1430</v>
      </c>
      <c r="E73" s="768" t="s">
        <v>87</v>
      </c>
      <c r="F73" s="356" t="s">
        <v>1236</v>
      </c>
      <c r="G73" s="321" t="s">
        <v>1443</v>
      </c>
      <c r="H73" s="326" t="s">
        <v>1236</v>
      </c>
      <c r="I73" s="539" t="s">
        <v>1464</v>
      </c>
      <c r="J73" s="380" t="s">
        <v>1236</v>
      </c>
      <c r="K73" s="541" t="s">
        <v>1464</v>
      </c>
      <c r="L73" s="380" t="s">
        <v>1236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1431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1430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1057</v>
      </c>
      <c r="P75" s="1357"/>
    </row>
    <row r="76" spans="2:16" ht="36" customHeight="1">
      <c r="B76" s="1363"/>
      <c r="C76" s="1365"/>
      <c r="D76" s="334" t="s">
        <v>1431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1430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1058</v>
      </c>
      <c r="P77" s="1357"/>
    </row>
    <row r="78" spans="2:16" ht="36" customHeight="1">
      <c r="B78" s="1363"/>
      <c r="C78" s="1365"/>
      <c r="D78" s="334" t="s">
        <v>1431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1430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1059</v>
      </c>
      <c r="P79" s="1357"/>
    </row>
    <row r="80" spans="2:16" ht="36" customHeight="1">
      <c r="B80" s="1363"/>
      <c r="C80" s="1365"/>
      <c r="D80" s="334" t="s">
        <v>1431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1430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1489</v>
      </c>
      <c r="P81" s="1357"/>
    </row>
    <row r="82" spans="2:16" ht="36" customHeight="1">
      <c r="B82" s="1363"/>
      <c r="C82" s="1365"/>
      <c r="D82" s="334" t="s">
        <v>1431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3">
        <f>B81+1</f>
        <v>45784</v>
      </c>
      <c r="C83" s="1355">
        <f t="shared" si="16"/>
        <v>45784</v>
      </c>
      <c r="D83" s="320" t="s">
        <v>1430</v>
      </c>
      <c r="E83" s="426" t="s">
        <v>1490</v>
      </c>
      <c r="F83" s="679">
        <v>201</v>
      </c>
      <c r="G83" s="426" t="s">
        <v>1491</v>
      </c>
      <c r="H83" s="679" t="s">
        <v>73</v>
      </c>
      <c r="I83" s="426" t="s">
        <v>1492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1431</v>
      </c>
      <c r="E84" s="354" t="s">
        <v>1479</v>
      </c>
      <c r="F84" s="351">
        <v>304</v>
      </c>
      <c r="G84" s="354"/>
      <c r="H84" s="351"/>
      <c r="I84" s="430" t="s">
        <v>238</v>
      </c>
      <c r="J84" s="358" t="s">
        <v>1488</v>
      </c>
      <c r="K84" s="430" t="s">
        <v>238</v>
      </c>
      <c r="L84" s="358" t="s">
        <v>1488</v>
      </c>
      <c r="M84" s="321"/>
      <c r="N84" s="326"/>
      <c r="O84" s="324"/>
      <c r="P84" s="1357"/>
    </row>
    <row r="85" spans="2:16" ht="36" customHeight="1">
      <c r="B85" s="1353">
        <f>B83+1</f>
        <v>45785</v>
      </c>
      <c r="C85" s="1355">
        <f t="shared" si="16"/>
        <v>45785</v>
      </c>
      <c r="D85" s="320" t="s">
        <v>1430</v>
      </c>
      <c r="E85" s="359"/>
      <c r="F85" s="351"/>
      <c r="G85" s="333" t="s">
        <v>191</v>
      </c>
      <c r="H85" s="351">
        <v>301</v>
      </c>
      <c r="I85" s="321" t="s">
        <v>1476</v>
      </c>
      <c r="J85" s="326">
        <v>301</v>
      </c>
      <c r="K85" s="321" t="s">
        <v>1476</v>
      </c>
      <c r="L85" s="326">
        <v>301</v>
      </c>
      <c r="M85" s="321" t="s">
        <v>1453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1431</v>
      </c>
      <c r="E86" s="136" t="s">
        <v>238</v>
      </c>
      <c r="F86" s="326" t="s">
        <v>1488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3">
        <f>B85+1</f>
        <v>45786</v>
      </c>
      <c r="C87" s="1355">
        <f t="shared" si="16"/>
        <v>45786</v>
      </c>
      <c r="D87" s="320" t="s">
        <v>1430</v>
      </c>
      <c r="E87" s="359" t="s">
        <v>1493</v>
      </c>
      <c r="F87" s="351" t="s">
        <v>1236</v>
      </c>
      <c r="G87" s="768" t="s">
        <v>1494</v>
      </c>
      <c r="H87" s="769" t="s">
        <v>1236</v>
      </c>
      <c r="I87" s="347" t="s">
        <v>1495</v>
      </c>
      <c r="J87" s="326" t="s">
        <v>1236</v>
      </c>
      <c r="K87" s="359" t="s">
        <v>1496</v>
      </c>
      <c r="L87" s="351" t="s">
        <v>1236</v>
      </c>
      <c r="M87" s="321" t="s">
        <v>1453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1431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1430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3"/>
      <c r="C90" s="1365"/>
      <c r="D90" s="334" t="s">
        <v>1431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1430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3"/>
      <c r="C92" s="1365"/>
      <c r="D92" s="334" t="s">
        <v>1431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3">
        <f>B91+1</f>
        <v>45789</v>
      </c>
      <c r="C93" s="1355">
        <f t="shared" si="16"/>
        <v>45789</v>
      </c>
      <c r="D93" s="320" t="s">
        <v>1430</v>
      </c>
      <c r="E93" s="355" t="s">
        <v>1464</v>
      </c>
      <c r="F93" s="433" t="s">
        <v>1236</v>
      </c>
      <c r="G93" s="766" t="s">
        <v>1480</v>
      </c>
      <c r="H93" s="434" t="s">
        <v>1236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1431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1478</v>
      </c>
      <c r="L94" s="437">
        <v>304</v>
      </c>
      <c r="M94" s="327"/>
      <c r="N94" s="323"/>
      <c r="O94" s="324"/>
      <c r="P94" s="1357"/>
    </row>
    <row r="95" spans="2:16" ht="36" customHeight="1">
      <c r="B95" s="1353">
        <f>B93+1</f>
        <v>45790</v>
      </c>
      <c r="C95" s="1355">
        <f t="shared" si="16"/>
        <v>45790</v>
      </c>
      <c r="D95" s="320" t="s">
        <v>1430</v>
      </c>
      <c r="E95" s="425" t="s">
        <v>1497</v>
      </c>
      <c r="F95" s="423" t="s">
        <v>73</v>
      </c>
      <c r="G95" s="425" t="s">
        <v>1497</v>
      </c>
      <c r="H95" s="423" t="s">
        <v>73</v>
      </c>
      <c r="I95" s="425" t="s">
        <v>1443</v>
      </c>
      <c r="J95" s="423" t="s">
        <v>1236</v>
      </c>
      <c r="K95" s="425" t="s">
        <v>1481</v>
      </c>
      <c r="L95" s="423" t="s">
        <v>1236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1431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3">
        <f>B95+1</f>
        <v>45791</v>
      </c>
      <c r="C97" s="1355">
        <f t="shared" si="16"/>
        <v>45791</v>
      </c>
      <c r="D97" s="320" t="s">
        <v>1430</v>
      </c>
      <c r="E97" s="321"/>
      <c r="F97" s="326"/>
      <c r="G97" s="321"/>
      <c r="H97" s="326"/>
      <c r="I97" s="321" t="s">
        <v>1453</v>
      </c>
      <c r="J97" s="326"/>
      <c r="K97" s="321" t="s">
        <v>1453</v>
      </c>
      <c r="L97" s="326"/>
      <c r="M97" s="321" t="s">
        <v>1453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1431</v>
      </c>
      <c r="E98" s="321" t="s">
        <v>533</v>
      </c>
      <c r="F98" s="326">
        <v>304</v>
      </c>
      <c r="G98" s="321" t="s">
        <v>1498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3">
        <f>B97+1</f>
        <v>45792</v>
      </c>
      <c r="C99" s="1355">
        <f t="shared" si="16"/>
        <v>45792</v>
      </c>
      <c r="D99" s="320" t="s">
        <v>1430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1431</v>
      </c>
      <c r="E100" s="436" t="s">
        <v>238</v>
      </c>
      <c r="F100" s="437" t="s">
        <v>1488</v>
      </c>
      <c r="G100" s="438" t="s">
        <v>238</v>
      </c>
      <c r="H100" s="442" t="s">
        <v>1488</v>
      </c>
      <c r="I100" s="327" t="s">
        <v>284</v>
      </c>
      <c r="J100" s="326">
        <v>304</v>
      </c>
      <c r="K100" s="327" t="s">
        <v>1478</v>
      </c>
      <c r="L100" s="326">
        <v>304</v>
      </c>
      <c r="M100" s="321"/>
      <c r="N100" s="323"/>
      <c r="O100" s="324"/>
      <c r="P100" s="1357"/>
    </row>
    <row r="101" spans="2:16" ht="36" customHeight="1">
      <c r="B101" s="1353">
        <f>B99+1</f>
        <v>45793</v>
      </c>
      <c r="C101" s="1355">
        <f t="shared" si="16"/>
        <v>45793</v>
      </c>
      <c r="D101" s="320" t="s">
        <v>1430</v>
      </c>
      <c r="E101" s="426" t="s">
        <v>191</v>
      </c>
      <c r="F101" s="326" t="s">
        <v>1236</v>
      </c>
      <c r="G101" s="443" t="s">
        <v>1476</v>
      </c>
      <c r="H101" s="743" t="s">
        <v>1499</v>
      </c>
      <c r="I101" s="347" t="s">
        <v>1438</v>
      </c>
      <c r="J101" s="326" t="s">
        <v>1236</v>
      </c>
      <c r="K101" s="321" t="s">
        <v>1438</v>
      </c>
      <c r="L101" s="326" t="s">
        <v>1236</v>
      </c>
      <c r="M101" s="321" t="s">
        <v>1453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1431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1430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3"/>
      <c r="C104" s="1365"/>
      <c r="D104" s="334" t="s">
        <v>1431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1430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3"/>
      <c r="C106" s="1365"/>
      <c r="D106" s="334" t="s">
        <v>1431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3">
        <f>B105+1</f>
        <v>45796</v>
      </c>
      <c r="C107" s="1355">
        <f t="shared" si="16"/>
        <v>45796</v>
      </c>
      <c r="D107" s="320" t="s">
        <v>1430</v>
      </c>
      <c r="E107" s="321"/>
      <c r="F107" s="326"/>
      <c r="G107" s="321"/>
      <c r="H107" s="326"/>
      <c r="I107" s="321" t="s">
        <v>1500</v>
      </c>
      <c r="J107" s="351" t="s">
        <v>1483</v>
      </c>
      <c r="K107" s="321" t="s">
        <v>1500</v>
      </c>
      <c r="L107" s="326" t="s">
        <v>1483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1431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3">
        <f>B107+1</f>
        <v>45797</v>
      </c>
      <c r="C109" s="1355">
        <f t="shared" si="16"/>
        <v>45797</v>
      </c>
      <c r="D109" s="320" t="s">
        <v>1430</v>
      </c>
      <c r="E109" s="425" t="s">
        <v>1476</v>
      </c>
      <c r="F109" s="423" t="s">
        <v>1236</v>
      </c>
      <c r="G109" s="425" t="s">
        <v>1476</v>
      </c>
      <c r="H109" s="423" t="s">
        <v>1236</v>
      </c>
      <c r="I109" s="321" t="s">
        <v>1481</v>
      </c>
      <c r="J109" s="326" t="s">
        <v>1236</v>
      </c>
      <c r="K109" s="321" t="s">
        <v>1481</v>
      </c>
      <c r="L109" s="326" t="s">
        <v>1236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1431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3">
        <f>B109+1</f>
        <v>45798</v>
      </c>
      <c r="C111" s="1355">
        <f t="shared" si="16"/>
        <v>45798</v>
      </c>
      <c r="D111" s="320" t="s">
        <v>1430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1431</v>
      </c>
      <c r="E112" s="321" t="s">
        <v>1478</v>
      </c>
      <c r="F112" s="326">
        <v>304</v>
      </c>
      <c r="G112" s="765" t="s">
        <v>238</v>
      </c>
      <c r="H112" s="331" t="s">
        <v>1488</v>
      </c>
      <c r="I112" s="321" t="s">
        <v>284</v>
      </c>
      <c r="J112" s="326">
        <v>304</v>
      </c>
      <c r="K112" s="321" t="s">
        <v>1501</v>
      </c>
      <c r="L112" s="326">
        <v>304</v>
      </c>
      <c r="M112" s="321"/>
      <c r="N112" s="323"/>
      <c r="O112" s="324"/>
      <c r="P112" s="1357"/>
    </row>
    <row r="113" spans="2:16" ht="36" customHeight="1">
      <c r="B113" s="1353">
        <f>B111+1</f>
        <v>45799</v>
      </c>
      <c r="C113" s="1355">
        <f t="shared" si="16"/>
        <v>45799</v>
      </c>
      <c r="D113" s="320" t="s">
        <v>1430</v>
      </c>
      <c r="E113" s="321"/>
      <c r="F113" s="326"/>
      <c r="G113" s="449"/>
      <c r="H113" s="326"/>
      <c r="I113" s="359" t="s">
        <v>87</v>
      </c>
      <c r="J113" s="767" t="s">
        <v>1245</v>
      </c>
      <c r="K113" s="321" t="s">
        <v>1502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1431</v>
      </c>
      <c r="E114" s="136" t="s">
        <v>1478</v>
      </c>
      <c r="F114" s="326">
        <v>304</v>
      </c>
      <c r="G114" s="136" t="s">
        <v>1503</v>
      </c>
      <c r="H114" s="326">
        <v>304</v>
      </c>
      <c r="I114" s="450"/>
      <c r="J114" s="326"/>
      <c r="K114" s="321" t="s">
        <v>1358</v>
      </c>
      <c r="L114" s="326"/>
      <c r="M114" s="333"/>
      <c r="N114" s="351"/>
      <c r="O114" s="324"/>
      <c r="P114" s="1357"/>
    </row>
    <row r="115" spans="2:16" ht="36" customHeight="1">
      <c r="B115" s="1353">
        <f>B113+1</f>
        <v>45800</v>
      </c>
      <c r="C115" s="1355">
        <f t="shared" si="16"/>
        <v>45800</v>
      </c>
      <c r="D115" s="320" t="s">
        <v>1430</v>
      </c>
      <c r="E115" s="359" t="s">
        <v>1443</v>
      </c>
      <c r="F115" s="351" t="s">
        <v>1236</v>
      </c>
      <c r="G115" s="359" t="s">
        <v>1464</v>
      </c>
      <c r="H115" s="351" t="s">
        <v>1236</v>
      </c>
      <c r="I115" s="321" t="s">
        <v>1464</v>
      </c>
      <c r="J115" s="326" t="s">
        <v>1236</v>
      </c>
      <c r="K115" s="451" t="s">
        <v>1480</v>
      </c>
      <c r="L115" s="351" t="s">
        <v>1236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1431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1430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3"/>
      <c r="C118" s="1365"/>
      <c r="D118" s="334" t="s">
        <v>1431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1430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3"/>
      <c r="C120" s="1365"/>
      <c r="D120" s="334" t="s">
        <v>1431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3">
        <f>B119+1</f>
        <v>45803</v>
      </c>
      <c r="C121" s="1355">
        <f t="shared" si="16"/>
        <v>45803</v>
      </c>
      <c r="D121" s="320" t="s">
        <v>1430</v>
      </c>
      <c r="E121" s="359" t="s">
        <v>1504</v>
      </c>
      <c r="F121" s="351" t="s">
        <v>1236</v>
      </c>
      <c r="G121" s="321" t="s">
        <v>1505</v>
      </c>
      <c r="H121" s="351" t="s">
        <v>1236</v>
      </c>
      <c r="I121" s="355" t="s">
        <v>1506</v>
      </c>
      <c r="J121" s="351" t="s">
        <v>1236</v>
      </c>
      <c r="K121" s="321"/>
      <c r="L121" s="326"/>
      <c r="M121" s="321"/>
      <c r="N121" s="323"/>
      <c r="O121" s="324" t="s">
        <v>1507</v>
      </c>
      <c r="P121" s="1357">
        <f>P115+1</f>
        <v>37</v>
      </c>
    </row>
    <row r="122" spans="2:16" ht="36" customHeight="1">
      <c r="B122" s="1354"/>
      <c r="C122" s="1356"/>
      <c r="D122" s="320" t="s">
        <v>1431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3">
        <f>B121+1</f>
        <v>45804</v>
      </c>
      <c r="C123" s="1355">
        <f t="shared" si="16"/>
        <v>45804</v>
      </c>
      <c r="D123" s="320" t="s">
        <v>1430</v>
      </c>
      <c r="E123" s="321"/>
      <c r="F123" s="326"/>
      <c r="G123" s="539" t="s">
        <v>1508</v>
      </c>
      <c r="H123" s="380" t="s">
        <v>1236</v>
      </c>
      <c r="I123" s="426" t="s">
        <v>1509</v>
      </c>
      <c r="J123" s="679">
        <v>201</v>
      </c>
      <c r="K123" s="321"/>
      <c r="L123" s="323"/>
      <c r="M123" s="321"/>
      <c r="N123" s="472"/>
      <c r="O123" s="324" t="s">
        <v>1510</v>
      </c>
      <c r="P123" s="1357">
        <f>P121+1</f>
        <v>38</v>
      </c>
    </row>
    <row r="124" spans="2:16" ht="36" customHeight="1">
      <c r="B124" s="1354"/>
      <c r="C124" s="1356"/>
      <c r="D124" s="320" t="s">
        <v>1431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3">
        <f>B123+1</f>
        <v>45805</v>
      </c>
      <c r="C125" s="1355">
        <f t="shared" si="16"/>
        <v>45805</v>
      </c>
      <c r="D125" s="320" t="s">
        <v>1430</v>
      </c>
      <c r="E125" s="321"/>
      <c r="F125" s="326"/>
      <c r="G125" s="426"/>
      <c r="H125" s="679"/>
      <c r="I125" s="426" t="s">
        <v>1511</v>
      </c>
      <c r="J125" s="679" t="s">
        <v>1512</v>
      </c>
      <c r="K125" s="321"/>
      <c r="L125" s="326"/>
      <c r="M125" s="321"/>
      <c r="N125" s="326"/>
      <c r="O125" s="324" t="s">
        <v>1513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1431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3">
        <f t="shared" ref="B127" si="24">B125+1</f>
        <v>45806</v>
      </c>
      <c r="C127" s="1355">
        <f t="shared" si="16"/>
        <v>45806</v>
      </c>
      <c r="D127" s="320" t="s">
        <v>1430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1514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1431</v>
      </c>
      <c r="E128" s="136" t="s">
        <v>238</v>
      </c>
      <c r="F128" s="326" t="s">
        <v>1488</v>
      </c>
      <c r="G128" s="136" t="s">
        <v>238</v>
      </c>
      <c r="H128" s="326" t="s">
        <v>1488</v>
      </c>
      <c r="I128" s="321" t="s">
        <v>1515</v>
      </c>
      <c r="J128" s="326">
        <v>304</v>
      </c>
      <c r="K128" s="321" t="s">
        <v>1515</v>
      </c>
      <c r="L128" s="326">
        <v>304</v>
      </c>
      <c r="M128" s="321"/>
      <c r="N128" s="326"/>
      <c r="O128" s="328"/>
      <c r="P128" s="1357"/>
    </row>
    <row r="129" spans="2:16" ht="36" customHeight="1">
      <c r="B129" s="1353">
        <f>B127+1</f>
        <v>45807</v>
      </c>
      <c r="C129" s="1355">
        <f t="shared" si="16"/>
        <v>45807</v>
      </c>
      <c r="D129" s="320" t="s">
        <v>1430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1510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1431</v>
      </c>
      <c r="E130" s="318" t="s">
        <v>1516</v>
      </c>
      <c r="F130" s="406">
        <v>304</v>
      </c>
      <c r="G130" s="318" t="s">
        <v>1516</v>
      </c>
      <c r="H130" s="406">
        <v>304</v>
      </c>
      <c r="I130" s="318" t="s">
        <v>1478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1430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69"/>
      <c r="C132" s="1371"/>
      <c r="D132" s="456" t="s">
        <v>1431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2" t="s">
        <v>990</v>
      </c>
      <c r="C135" s="1374" t="s">
        <v>991</v>
      </c>
      <c r="D135" s="308"/>
      <c r="E135" s="106" t="s">
        <v>992</v>
      </c>
      <c r="F135" s="1347" t="s">
        <v>993</v>
      </c>
      <c r="G135" s="106" t="s">
        <v>994</v>
      </c>
      <c r="H135" s="1347" t="s">
        <v>993</v>
      </c>
      <c r="I135" s="309" t="s">
        <v>995</v>
      </c>
      <c r="J135" s="1382" t="s">
        <v>993</v>
      </c>
      <c r="K135" s="309" t="s">
        <v>996</v>
      </c>
      <c r="L135" s="1378" t="s">
        <v>993</v>
      </c>
      <c r="M135" s="463" t="s">
        <v>997</v>
      </c>
      <c r="N135" s="1378" t="s">
        <v>993</v>
      </c>
      <c r="O135" s="310" t="s">
        <v>998</v>
      </c>
    </row>
    <row r="136" spans="2:16" ht="18" customHeight="1" thickBot="1">
      <c r="B136" s="1373"/>
      <c r="C136" s="1375"/>
      <c r="D136" s="311"/>
      <c r="E136" s="108" t="s">
        <v>999</v>
      </c>
      <c r="F136" s="1348"/>
      <c r="G136" s="108" t="s">
        <v>1000</v>
      </c>
      <c r="H136" s="1348"/>
      <c r="I136" s="312" t="s">
        <v>1001</v>
      </c>
      <c r="J136" s="1383"/>
      <c r="K136" s="312" t="s">
        <v>1002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1430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3"/>
      <c r="C138" s="1365"/>
      <c r="D138" s="334" t="s">
        <v>1431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3">
        <f>B137+1</f>
        <v>45810</v>
      </c>
      <c r="C139" s="1355">
        <f>B139</f>
        <v>45810</v>
      </c>
      <c r="D139" s="320" t="s">
        <v>1430</v>
      </c>
      <c r="E139" s="526" t="s">
        <v>1517</v>
      </c>
      <c r="F139" s="180" t="s">
        <v>1518</v>
      </c>
      <c r="G139" s="526" t="s">
        <v>1517</v>
      </c>
      <c r="H139" s="180" t="s">
        <v>1518</v>
      </c>
      <c r="I139" s="695" t="s">
        <v>1519</v>
      </c>
      <c r="J139" s="331" t="s">
        <v>1520</v>
      </c>
      <c r="K139" s="695" t="s">
        <v>1519</v>
      </c>
      <c r="L139" s="331" t="s">
        <v>1520</v>
      </c>
      <c r="M139" s="426" t="s">
        <v>1521</v>
      </c>
      <c r="N139" s="472" t="s">
        <v>1522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1431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3">
        <f>B139+1</f>
        <v>45811</v>
      </c>
      <c r="C141" s="1355">
        <f t="shared" ref="C141:C195" si="28">B141</f>
        <v>45811</v>
      </c>
      <c r="D141" s="320" t="s">
        <v>1430</v>
      </c>
      <c r="E141" s="520" t="s">
        <v>1517</v>
      </c>
      <c r="F141" s="180" t="s">
        <v>1523</v>
      </c>
      <c r="G141" s="520" t="s">
        <v>1517</v>
      </c>
      <c r="H141" s="180" t="s">
        <v>1523</v>
      </c>
      <c r="I141" s="520" t="s">
        <v>1517</v>
      </c>
      <c r="J141" s="180" t="s">
        <v>1523</v>
      </c>
      <c r="K141" s="520" t="s">
        <v>1517</v>
      </c>
      <c r="L141" s="180" t="s">
        <v>1523</v>
      </c>
      <c r="M141" s="426" t="s">
        <v>1521</v>
      </c>
      <c r="N141" s="472" t="s">
        <v>1524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1431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3">
        <f>B141+1</f>
        <v>45812</v>
      </c>
      <c r="C143" s="1355">
        <f t="shared" si="28"/>
        <v>45812</v>
      </c>
      <c r="D143" s="320" t="s">
        <v>1430</v>
      </c>
      <c r="E143" s="321" t="s">
        <v>1517</v>
      </c>
      <c r="F143" s="326"/>
      <c r="G143" s="321" t="s">
        <v>1517</v>
      </c>
      <c r="H143" s="326"/>
      <c r="I143" s="321" t="s">
        <v>1517</v>
      </c>
      <c r="J143" s="326"/>
      <c r="K143" s="321" t="s">
        <v>1517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1431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3">
        <f>B143+1</f>
        <v>45813</v>
      </c>
      <c r="C145" s="1355">
        <f t="shared" si="28"/>
        <v>45813</v>
      </c>
      <c r="D145" s="320" t="s">
        <v>1430</v>
      </c>
      <c r="E145" s="696" t="s">
        <v>1519</v>
      </c>
      <c r="F145" s="697" t="s">
        <v>1525</v>
      </c>
      <c r="G145" s="696" t="s">
        <v>1519</v>
      </c>
      <c r="H145" s="697" t="s">
        <v>1525</v>
      </c>
      <c r="I145" s="321" t="s">
        <v>1517</v>
      </c>
      <c r="J145" s="326"/>
      <c r="K145" s="321" t="s">
        <v>1517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1431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3">
        <f>B145+1</f>
        <v>45814</v>
      </c>
      <c r="C147" s="1355">
        <f t="shared" si="28"/>
        <v>45814</v>
      </c>
      <c r="D147" s="320" t="s">
        <v>1430</v>
      </c>
      <c r="E147" s="540" t="s">
        <v>1517</v>
      </c>
      <c r="F147" s="543" t="s">
        <v>1526</v>
      </c>
      <c r="G147" s="540" t="s">
        <v>1517</v>
      </c>
      <c r="H147" s="543" t="s">
        <v>1526</v>
      </c>
      <c r="I147" s="540" t="s">
        <v>1517</v>
      </c>
      <c r="J147" s="543" t="s">
        <v>1526</v>
      </c>
      <c r="K147" s="540" t="s">
        <v>1517</v>
      </c>
      <c r="L147" s="543" t="s">
        <v>1526</v>
      </c>
      <c r="M147" s="691" t="s">
        <v>1517</v>
      </c>
      <c r="N147" s="543" t="s">
        <v>1527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1431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1430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3"/>
      <c r="C150" s="1365"/>
      <c r="D150" s="334" t="s">
        <v>1431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1430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3"/>
      <c r="C152" s="1365"/>
      <c r="D152" s="334" t="s">
        <v>1431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3">
        <f>B151+1</f>
        <v>45817</v>
      </c>
      <c r="C153" s="1355">
        <f t="shared" si="28"/>
        <v>45817</v>
      </c>
      <c r="D153" s="320" t="s">
        <v>1430</v>
      </c>
      <c r="E153" s="869" t="s">
        <v>1517</v>
      </c>
      <c r="F153" s="543" t="s">
        <v>1528</v>
      </c>
      <c r="G153" s="869" t="s">
        <v>1517</v>
      </c>
      <c r="H153" s="543" t="s">
        <v>1528</v>
      </c>
      <c r="I153" s="870" t="s">
        <v>1517</v>
      </c>
      <c r="J153" s="543" t="s">
        <v>1529</v>
      </c>
      <c r="K153" s="870" t="s">
        <v>1517</v>
      </c>
      <c r="L153" s="543" t="s">
        <v>1529</v>
      </c>
      <c r="M153" s="871" t="s">
        <v>1517</v>
      </c>
      <c r="N153" s="543" t="s">
        <v>1530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1431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3">
        <f>B153+1</f>
        <v>45818</v>
      </c>
      <c r="C155" s="1355">
        <f t="shared" si="28"/>
        <v>45818</v>
      </c>
      <c r="D155" s="320" t="s">
        <v>1430</v>
      </c>
      <c r="E155" s="872" t="s">
        <v>1517</v>
      </c>
      <c r="F155" s="543" t="s">
        <v>1531</v>
      </c>
      <c r="G155" s="872" t="s">
        <v>1517</v>
      </c>
      <c r="H155" s="543" t="s">
        <v>1532</v>
      </c>
      <c r="I155" s="872" t="s">
        <v>1517</v>
      </c>
      <c r="J155" s="543" t="s">
        <v>1532</v>
      </c>
      <c r="K155" s="872" t="s">
        <v>1517</v>
      </c>
      <c r="L155" s="543" t="s">
        <v>1532</v>
      </c>
      <c r="M155" s="691" t="s">
        <v>1517</v>
      </c>
      <c r="N155" s="543" t="s">
        <v>1533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1431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3">
        <f>B155+1</f>
        <v>45819</v>
      </c>
      <c r="C157" s="1355">
        <f t="shared" si="28"/>
        <v>45819</v>
      </c>
      <c r="D157" s="320" t="s">
        <v>1430</v>
      </c>
      <c r="E157" s="347" t="s">
        <v>1517</v>
      </c>
      <c r="F157" s="542"/>
      <c r="G157" s="347" t="s">
        <v>1517</v>
      </c>
      <c r="H157" s="542"/>
      <c r="I157" s="347" t="s">
        <v>1517</v>
      </c>
      <c r="J157" s="542"/>
      <c r="K157" s="347" t="s">
        <v>1517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1431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3">
        <f>B157+1</f>
        <v>45820</v>
      </c>
      <c r="C159" s="1355">
        <f t="shared" si="28"/>
        <v>45820</v>
      </c>
      <c r="D159" s="320" t="s">
        <v>1430</v>
      </c>
      <c r="E159" s="347" t="s">
        <v>1517</v>
      </c>
      <c r="F159" s="542"/>
      <c r="G159" s="347" t="s">
        <v>1517</v>
      </c>
      <c r="H159" s="544"/>
      <c r="I159" s="347" t="s">
        <v>1517</v>
      </c>
      <c r="J159" s="544"/>
      <c r="K159" s="347" t="s">
        <v>1517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1431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3">
        <f>B159+1</f>
        <v>45821</v>
      </c>
      <c r="C161" s="1355">
        <f t="shared" si="28"/>
        <v>45821</v>
      </c>
      <c r="D161" s="320" t="s">
        <v>1430</v>
      </c>
      <c r="E161" s="347" t="s">
        <v>1517</v>
      </c>
      <c r="F161" s="542"/>
      <c r="G161" s="347" t="s">
        <v>1517</v>
      </c>
      <c r="H161" s="544"/>
      <c r="I161" s="347" t="s">
        <v>1517</v>
      </c>
      <c r="J161" s="552" t="s">
        <v>1534</v>
      </c>
      <c r="K161" s="347" t="s">
        <v>1517</v>
      </c>
      <c r="L161" s="552" t="s">
        <v>1534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1431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1430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3"/>
      <c r="C164" s="1365"/>
      <c r="D164" s="334" t="s">
        <v>1431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1430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3"/>
      <c r="C166" s="1365"/>
      <c r="D166" s="334" t="s">
        <v>1431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3">
        <f>B165+1</f>
        <v>45824</v>
      </c>
      <c r="C167" s="1355">
        <f t="shared" si="28"/>
        <v>45824</v>
      </c>
      <c r="D167" s="320" t="s">
        <v>1430</v>
      </c>
      <c r="E167" s="526" t="s">
        <v>1517</v>
      </c>
      <c r="F167" s="552" t="s">
        <v>1535</v>
      </c>
      <c r="G167" s="526" t="s">
        <v>1517</v>
      </c>
      <c r="H167" s="552" t="s">
        <v>1535</v>
      </c>
      <c r="I167" s="520" t="s">
        <v>1517</v>
      </c>
      <c r="J167" s="552" t="s">
        <v>1518</v>
      </c>
      <c r="K167" s="520" t="s">
        <v>1517</v>
      </c>
      <c r="L167" s="552" t="s">
        <v>1518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1431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3">
        <f>B167+1</f>
        <v>45825</v>
      </c>
      <c r="C169" s="1355">
        <f t="shared" si="28"/>
        <v>45825</v>
      </c>
      <c r="D169" s="320" t="s">
        <v>1430</v>
      </c>
      <c r="E169" s="347" t="s">
        <v>1517</v>
      </c>
      <c r="F169" s="542"/>
      <c r="G169" s="347" t="s">
        <v>1517</v>
      </c>
      <c r="H169" s="544"/>
      <c r="I169" s="347" t="s">
        <v>1517</v>
      </c>
      <c r="J169" s="544"/>
      <c r="K169" s="347" t="s">
        <v>1517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1431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3">
        <f>B169+1</f>
        <v>45826</v>
      </c>
      <c r="C171" s="1355">
        <f t="shared" si="28"/>
        <v>45826</v>
      </c>
      <c r="D171" s="320" t="s">
        <v>1430</v>
      </c>
      <c r="E171" s="347" t="s">
        <v>1517</v>
      </c>
      <c r="F171" s="542"/>
      <c r="G171" s="347" t="s">
        <v>1517</v>
      </c>
      <c r="H171" s="544"/>
      <c r="I171" s="347" t="s">
        <v>1517</v>
      </c>
      <c r="J171" s="544"/>
      <c r="K171" s="347" t="s">
        <v>1517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1431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3">
        <f>B171+1</f>
        <v>45827</v>
      </c>
      <c r="C173" s="1355">
        <f t="shared" si="28"/>
        <v>45827</v>
      </c>
      <c r="D173" s="320" t="s">
        <v>1430</v>
      </c>
      <c r="E173" s="347" t="s">
        <v>1517</v>
      </c>
      <c r="F173" s="542"/>
      <c r="G173" s="347" t="s">
        <v>1517</v>
      </c>
      <c r="H173" s="544"/>
      <c r="I173" s="347" t="s">
        <v>1517</v>
      </c>
      <c r="J173" s="544"/>
      <c r="K173" s="347" t="s">
        <v>1517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1431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3">
        <f>B173+1</f>
        <v>45828</v>
      </c>
      <c r="C175" s="1355">
        <f t="shared" si="28"/>
        <v>45828</v>
      </c>
      <c r="D175" s="320" t="s">
        <v>1430</v>
      </c>
      <c r="E175" s="347" t="s">
        <v>1517</v>
      </c>
      <c r="F175" s="543" t="s">
        <v>1536</v>
      </c>
      <c r="G175" s="347" t="s">
        <v>1517</v>
      </c>
      <c r="H175" s="543" t="s">
        <v>1536</v>
      </c>
      <c r="I175" s="347" t="s">
        <v>1517</v>
      </c>
      <c r="J175" s="543" t="s">
        <v>1537</v>
      </c>
      <c r="K175" s="347" t="s">
        <v>1517</v>
      </c>
      <c r="L175" s="543" t="s">
        <v>1537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1431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1430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3"/>
      <c r="C178" s="1365"/>
      <c r="D178" s="334" t="s">
        <v>1431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1430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3"/>
      <c r="C180" s="1365"/>
      <c r="D180" s="334" t="s">
        <v>1431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3">
        <f>B179+1</f>
        <v>45831</v>
      </c>
      <c r="C181" s="1355">
        <f t="shared" si="28"/>
        <v>45831</v>
      </c>
      <c r="D181" s="320" t="s">
        <v>1430</v>
      </c>
      <c r="E181" s="321" t="s">
        <v>1538</v>
      </c>
      <c r="F181" s="351">
        <v>302</v>
      </c>
      <c r="G181" s="321" t="s">
        <v>1539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1540</v>
      </c>
      <c r="P181" s="1357">
        <f>P175+1</f>
        <v>57</v>
      </c>
    </row>
    <row r="182" spans="2:16" ht="36" customHeight="1">
      <c r="B182" s="1354"/>
      <c r="C182" s="1356"/>
      <c r="D182" s="320" t="s">
        <v>1431</v>
      </c>
      <c r="E182" s="321"/>
      <c r="F182" s="326"/>
      <c r="G182" s="321"/>
      <c r="H182" s="326"/>
      <c r="I182" s="327" t="s">
        <v>238</v>
      </c>
      <c r="J182" s="326" t="s">
        <v>1488</v>
      </c>
      <c r="K182" s="327" t="s">
        <v>238</v>
      </c>
      <c r="L182" s="326" t="s">
        <v>1488</v>
      </c>
      <c r="M182" s="321"/>
      <c r="N182" s="323"/>
      <c r="O182" s="324"/>
      <c r="P182" s="1357"/>
    </row>
    <row r="183" spans="2:16" ht="36" customHeight="1">
      <c r="B183" s="1353">
        <f>B181+1</f>
        <v>45832</v>
      </c>
      <c r="C183" s="1355">
        <f t="shared" si="28"/>
        <v>45832</v>
      </c>
      <c r="D183" s="320" t="s">
        <v>1430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1541</v>
      </c>
      <c r="P183" s="1357">
        <f>P181+1</f>
        <v>58</v>
      </c>
    </row>
    <row r="184" spans="2:16" ht="36" customHeight="1">
      <c r="B184" s="1354"/>
      <c r="C184" s="1356"/>
      <c r="D184" s="320" t="s">
        <v>1431</v>
      </c>
      <c r="E184" s="321" t="s">
        <v>238</v>
      </c>
      <c r="F184" s="326" t="s">
        <v>1488</v>
      </c>
      <c r="G184" s="321" t="s">
        <v>238</v>
      </c>
      <c r="H184" s="326" t="s">
        <v>1488</v>
      </c>
      <c r="I184" s="321" t="s">
        <v>115</v>
      </c>
      <c r="J184" s="326">
        <v>304</v>
      </c>
      <c r="K184" s="321" t="s">
        <v>1479</v>
      </c>
      <c r="L184" s="323">
        <v>304</v>
      </c>
      <c r="M184" s="321"/>
      <c r="N184" s="474"/>
      <c r="O184" s="324"/>
      <c r="P184" s="1357"/>
    </row>
    <row r="185" spans="2:16" ht="36" customHeight="1">
      <c r="B185" s="1353">
        <f>B183+1</f>
        <v>45833</v>
      </c>
      <c r="C185" s="1355">
        <f t="shared" si="28"/>
        <v>45833</v>
      </c>
      <c r="D185" s="320" t="s">
        <v>1430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1431</v>
      </c>
      <c r="E186" s="321" t="s">
        <v>115</v>
      </c>
      <c r="F186" s="326" t="s">
        <v>1488</v>
      </c>
      <c r="G186" s="321" t="s">
        <v>284</v>
      </c>
      <c r="H186" s="326">
        <v>304</v>
      </c>
      <c r="I186" s="321" t="s">
        <v>1479</v>
      </c>
      <c r="J186" s="351">
        <v>304</v>
      </c>
      <c r="K186" s="321" t="s">
        <v>1479</v>
      </c>
      <c r="L186" s="351">
        <v>304</v>
      </c>
      <c r="M186" s="321" t="s">
        <v>1542</v>
      </c>
      <c r="N186" s="474">
        <v>304</v>
      </c>
      <c r="O186" s="324"/>
      <c r="P186" s="1357"/>
    </row>
    <row r="187" spans="2:16" ht="48">
      <c r="B187" s="1353">
        <f t="shared" ref="B187" si="39">B185+1</f>
        <v>45834</v>
      </c>
      <c r="C187" s="1355">
        <f t="shared" si="28"/>
        <v>45834</v>
      </c>
      <c r="D187" s="320" t="s">
        <v>1430</v>
      </c>
      <c r="E187" s="136" t="s">
        <v>1543</v>
      </c>
      <c r="F187" s="326"/>
      <c r="G187" s="136" t="s">
        <v>669</v>
      </c>
      <c r="H187" s="731" t="s">
        <v>1544</v>
      </c>
      <c r="I187" s="136" t="s">
        <v>1545</v>
      </c>
      <c r="J187" s="679" t="s">
        <v>147</v>
      </c>
      <c r="K187" s="136" t="s">
        <v>1543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1431</v>
      </c>
      <c r="E188" s="136" t="s">
        <v>115</v>
      </c>
      <c r="F188" s="326" t="s">
        <v>1488</v>
      </c>
      <c r="G188" s="136" t="s">
        <v>115</v>
      </c>
      <c r="H188" s="326">
        <v>304</v>
      </c>
      <c r="I188" s="136" t="s">
        <v>238</v>
      </c>
      <c r="J188" s="351" t="s">
        <v>1488</v>
      </c>
      <c r="K188" s="741" t="s">
        <v>238</v>
      </c>
      <c r="L188" s="731" t="s">
        <v>1488</v>
      </c>
      <c r="M188" s="136"/>
      <c r="N188" s="323"/>
      <c r="O188" s="324"/>
      <c r="P188" s="1357"/>
    </row>
    <row r="189" spans="2:16" ht="36" customHeight="1">
      <c r="B189" s="1353">
        <f>B187+1</f>
        <v>45835</v>
      </c>
      <c r="C189" s="1355">
        <f t="shared" si="28"/>
        <v>45835</v>
      </c>
      <c r="D189" s="320" t="s">
        <v>1430</v>
      </c>
      <c r="E189" s="136" t="s">
        <v>1461</v>
      </c>
      <c r="F189" s="326"/>
      <c r="G189" s="136" t="s">
        <v>1461</v>
      </c>
      <c r="H189" s="326"/>
      <c r="I189" s="136" t="s">
        <v>1543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1431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1430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3"/>
      <c r="C192" s="1365"/>
      <c r="D192" s="334" t="s">
        <v>1431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1430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3"/>
      <c r="C194" s="1365"/>
      <c r="D194" s="334" t="s">
        <v>1431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58">
        <f>B193+1</f>
        <v>45838</v>
      </c>
      <c r="C195" s="1360">
        <f t="shared" si="28"/>
        <v>45838</v>
      </c>
      <c r="D195" s="320" t="s">
        <v>1430</v>
      </c>
      <c r="E195" s="545" t="s">
        <v>1546</v>
      </c>
      <c r="F195" s="552" t="s">
        <v>1547</v>
      </c>
      <c r="G195" s="545" t="s">
        <v>1546</v>
      </c>
      <c r="H195" s="552" t="s">
        <v>1547</v>
      </c>
      <c r="I195" s="545" t="s">
        <v>1546</v>
      </c>
      <c r="J195" s="543" t="s">
        <v>1548</v>
      </c>
      <c r="K195" s="545" t="s">
        <v>1546</v>
      </c>
      <c r="L195" s="331" t="s">
        <v>1548</v>
      </c>
      <c r="M195" s="479"/>
      <c r="N195" s="407"/>
      <c r="O195" s="328" t="s">
        <v>1549</v>
      </c>
      <c r="P195" s="1357">
        <f>P189+1</f>
        <v>62</v>
      </c>
    </row>
    <row r="196" spans="2:16" ht="36" customHeight="1">
      <c r="B196" s="1359"/>
      <c r="C196" s="1361"/>
      <c r="D196" s="408" t="s">
        <v>1431</v>
      </c>
      <c r="E196" s="547" t="s">
        <v>1550</v>
      </c>
      <c r="F196" s="548"/>
      <c r="G196" s="547" t="s">
        <v>1550</v>
      </c>
      <c r="H196" s="549"/>
      <c r="I196" s="547" t="s">
        <v>1550</v>
      </c>
      <c r="J196" s="548"/>
      <c r="K196" s="547" t="s">
        <v>1550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1101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72" t="s">
        <v>990</v>
      </c>
      <c r="C199" s="1374" t="s">
        <v>991</v>
      </c>
      <c r="D199" s="308"/>
      <c r="E199" s="106" t="s">
        <v>992</v>
      </c>
      <c r="F199" s="1347" t="s">
        <v>993</v>
      </c>
      <c r="G199" s="106" t="s">
        <v>994</v>
      </c>
      <c r="H199" s="1347" t="s">
        <v>993</v>
      </c>
      <c r="I199" s="416" t="s">
        <v>995</v>
      </c>
      <c r="J199" s="1376" t="s">
        <v>993</v>
      </c>
      <c r="K199" s="416" t="s">
        <v>996</v>
      </c>
      <c r="L199" s="1378" t="s">
        <v>993</v>
      </c>
      <c r="M199" s="309" t="s">
        <v>997</v>
      </c>
      <c r="N199" s="1378" t="s">
        <v>993</v>
      </c>
      <c r="O199" s="310" t="s">
        <v>998</v>
      </c>
      <c r="P199" s="1357"/>
    </row>
    <row r="200" spans="2:16" ht="18" customHeight="1" thickBot="1">
      <c r="B200" s="1373"/>
      <c r="C200" s="1375"/>
      <c r="D200" s="311"/>
      <c r="E200" s="108" t="s">
        <v>999</v>
      </c>
      <c r="F200" s="1348"/>
      <c r="G200" s="108" t="s">
        <v>1000</v>
      </c>
      <c r="H200" s="1348"/>
      <c r="I200" s="417" t="s">
        <v>1001</v>
      </c>
      <c r="J200" s="1377"/>
      <c r="K200" s="417" t="s">
        <v>1002</v>
      </c>
      <c r="L200" s="1379"/>
      <c r="M200" s="312" t="s">
        <v>443</v>
      </c>
      <c r="N200" s="1379"/>
      <c r="O200" s="313"/>
      <c r="P200" s="1357"/>
    </row>
    <row r="201" spans="2:16" ht="36" customHeight="1">
      <c r="B201" s="1366">
        <f>B195+1</f>
        <v>45839</v>
      </c>
      <c r="C201" s="1367">
        <f>B201</f>
        <v>45839</v>
      </c>
      <c r="D201" s="418" t="s">
        <v>1430</v>
      </c>
      <c r="E201" s="347" t="s">
        <v>1551</v>
      </c>
      <c r="F201" s="544"/>
      <c r="G201" s="347" t="s">
        <v>1551</v>
      </c>
      <c r="H201" s="544"/>
      <c r="I201" s="347" t="s">
        <v>1551</v>
      </c>
      <c r="J201" s="544"/>
      <c r="K201" s="347" t="s">
        <v>1551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1431</v>
      </c>
      <c r="E202" s="347" t="s">
        <v>1550</v>
      </c>
      <c r="F202" s="544"/>
      <c r="G202" s="347" t="s">
        <v>1550</v>
      </c>
      <c r="H202" s="544"/>
      <c r="I202" s="347" t="s">
        <v>1550</v>
      </c>
      <c r="J202" s="544"/>
      <c r="K202" s="347" t="s">
        <v>1550</v>
      </c>
      <c r="L202" s="323"/>
      <c r="M202" s="325"/>
      <c r="N202" s="323"/>
      <c r="O202" s="482"/>
      <c r="P202" s="1357"/>
    </row>
    <row r="203" spans="2:16" ht="36" customHeight="1">
      <c r="B203" s="1353">
        <f>B201+1</f>
        <v>45840</v>
      </c>
      <c r="C203" s="1355">
        <f>B203</f>
        <v>45840</v>
      </c>
      <c r="D203" s="320" t="s">
        <v>1430</v>
      </c>
      <c r="E203" s="347" t="s">
        <v>1551</v>
      </c>
      <c r="F203" s="544"/>
      <c r="G203" s="347" t="s">
        <v>1551</v>
      </c>
      <c r="H203" s="544"/>
      <c r="I203" s="347" t="s">
        <v>1551</v>
      </c>
      <c r="J203" s="544"/>
      <c r="K203" s="347" t="s">
        <v>1551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1431</v>
      </c>
      <c r="E204" s="347" t="s">
        <v>1550</v>
      </c>
      <c r="F204" s="544"/>
      <c r="G204" s="347" t="s">
        <v>1550</v>
      </c>
      <c r="H204" s="544"/>
      <c r="I204" s="347" t="s">
        <v>1550</v>
      </c>
      <c r="J204" s="544"/>
      <c r="K204" s="347" t="s">
        <v>1550</v>
      </c>
      <c r="L204" s="323"/>
      <c r="M204" s="325"/>
      <c r="N204" s="323"/>
      <c r="O204" s="324"/>
      <c r="P204" s="1357"/>
    </row>
    <row r="205" spans="2:16" ht="36" customHeight="1">
      <c r="B205" s="1353">
        <f>B203+1</f>
        <v>45841</v>
      </c>
      <c r="C205" s="1355">
        <f t="shared" ref="C205:C261" si="43">B205</f>
        <v>45841</v>
      </c>
      <c r="D205" s="320" t="s">
        <v>1430</v>
      </c>
      <c r="E205" s="347" t="s">
        <v>1551</v>
      </c>
      <c r="F205" s="897" t="s">
        <v>1552</v>
      </c>
      <c r="G205" s="347" t="s">
        <v>1551</v>
      </c>
      <c r="H205" s="898" t="s">
        <v>1552</v>
      </c>
      <c r="I205" s="347" t="s">
        <v>1551</v>
      </c>
      <c r="J205" s="550"/>
      <c r="K205" s="347" t="s">
        <v>1551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1431</v>
      </c>
      <c r="E206" s="347" t="s">
        <v>1550</v>
      </c>
      <c r="F206" s="542"/>
      <c r="G206" s="347" t="s">
        <v>1550</v>
      </c>
      <c r="H206" s="542"/>
      <c r="I206" s="347" t="s">
        <v>1550</v>
      </c>
      <c r="J206" s="542"/>
      <c r="K206" s="347" t="s">
        <v>1550</v>
      </c>
      <c r="L206" s="351"/>
      <c r="M206" s="325"/>
      <c r="N206" s="323"/>
      <c r="O206" s="324"/>
      <c r="P206" s="1357"/>
    </row>
    <row r="207" spans="2:16" ht="36" customHeight="1">
      <c r="B207" s="1353">
        <f>B205+1</f>
        <v>45842</v>
      </c>
      <c r="C207" s="1355">
        <f t="shared" si="43"/>
        <v>45842</v>
      </c>
      <c r="D207" s="320" t="s">
        <v>1430</v>
      </c>
      <c r="E207" s="347" t="s">
        <v>1551</v>
      </c>
      <c r="F207" s="551"/>
      <c r="G207" s="347" t="s">
        <v>1551</v>
      </c>
      <c r="H207" s="551"/>
      <c r="I207" s="347" t="s">
        <v>1551</v>
      </c>
      <c r="J207" s="551"/>
      <c r="K207" s="347" t="s">
        <v>1551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1431</v>
      </c>
      <c r="E208" s="347" t="s">
        <v>1550</v>
      </c>
      <c r="F208" s="542"/>
      <c r="G208" s="347" t="s">
        <v>1550</v>
      </c>
      <c r="H208" s="542"/>
      <c r="I208" s="347" t="s">
        <v>1550</v>
      </c>
      <c r="J208" s="542"/>
      <c r="K208" s="347" t="s">
        <v>1550</v>
      </c>
      <c r="L208" s="351"/>
      <c r="M208" s="325"/>
      <c r="N208" s="323"/>
      <c r="O208" s="324"/>
      <c r="P208" s="1357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1430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3"/>
      <c r="C210" s="1365"/>
      <c r="D210" s="334" t="s">
        <v>1431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1430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3"/>
      <c r="C212" s="1365"/>
      <c r="D212" s="334" t="s">
        <v>1431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3">
        <f>B211+1</f>
        <v>45845</v>
      </c>
      <c r="C213" s="1355">
        <f t="shared" si="43"/>
        <v>45845</v>
      </c>
      <c r="D213" s="320" t="s">
        <v>1430</v>
      </c>
      <c r="E213" s="347" t="s">
        <v>1546</v>
      </c>
      <c r="F213" s="980" t="s">
        <v>1553</v>
      </c>
      <c r="G213" s="347" t="s">
        <v>1546</v>
      </c>
      <c r="H213" s="980" t="s">
        <v>1553</v>
      </c>
      <c r="I213" s="347" t="s">
        <v>1546</v>
      </c>
      <c r="J213" s="980" t="s">
        <v>1553</v>
      </c>
      <c r="K213" s="347" t="s">
        <v>1546</v>
      </c>
      <c r="L213" s="980" t="s">
        <v>1553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1431</v>
      </c>
      <c r="E214" s="347" t="s">
        <v>1550</v>
      </c>
      <c r="F214" s="552"/>
      <c r="G214" s="347" t="s">
        <v>1550</v>
      </c>
      <c r="H214" s="552"/>
      <c r="I214" s="347" t="s">
        <v>1550</v>
      </c>
      <c r="J214" s="552"/>
      <c r="K214" s="347" t="s">
        <v>1550</v>
      </c>
      <c r="L214" s="472"/>
      <c r="M214" s="325"/>
      <c r="N214" s="323"/>
      <c r="O214" s="324"/>
      <c r="P214" s="1357"/>
    </row>
    <row r="215" spans="2:16" ht="36" customHeight="1">
      <c r="B215" s="1353">
        <f>B213+1</f>
        <v>45846</v>
      </c>
      <c r="C215" s="1355">
        <f t="shared" si="43"/>
        <v>45846</v>
      </c>
      <c r="D215" s="320" t="s">
        <v>1430</v>
      </c>
      <c r="E215" s="347" t="s">
        <v>1551</v>
      </c>
      <c r="F215" s="552" t="s">
        <v>1554</v>
      </c>
      <c r="G215" s="347" t="s">
        <v>1555</v>
      </c>
      <c r="H215" s="552" t="s">
        <v>1554</v>
      </c>
      <c r="I215" s="347" t="s">
        <v>1551</v>
      </c>
      <c r="J215" s="552" t="s">
        <v>1554</v>
      </c>
      <c r="K215" s="347" t="s">
        <v>1555</v>
      </c>
      <c r="L215" s="552" t="s">
        <v>1554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1431</v>
      </c>
      <c r="E216" s="347" t="s">
        <v>1550</v>
      </c>
      <c r="F216" s="544"/>
      <c r="G216" s="347" t="s">
        <v>1550</v>
      </c>
      <c r="H216" s="544"/>
      <c r="I216" s="347" t="s">
        <v>1550</v>
      </c>
      <c r="J216" s="544"/>
      <c r="K216" s="347" t="s">
        <v>1550</v>
      </c>
      <c r="L216" s="323"/>
      <c r="M216" s="325"/>
      <c r="N216" s="323"/>
      <c r="O216" s="324"/>
      <c r="P216" s="1357"/>
    </row>
    <row r="217" spans="2:16" ht="36" customHeight="1">
      <c r="B217" s="1353">
        <f>B215+1</f>
        <v>45847</v>
      </c>
      <c r="C217" s="1355">
        <f t="shared" si="43"/>
        <v>45847</v>
      </c>
      <c r="D217" s="320" t="s">
        <v>1430</v>
      </c>
      <c r="E217" s="347" t="s">
        <v>1551</v>
      </c>
      <c r="F217" s="544"/>
      <c r="G217" s="347" t="s">
        <v>1551</v>
      </c>
      <c r="H217" s="544"/>
      <c r="I217" s="347" t="s">
        <v>1551</v>
      </c>
      <c r="J217" s="544"/>
      <c r="K217" s="347" t="s">
        <v>1551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1431</v>
      </c>
      <c r="E218" s="347" t="s">
        <v>1550</v>
      </c>
      <c r="F218" s="544"/>
      <c r="G218" s="347" t="s">
        <v>1550</v>
      </c>
      <c r="H218" s="544"/>
      <c r="I218" s="347" t="s">
        <v>1550</v>
      </c>
      <c r="J218" s="544"/>
      <c r="K218" s="347" t="s">
        <v>1550</v>
      </c>
      <c r="L218" s="326"/>
      <c r="M218" s="325"/>
      <c r="N218" s="326"/>
      <c r="O218" s="324"/>
      <c r="P218" s="1357"/>
    </row>
    <row r="219" spans="2:16" ht="36" customHeight="1">
      <c r="B219" s="1353">
        <f>B217+1</f>
        <v>45848</v>
      </c>
      <c r="C219" s="1355">
        <f t="shared" si="43"/>
        <v>45848</v>
      </c>
      <c r="D219" s="320" t="s">
        <v>1430</v>
      </c>
      <c r="E219" s="347" t="s">
        <v>1551</v>
      </c>
      <c r="F219" s="543"/>
      <c r="G219" s="347" t="s">
        <v>1551</v>
      </c>
      <c r="H219" s="543"/>
      <c r="I219" s="347" t="s">
        <v>1551</v>
      </c>
      <c r="J219" s="543"/>
      <c r="K219" s="347" t="s">
        <v>1551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1431</v>
      </c>
      <c r="E220" s="347" t="s">
        <v>1550</v>
      </c>
      <c r="F220" s="544"/>
      <c r="G220" s="347" t="s">
        <v>1550</v>
      </c>
      <c r="H220" s="544"/>
      <c r="I220" s="347" t="s">
        <v>1550</v>
      </c>
      <c r="J220" s="544"/>
      <c r="K220" s="347" t="s">
        <v>1550</v>
      </c>
      <c r="L220" s="322"/>
      <c r="M220" s="325"/>
      <c r="N220" s="323"/>
      <c r="O220" s="324"/>
      <c r="P220" s="1357"/>
    </row>
    <row r="221" spans="2:16" ht="36" customHeight="1">
      <c r="B221" s="1353">
        <f>B219+1</f>
        <v>45849</v>
      </c>
      <c r="C221" s="1355">
        <f t="shared" si="43"/>
        <v>45849</v>
      </c>
      <c r="D221" s="320" t="s">
        <v>1430</v>
      </c>
      <c r="E221" s="347" t="s">
        <v>1551</v>
      </c>
      <c r="F221" s="544"/>
      <c r="G221" s="347" t="s">
        <v>1551</v>
      </c>
      <c r="H221" s="544"/>
      <c r="I221" s="347" t="s">
        <v>1551</v>
      </c>
      <c r="J221" s="544"/>
      <c r="K221" s="347" t="s">
        <v>1551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1431</v>
      </c>
      <c r="E222" s="347" t="s">
        <v>1550</v>
      </c>
      <c r="F222" s="544"/>
      <c r="G222" s="347" t="s">
        <v>1550</v>
      </c>
      <c r="H222" s="544"/>
      <c r="I222" s="347" t="s">
        <v>1550</v>
      </c>
      <c r="J222" s="544"/>
      <c r="K222" s="347" t="s">
        <v>1550</v>
      </c>
      <c r="L222" s="326"/>
      <c r="M222" s="325"/>
      <c r="N222" s="323"/>
      <c r="O222" s="324"/>
      <c r="P222" s="1357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1430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3"/>
      <c r="C224" s="1365"/>
      <c r="D224" s="334" t="s">
        <v>1431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1430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3"/>
      <c r="C226" s="1365"/>
      <c r="D226" s="334" t="s">
        <v>1431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3">
        <f>B225+1</f>
        <v>45852</v>
      </c>
      <c r="C227" s="1355">
        <f t="shared" si="43"/>
        <v>45852</v>
      </c>
      <c r="D227" s="320" t="s">
        <v>1430</v>
      </c>
      <c r="E227" s="321" t="s">
        <v>1461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1431</v>
      </c>
      <c r="E228" s="321" t="s">
        <v>733</v>
      </c>
      <c r="F228" s="326" t="s">
        <v>1477</v>
      </c>
      <c r="G228" s="321" t="s">
        <v>733</v>
      </c>
      <c r="H228" s="326" t="s">
        <v>1477</v>
      </c>
      <c r="I228" s="321" t="s">
        <v>733</v>
      </c>
      <c r="J228" s="326" t="s">
        <v>1477</v>
      </c>
      <c r="K228" s="321" t="s">
        <v>733</v>
      </c>
      <c r="L228" s="326" t="s">
        <v>1477</v>
      </c>
      <c r="M228" s="321"/>
      <c r="N228" s="323"/>
      <c r="O228" s="324"/>
      <c r="P228" s="1357"/>
    </row>
    <row r="229" spans="2:16" ht="36" customHeight="1">
      <c r="B229" s="1353">
        <f>B227+1</f>
        <v>45853</v>
      </c>
      <c r="C229" s="1355">
        <f t="shared" si="43"/>
        <v>45853</v>
      </c>
      <c r="D229" s="320" t="s">
        <v>1430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1431</v>
      </c>
      <c r="E230" s="321" t="s">
        <v>733</v>
      </c>
      <c r="F230" s="326" t="s">
        <v>1488</v>
      </c>
      <c r="G230" s="321" t="s">
        <v>733</v>
      </c>
      <c r="H230" s="326" t="s">
        <v>1488</v>
      </c>
      <c r="I230" s="321" t="s">
        <v>733</v>
      </c>
      <c r="J230" s="326" t="s">
        <v>1488</v>
      </c>
      <c r="K230" s="347" t="s">
        <v>733</v>
      </c>
      <c r="L230" s="326" t="s">
        <v>1488</v>
      </c>
      <c r="M230" s="321"/>
      <c r="N230" s="323"/>
      <c r="O230" s="324"/>
      <c r="P230" s="1357"/>
    </row>
    <row r="231" spans="2:16" ht="36" customHeight="1">
      <c r="B231" s="1353">
        <f>B229+1</f>
        <v>45854</v>
      </c>
      <c r="C231" s="1355">
        <f t="shared" si="43"/>
        <v>45854</v>
      </c>
      <c r="D231" s="320" t="s">
        <v>1430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1431</v>
      </c>
      <c r="E232" s="321" t="s">
        <v>733</v>
      </c>
      <c r="F232" s="326" t="s">
        <v>1477</v>
      </c>
      <c r="G232" s="321" t="s">
        <v>238</v>
      </c>
      <c r="H232" s="326" t="s">
        <v>1477</v>
      </c>
      <c r="I232" s="321" t="s">
        <v>238</v>
      </c>
      <c r="J232" s="326" t="s">
        <v>1477</v>
      </c>
      <c r="K232" s="321" t="s">
        <v>238</v>
      </c>
      <c r="L232" s="326" t="s">
        <v>1477</v>
      </c>
      <c r="M232" s="321"/>
      <c r="N232" s="326"/>
      <c r="O232" s="324"/>
      <c r="P232" s="1357"/>
    </row>
    <row r="233" spans="2:16" ht="36" customHeight="1">
      <c r="B233" s="1353">
        <f>B231+1</f>
        <v>45855</v>
      </c>
      <c r="C233" s="1355">
        <f t="shared" si="43"/>
        <v>45855</v>
      </c>
      <c r="D233" s="320" t="s">
        <v>1430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1431</v>
      </c>
      <c r="E234" s="321" t="s">
        <v>1556</v>
      </c>
      <c r="F234" s="326" t="s">
        <v>1557</v>
      </c>
      <c r="G234" s="321" t="s">
        <v>1558</v>
      </c>
      <c r="H234" s="326" t="s">
        <v>1557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3">
        <f>B233+1</f>
        <v>45856</v>
      </c>
      <c r="C235" s="1355">
        <f t="shared" si="43"/>
        <v>45856</v>
      </c>
      <c r="D235" s="320" t="s">
        <v>1430</v>
      </c>
      <c r="E235" s="321" t="s">
        <v>1461</v>
      </c>
      <c r="F235" s="326"/>
      <c r="G235" s="321" t="s">
        <v>1461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1431</v>
      </c>
      <c r="E236" s="321"/>
      <c r="F236" s="326"/>
      <c r="G236" s="321" t="s">
        <v>1559</v>
      </c>
      <c r="H236" s="326">
        <v>304</v>
      </c>
      <c r="I236" s="321" t="s">
        <v>1560</v>
      </c>
      <c r="J236" s="326">
        <v>304</v>
      </c>
      <c r="K236" s="321" t="s">
        <v>1561</v>
      </c>
      <c r="L236" s="326">
        <v>304</v>
      </c>
      <c r="M236" s="321"/>
      <c r="N236" s="323"/>
      <c r="O236" s="324"/>
      <c r="P236" s="1357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1430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3"/>
      <c r="C238" s="1365"/>
      <c r="D238" s="334" t="s">
        <v>1431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1430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3"/>
      <c r="C240" s="1365"/>
      <c r="D240" s="334" t="s">
        <v>1431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1430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1123</v>
      </c>
      <c r="P241" s="1357"/>
    </row>
    <row r="242" spans="2:16" ht="36" customHeight="1">
      <c r="B242" s="1363"/>
      <c r="C242" s="1365"/>
      <c r="D242" s="334" t="s">
        <v>1431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3">
        <f>B241+1</f>
        <v>45860</v>
      </c>
      <c r="C243" s="1355">
        <f t="shared" si="43"/>
        <v>45860</v>
      </c>
      <c r="D243" s="320" t="s">
        <v>1430</v>
      </c>
      <c r="E243" s="347" t="s">
        <v>1562</v>
      </c>
      <c r="F243" s="679" t="s">
        <v>1563</v>
      </c>
      <c r="G243" s="347" t="s">
        <v>1562</v>
      </c>
      <c r="H243" s="679" t="s">
        <v>1563</v>
      </c>
      <c r="I243" s="347" t="s">
        <v>1562</v>
      </c>
      <c r="J243" s="679" t="s">
        <v>1563</v>
      </c>
      <c r="K243" s="347" t="s">
        <v>1562</v>
      </c>
      <c r="L243" s="679" t="s">
        <v>1563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1431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3">
        <f>B243+1</f>
        <v>45861</v>
      </c>
      <c r="C245" s="1355">
        <f t="shared" si="43"/>
        <v>45861</v>
      </c>
      <c r="D245" s="320" t="s">
        <v>1430</v>
      </c>
      <c r="E245" s="347" t="s">
        <v>1562</v>
      </c>
      <c r="F245" s="380">
        <v>301</v>
      </c>
      <c r="G245" s="347" t="s">
        <v>1562</v>
      </c>
      <c r="H245" s="380">
        <v>301</v>
      </c>
      <c r="I245" s="347" t="s">
        <v>775</v>
      </c>
      <c r="J245" s="380">
        <v>301</v>
      </c>
      <c r="K245" s="347" t="s">
        <v>1562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1431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3">
        <f>B245+1</f>
        <v>45862</v>
      </c>
      <c r="C247" s="1355">
        <f t="shared" si="43"/>
        <v>45862</v>
      </c>
      <c r="D247" s="320" t="s">
        <v>1430</v>
      </c>
      <c r="E247" s="347" t="s">
        <v>1562</v>
      </c>
      <c r="F247" s="679" t="s">
        <v>1563</v>
      </c>
      <c r="G247" s="347" t="s">
        <v>1562</v>
      </c>
      <c r="H247" s="679" t="s">
        <v>1563</v>
      </c>
      <c r="I247" s="347" t="s">
        <v>1562</v>
      </c>
      <c r="J247" s="679" t="s">
        <v>1563</v>
      </c>
      <c r="K247" s="347" t="s">
        <v>1562</v>
      </c>
      <c r="L247" s="679" t="s">
        <v>1563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1431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3">
        <f>B247+1</f>
        <v>45863</v>
      </c>
      <c r="C249" s="1355">
        <f t="shared" si="43"/>
        <v>45863</v>
      </c>
      <c r="D249" s="320" t="s">
        <v>1430</v>
      </c>
      <c r="E249" s="347" t="s">
        <v>1562</v>
      </c>
      <c r="F249" s="679" t="s">
        <v>1563</v>
      </c>
      <c r="G249" s="347" t="s">
        <v>1562</v>
      </c>
      <c r="H249" s="679" t="s">
        <v>1563</v>
      </c>
      <c r="I249" s="347" t="s">
        <v>1562</v>
      </c>
      <c r="J249" s="679" t="s">
        <v>1563</v>
      </c>
      <c r="K249" s="347" t="s">
        <v>1562</v>
      </c>
      <c r="L249" s="679" t="s">
        <v>1563</v>
      </c>
      <c r="M249" s="347" t="s">
        <v>1564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1431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1430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3"/>
      <c r="C252" s="1365"/>
      <c r="D252" s="334" t="s">
        <v>1431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1430</v>
      </c>
      <c r="E253" s="383" t="s">
        <v>1565</v>
      </c>
      <c r="F253" s="376"/>
      <c r="G253" s="383" t="s">
        <v>1565</v>
      </c>
      <c r="H253" s="376"/>
      <c r="I253" s="383" t="s">
        <v>1565</v>
      </c>
      <c r="J253" s="376"/>
      <c r="K253" s="383" t="s">
        <v>1565</v>
      </c>
      <c r="L253" s="343"/>
      <c r="M253" s="485"/>
      <c r="N253" s="343"/>
      <c r="O253" s="384"/>
      <c r="P253" s="1357"/>
    </row>
    <row r="254" spans="2:16" ht="36" customHeight="1">
      <c r="B254" s="1363"/>
      <c r="C254" s="1365"/>
      <c r="D254" s="334" t="s">
        <v>1431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3">
        <f>B253+1</f>
        <v>45866</v>
      </c>
      <c r="C255" s="1355">
        <f t="shared" si="43"/>
        <v>45866</v>
      </c>
      <c r="D255" s="320" t="s">
        <v>1430</v>
      </c>
      <c r="E255" s="347" t="s">
        <v>1566</v>
      </c>
      <c r="F255" s="326"/>
      <c r="G255" s="347" t="s">
        <v>1566</v>
      </c>
      <c r="H255" s="326"/>
      <c r="I255" s="347" t="s">
        <v>1566</v>
      </c>
      <c r="J255" s="326"/>
      <c r="K255" s="347" t="s">
        <v>1566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1431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3">
        <f>B255+1</f>
        <v>45867</v>
      </c>
      <c r="C257" s="1355">
        <f t="shared" si="43"/>
        <v>45867</v>
      </c>
      <c r="D257" s="320" t="s">
        <v>1430</v>
      </c>
      <c r="E257" s="347" t="s">
        <v>1566</v>
      </c>
      <c r="F257" s="326"/>
      <c r="G257" s="347" t="s">
        <v>1566</v>
      </c>
      <c r="H257" s="326"/>
      <c r="I257" s="347" t="s">
        <v>1566</v>
      </c>
      <c r="J257" s="322"/>
      <c r="K257" s="347" t="s">
        <v>1566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1431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3">
        <f t="shared" ref="B259" si="50">B257+1</f>
        <v>45868</v>
      </c>
      <c r="C259" s="1355">
        <f t="shared" si="43"/>
        <v>45868</v>
      </c>
      <c r="D259" s="320" t="s">
        <v>1430</v>
      </c>
      <c r="E259" s="347" t="s">
        <v>1566</v>
      </c>
      <c r="F259" s="326"/>
      <c r="G259" s="347" t="s">
        <v>1566</v>
      </c>
      <c r="H259" s="326"/>
      <c r="I259" s="347" t="s">
        <v>1566</v>
      </c>
      <c r="J259" s="322"/>
      <c r="K259" s="347" t="s">
        <v>1566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1431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58">
        <f>B259+1</f>
        <v>45869</v>
      </c>
      <c r="C261" s="1360">
        <f t="shared" si="43"/>
        <v>45869</v>
      </c>
      <c r="D261" s="489" t="s">
        <v>1430</v>
      </c>
      <c r="E261" s="347" t="s">
        <v>1566</v>
      </c>
      <c r="F261" s="326"/>
      <c r="G261" s="347" t="s">
        <v>1566</v>
      </c>
      <c r="H261" s="326"/>
      <c r="I261" s="347" t="s">
        <v>1566</v>
      </c>
      <c r="J261" s="322"/>
      <c r="K261" s="347" t="s">
        <v>1566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59"/>
      <c r="C262" s="1361"/>
      <c r="D262" s="408" t="s">
        <v>1431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2" t="s">
        <v>990</v>
      </c>
      <c r="C265" s="1374" t="s">
        <v>991</v>
      </c>
      <c r="D265" s="308"/>
      <c r="E265" s="106" t="s">
        <v>992</v>
      </c>
      <c r="F265" s="1347" t="s">
        <v>993</v>
      </c>
      <c r="G265" s="106" t="s">
        <v>994</v>
      </c>
      <c r="H265" s="1347" t="s">
        <v>993</v>
      </c>
      <c r="I265" s="416" t="s">
        <v>995</v>
      </c>
      <c r="J265" s="1376" t="s">
        <v>993</v>
      </c>
      <c r="K265" s="416" t="s">
        <v>996</v>
      </c>
      <c r="L265" s="1378" t="s">
        <v>993</v>
      </c>
      <c r="M265" s="309" t="s">
        <v>997</v>
      </c>
      <c r="N265" s="1378" t="s">
        <v>993</v>
      </c>
      <c r="O265" s="310" t="s">
        <v>998</v>
      </c>
    </row>
    <row r="266" spans="2:16" ht="18" customHeight="1" thickBot="1">
      <c r="B266" s="1373"/>
      <c r="C266" s="1375"/>
      <c r="D266" s="311"/>
      <c r="E266" s="108" t="s">
        <v>999</v>
      </c>
      <c r="F266" s="1348"/>
      <c r="G266" s="108" t="s">
        <v>1000</v>
      </c>
      <c r="H266" s="1348"/>
      <c r="I266" s="417" t="s">
        <v>1001</v>
      </c>
      <c r="J266" s="1377"/>
      <c r="K266" s="417" t="s">
        <v>1002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7">
        <f>B267</f>
        <v>45870</v>
      </c>
      <c r="D267" s="320" t="s">
        <v>1430</v>
      </c>
      <c r="E267" s="491" t="s">
        <v>1566</v>
      </c>
      <c r="F267" s="420"/>
      <c r="G267" s="491" t="s">
        <v>1566</v>
      </c>
      <c r="H267" s="419"/>
      <c r="I267" s="492" t="s">
        <v>1566</v>
      </c>
      <c r="J267" s="419"/>
      <c r="K267" s="492" t="s">
        <v>1566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1431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2">
        <f>B267+1</f>
        <v>45871</v>
      </c>
      <c r="C269" s="1364">
        <f>B269</f>
        <v>45871</v>
      </c>
      <c r="D269" s="334" t="s">
        <v>1430</v>
      </c>
      <c r="E269" s="485" t="s">
        <v>1565</v>
      </c>
      <c r="F269" s="376"/>
      <c r="G269" s="485" t="s">
        <v>1565</v>
      </c>
      <c r="H269" s="376"/>
      <c r="I269" s="485" t="s">
        <v>1565</v>
      </c>
      <c r="J269" s="376"/>
      <c r="K269" s="485" t="s">
        <v>1565</v>
      </c>
      <c r="L269" s="343"/>
      <c r="M269" s="485"/>
      <c r="N269" s="343"/>
      <c r="O269" s="493"/>
      <c r="P269" s="1357"/>
    </row>
    <row r="270" spans="2:16" ht="36" customHeight="1">
      <c r="B270" s="1363"/>
      <c r="C270" s="1365"/>
      <c r="D270" s="334" t="s">
        <v>1431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1430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3"/>
      <c r="C272" s="1365"/>
      <c r="D272" s="334" t="s">
        <v>1431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3">
        <f>B271+1</f>
        <v>45873</v>
      </c>
      <c r="C273" s="1355">
        <f t="shared" si="52"/>
        <v>45873</v>
      </c>
      <c r="D273" s="320" t="s">
        <v>1430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1431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3">
        <f>B273+1</f>
        <v>45874</v>
      </c>
      <c r="C275" s="1355">
        <f t="shared" si="52"/>
        <v>45874</v>
      </c>
      <c r="D275" s="320" t="s">
        <v>1430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1431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3">
        <f>B275+1</f>
        <v>45875</v>
      </c>
      <c r="C277" s="1355">
        <f t="shared" si="52"/>
        <v>45875</v>
      </c>
      <c r="D277" s="320" t="s">
        <v>1430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1431</v>
      </c>
      <c r="E278" s="426" t="s">
        <v>893</v>
      </c>
      <c r="F278" s="331" t="s">
        <v>1567</v>
      </c>
      <c r="G278" s="426" t="s">
        <v>893</v>
      </c>
      <c r="H278" s="331" t="s">
        <v>1567</v>
      </c>
      <c r="I278" s="209" t="s">
        <v>238</v>
      </c>
      <c r="J278" s="331" t="s">
        <v>1567</v>
      </c>
      <c r="K278" s="321"/>
      <c r="L278" s="323"/>
      <c r="M278" s="321"/>
      <c r="N278" s="323"/>
      <c r="O278" s="324"/>
      <c r="P278" s="1357"/>
    </row>
    <row r="279" spans="2:16" ht="36" customHeight="1">
      <c r="B279" s="1353">
        <f>B277+1</f>
        <v>45876</v>
      </c>
      <c r="C279" s="1355">
        <f t="shared" si="52"/>
        <v>45876</v>
      </c>
      <c r="D279" s="320" t="s">
        <v>1430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1431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3">
        <f>B279+1</f>
        <v>45877</v>
      </c>
      <c r="C281" s="1355">
        <f t="shared" si="52"/>
        <v>45877</v>
      </c>
      <c r="D281" s="320" t="s">
        <v>1430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1144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1431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1430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1144</v>
      </c>
      <c r="P283" s="1357"/>
    </row>
    <row r="284" spans="2:16" ht="36" customHeight="1">
      <c r="B284" s="1363"/>
      <c r="C284" s="1365"/>
      <c r="D284" s="453" t="s">
        <v>1431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1430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3"/>
      <c r="C286" s="1365"/>
      <c r="D286" s="494" t="s">
        <v>1431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1430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1145</v>
      </c>
      <c r="P287" s="1357"/>
    </row>
    <row r="288" spans="2:16" ht="36" customHeight="1">
      <c r="B288" s="1363"/>
      <c r="C288" s="1365"/>
      <c r="D288" s="494" t="s">
        <v>1431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3">
        <f>B287+1</f>
        <v>45881</v>
      </c>
      <c r="C289" s="1355">
        <f t="shared" si="52"/>
        <v>45881</v>
      </c>
      <c r="D289" s="320" t="s">
        <v>1430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1431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3">
        <f>B289+1</f>
        <v>45882</v>
      </c>
      <c r="C291" s="1355">
        <f t="shared" si="52"/>
        <v>45882</v>
      </c>
      <c r="D291" s="320" t="s">
        <v>1430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1431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3">
        <f>B291+1</f>
        <v>45883</v>
      </c>
      <c r="C293" s="1355">
        <f t="shared" si="52"/>
        <v>45883</v>
      </c>
      <c r="D293" s="320" t="s">
        <v>1430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1431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3">
        <f>B293+1</f>
        <v>45884</v>
      </c>
      <c r="C295" s="1355">
        <f t="shared" si="52"/>
        <v>45884</v>
      </c>
      <c r="D295" s="320" t="s">
        <v>1430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1431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1430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3"/>
      <c r="C298" s="1365"/>
      <c r="D298" s="334" t="s">
        <v>1431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1430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3"/>
      <c r="C300" s="1365"/>
      <c r="D300" s="334" t="s">
        <v>1431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3">
        <f>B299+1</f>
        <v>45887</v>
      </c>
      <c r="C301" s="1355">
        <f t="shared" si="52"/>
        <v>45887</v>
      </c>
      <c r="D301" s="320" t="s">
        <v>1430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1431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3">
        <f>B301+1</f>
        <v>45888</v>
      </c>
      <c r="C303" s="1355">
        <f t="shared" si="52"/>
        <v>45888</v>
      </c>
      <c r="D303" s="320" t="s">
        <v>1430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1431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3">
        <f>B303+1</f>
        <v>45889</v>
      </c>
      <c r="C305" s="1355">
        <f t="shared" si="52"/>
        <v>45889</v>
      </c>
      <c r="D305" s="320" t="s">
        <v>1430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1431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3">
        <f>B305+1</f>
        <v>45890</v>
      </c>
      <c r="C307" s="1355">
        <f t="shared" si="52"/>
        <v>45890</v>
      </c>
      <c r="D307" s="320" t="s">
        <v>1430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1431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3">
        <f>B307+1</f>
        <v>45891</v>
      </c>
      <c r="C309" s="1355">
        <f t="shared" si="52"/>
        <v>45891</v>
      </c>
      <c r="D309" s="320" t="s">
        <v>1430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1431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1430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3"/>
      <c r="C312" s="1365"/>
      <c r="D312" s="334" t="s">
        <v>1431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1430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3"/>
      <c r="C314" s="1365"/>
      <c r="D314" s="334" t="s">
        <v>1431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3">
        <f>B313+1</f>
        <v>45894</v>
      </c>
      <c r="C315" s="1355">
        <f t="shared" si="52"/>
        <v>45894</v>
      </c>
      <c r="D315" s="320" t="s">
        <v>1430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1431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3">
        <f>B315+1</f>
        <v>45895</v>
      </c>
      <c r="C317" s="1355">
        <f t="shared" si="52"/>
        <v>45895</v>
      </c>
      <c r="D317" s="320" t="s">
        <v>1430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1313</v>
      </c>
      <c r="P317" s="1357">
        <f>P315+1</f>
        <v>101</v>
      </c>
    </row>
    <row r="318" spans="2:16" ht="36" customHeight="1">
      <c r="B318" s="1354"/>
      <c r="C318" s="1356"/>
      <c r="D318" s="320" t="s">
        <v>1431</v>
      </c>
      <c r="E318" s="347" t="s">
        <v>1568</v>
      </c>
      <c r="F318" s="326" t="s">
        <v>1488</v>
      </c>
      <c r="G318" s="347" t="s">
        <v>1568</v>
      </c>
      <c r="H318" s="326" t="s">
        <v>1488</v>
      </c>
      <c r="I318" s="347" t="s">
        <v>1568</v>
      </c>
      <c r="J318" s="326" t="s">
        <v>1488</v>
      </c>
      <c r="K318" s="347" t="s">
        <v>1568</v>
      </c>
      <c r="L318" s="323" t="s">
        <v>1488</v>
      </c>
      <c r="M318" s="325"/>
      <c r="N318" s="323"/>
      <c r="O318" s="324" t="s">
        <v>1569</v>
      </c>
      <c r="P318" s="1357"/>
    </row>
    <row r="319" spans="2:16" ht="36" customHeight="1">
      <c r="B319" s="1353">
        <f>B317+1</f>
        <v>45896</v>
      </c>
      <c r="C319" s="1355">
        <f t="shared" si="52"/>
        <v>45896</v>
      </c>
      <c r="D319" s="320" t="s">
        <v>1430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1313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1431</v>
      </c>
      <c r="E320" s="325"/>
      <c r="F320" s="326"/>
      <c r="G320" s="325"/>
      <c r="H320" s="326"/>
      <c r="I320" s="347" t="s">
        <v>1570</v>
      </c>
      <c r="J320" s="326" t="s">
        <v>1488</v>
      </c>
      <c r="K320" s="347" t="s">
        <v>1570</v>
      </c>
      <c r="L320" s="323" t="s">
        <v>1488</v>
      </c>
      <c r="M320" s="325"/>
      <c r="N320" s="323"/>
      <c r="O320" s="324" t="s">
        <v>1569</v>
      </c>
      <c r="P320" s="1357"/>
    </row>
    <row r="321" spans="2:16" ht="36" customHeight="1">
      <c r="B321" s="1353">
        <f t="shared" ref="B321" si="58">B319+1</f>
        <v>45897</v>
      </c>
      <c r="C321" s="1355">
        <f t="shared" si="52"/>
        <v>45897</v>
      </c>
      <c r="D321" s="320" t="s">
        <v>1430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1313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1431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3">
        <f>B321+1</f>
        <v>45898</v>
      </c>
      <c r="C323" s="1355">
        <f t="shared" si="52"/>
        <v>45898</v>
      </c>
      <c r="D323" s="320" t="s">
        <v>1430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1313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1431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1430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1313</v>
      </c>
      <c r="P325" s="1357"/>
    </row>
    <row r="326" spans="2:16" ht="36" customHeight="1">
      <c r="B326" s="1363"/>
      <c r="C326" s="1365"/>
      <c r="D326" s="334" t="s">
        <v>1431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1430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1313</v>
      </c>
      <c r="P327" s="1357"/>
    </row>
    <row r="328" spans="2:16" ht="36" customHeight="1" thickBot="1">
      <c r="B328" s="1369"/>
      <c r="C328" s="1371"/>
      <c r="D328" s="456" t="s">
        <v>1431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2" t="s">
        <v>990</v>
      </c>
      <c r="C331" s="1374" t="s">
        <v>991</v>
      </c>
      <c r="D331" s="308"/>
      <c r="E331" s="106" t="s">
        <v>992</v>
      </c>
      <c r="F331" s="1347" t="s">
        <v>993</v>
      </c>
      <c r="G331" s="106" t="s">
        <v>994</v>
      </c>
      <c r="H331" s="1347" t="s">
        <v>993</v>
      </c>
      <c r="I331" s="416" t="s">
        <v>995</v>
      </c>
      <c r="J331" s="1376" t="s">
        <v>993</v>
      </c>
      <c r="K331" s="416" t="s">
        <v>996</v>
      </c>
      <c r="L331" s="1378" t="s">
        <v>993</v>
      </c>
      <c r="M331" s="309" t="s">
        <v>997</v>
      </c>
      <c r="N331" s="1378" t="s">
        <v>993</v>
      </c>
      <c r="O331" s="310" t="s">
        <v>998</v>
      </c>
    </row>
    <row r="332" spans="2:16" ht="18" customHeight="1" thickBot="1">
      <c r="B332" s="1373"/>
      <c r="C332" s="1375"/>
      <c r="D332" s="311"/>
      <c r="E332" s="108" t="s">
        <v>999</v>
      </c>
      <c r="F332" s="1348"/>
      <c r="G332" s="108" t="s">
        <v>1000</v>
      </c>
      <c r="H332" s="1348"/>
      <c r="I332" s="417" t="s">
        <v>1001</v>
      </c>
      <c r="J332" s="1377"/>
      <c r="K332" s="417" t="s">
        <v>1002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7">
        <f>B333</f>
        <v>45901</v>
      </c>
      <c r="D333" s="500" t="s">
        <v>1430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1148</v>
      </c>
      <c r="P333" s="1357">
        <f>P323+1</f>
        <v>105</v>
      </c>
    </row>
    <row r="334" spans="2:16" ht="36" customHeight="1">
      <c r="B334" s="1354"/>
      <c r="C334" s="1356"/>
      <c r="D334" s="320" t="s">
        <v>1431</v>
      </c>
      <c r="E334" s="347" t="s">
        <v>1571</v>
      </c>
      <c r="F334" s="440"/>
      <c r="G334" s="347" t="s">
        <v>1571</v>
      </c>
      <c r="H334" s="326"/>
      <c r="I334" s="347" t="s">
        <v>1571</v>
      </c>
      <c r="J334" s="440"/>
      <c r="K334" s="347" t="s">
        <v>1571</v>
      </c>
      <c r="L334" s="323"/>
      <c r="M334" s="347" t="s">
        <v>1571</v>
      </c>
      <c r="N334" s="323"/>
      <c r="O334" s="324"/>
      <c r="P334" s="1357"/>
    </row>
    <row r="335" spans="2:16" ht="36" customHeight="1">
      <c r="B335" s="1353">
        <f>B333+1</f>
        <v>45902</v>
      </c>
      <c r="C335" s="1355">
        <f>B335</f>
        <v>45902</v>
      </c>
      <c r="D335" s="320" t="s">
        <v>1430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1148</v>
      </c>
      <c r="P335" s="1357">
        <f>P333+1</f>
        <v>106</v>
      </c>
    </row>
    <row r="336" spans="2:16" ht="36" customHeight="1">
      <c r="B336" s="1354"/>
      <c r="C336" s="1356"/>
      <c r="D336" s="320" t="s">
        <v>1431</v>
      </c>
      <c r="E336" s="347" t="s">
        <v>1571</v>
      </c>
      <c r="F336" s="440"/>
      <c r="G336" s="347" t="s">
        <v>1571</v>
      </c>
      <c r="H336" s="326"/>
      <c r="I336" s="347" t="s">
        <v>1571</v>
      </c>
      <c r="J336" s="440"/>
      <c r="K336" s="347" t="s">
        <v>1571</v>
      </c>
      <c r="L336" s="323"/>
      <c r="M336" s="347" t="s">
        <v>1571</v>
      </c>
      <c r="N336" s="323"/>
      <c r="O336" s="324"/>
      <c r="P336" s="1357"/>
    </row>
    <row r="337" spans="2:16" ht="36" customHeight="1">
      <c r="B337" s="1353">
        <f>B335+1</f>
        <v>45903</v>
      </c>
      <c r="C337" s="1355">
        <f t="shared" ref="C337:C391" si="61">B337</f>
        <v>45903</v>
      </c>
      <c r="D337" s="320" t="s">
        <v>1430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1148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1431</v>
      </c>
      <c r="E338" s="347" t="s">
        <v>1571</v>
      </c>
      <c r="F338" s="440"/>
      <c r="G338" s="347" t="s">
        <v>1571</v>
      </c>
      <c r="H338" s="326"/>
      <c r="I338" s="347" t="s">
        <v>1571</v>
      </c>
      <c r="J338" s="440"/>
      <c r="K338" s="347" t="s">
        <v>1571</v>
      </c>
      <c r="L338" s="323"/>
      <c r="M338" s="347" t="s">
        <v>1571</v>
      </c>
      <c r="N338" s="323"/>
      <c r="O338" s="324"/>
      <c r="P338" s="1357"/>
    </row>
    <row r="339" spans="2:16" ht="36" customHeight="1">
      <c r="B339" s="1353">
        <f>B337+1</f>
        <v>45904</v>
      </c>
      <c r="C339" s="1355">
        <f t="shared" si="61"/>
        <v>45904</v>
      </c>
      <c r="D339" s="320" t="s">
        <v>1430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1148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1431</v>
      </c>
      <c r="E340" s="347" t="s">
        <v>1571</v>
      </c>
      <c r="F340" s="440"/>
      <c r="G340" s="347" t="s">
        <v>1571</v>
      </c>
      <c r="H340" s="326"/>
      <c r="I340" s="347" t="s">
        <v>1571</v>
      </c>
      <c r="J340" s="440"/>
      <c r="K340" s="347" t="s">
        <v>1571</v>
      </c>
      <c r="L340" s="323"/>
      <c r="M340" s="347" t="s">
        <v>1571</v>
      </c>
      <c r="N340" s="323"/>
      <c r="O340" s="324"/>
      <c r="P340" s="1357"/>
    </row>
    <row r="341" spans="2:16" ht="36" customHeight="1">
      <c r="B341" s="1353">
        <f>B339+1</f>
        <v>45905</v>
      </c>
      <c r="C341" s="1355">
        <f t="shared" si="61"/>
        <v>45905</v>
      </c>
      <c r="D341" s="320" t="s">
        <v>1430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1314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1431</v>
      </c>
      <c r="E342" s="347" t="s">
        <v>1571</v>
      </c>
      <c r="F342" s="440"/>
      <c r="G342" s="347" t="s">
        <v>1571</v>
      </c>
      <c r="H342" s="326"/>
      <c r="I342" s="347" t="s">
        <v>1571</v>
      </c>
      <c r="J342" s="440"/>
      <c r="K342" s="347" t="s">
        <v>1571</v>
      </c>
      <c r="L342" s="323"/>
      <c r="M342" s="347" t="s">
        <v>1571</v>
      </c>
      <c r="N342" s="323"/>
      <c r="O342" s="324"/>
      <c r="P342" s="1357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1430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1148</v>
      </c>
      <c r="P343" s="1357"/>
    </row>
    <row r="344" spans="2:16" ht="36" customHeight="1">
      <c r="B344" s="1363"/>
      <c r="C344" s="1365"/>
      <c r="D344" s="334" t="s">
        <v>1431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1430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3"/>
      <c r="C346" s="1365"/>
      <c r="D346" s="334" t="s">
        <v>1431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3">
        <f>B345+1</f>
        <v>45908</v>
      </c>
      <c r="C347" s="1355">
        <f t="shared" si="61"/>
        <v>45908</v>
      </c>
      <c r="D347" s="320" t="s">
        <v>1430</v>
      </c>
      <c r="E347" s="347" t="s">
        <v>1461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1431</v>
      </c>
      <c r="E348" s="347" t="s">
        <v>1571</v>
      </c>
      <c r="F348" s="440"/>
      <c r="G348" s="347" t="s">
        <v>1571</v>
      </c>
      <c r="H348" s="326"/>
      <c r="I348" s="347" t="s">
        <v>1571</v>
      </c>
      <c r="J348" s="440"/>
      <c r="K348" s="347" t="s">
        <v>1571</v>
      </c>
      <c r="L348" s="323"/>
      <c r="M348" s="347" t="s">
        <v>1571</v>
      </c>
      <c r="N348" s="323"/>
      <c r="O348" s="324"/>
      <c r="P348" s="1357"/>
    </row>
    <row r="349" spans="2:16" ht="36" customHeight="1">
      <c r="B349" s="1353">
        <f>B347+1</f>
        <v>45909</v>
      </c>
      <c r="C349" s="1355">
        <f t="shared" si="61"/>
        <v>45909</v>
      </c>
      <c r="D349" s="320" t="s">
        <v>1430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1431</v>
      </c>
      <c r="E350" s="347" t="s">
        <v>1571</v>
      </c>
      <c r="F350" s="440"/>
      <c r="G350" s="347" t="s">
        <v>1571</v>
      </c>
      <c r="H350" s="326"/>
      <c r="I350" s="347" t="s">
        <v>1571</v>
      </c>
      <c r="J350" s="440"/>
      <c r="K350" s="347" t="s">
        <v>1571</v>
      </c>
      <c r="L350" s="323"/>
      <c r="M350" s="347" t="s">
        <v>1571</v>
      </c>
      <c r="N350" s="323"/>
      <c r="O350" s="324"/>
      <c r="P350" s="1357"/>
    </row>
    <row r="351" spans="2:16" ht="36" customHeight="1">
      <c r="B351" s="1353">
        <f>B349+1</f>
        <v>45910</v>
      </c>
      <c r="C351" s="1355">
        <f t="shared" si="61"/>
        <v>45910</v>
      </c>
      <c r="D351" s="320" t="s">
        <v>1430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1431</v>
      </c>
      <c r="E352" s="347" t="s">
        <v>1572</v>
      </c>
      <c r="F352" s="440"/>
      <c r="G352" s="347" t="s">
        <v>1572</v>
      </c>
      <c r="H352" s="326"/>
      <c r="I352" s="347" t="s">
        <v>1572</v>
      </c>
      <c r="J352" s="440"/>
      <c r="K352" s="347" t="s">
        <v>1572</v>
      </c>
      <c r="L352" s="323"/>
      <c r="M352" s="347" t="s">
        <v>1572</v>
      </c>
      <c r="N352" s="323"/>
      <c r="O352" s="324"/>
      <c r="P352" s="1357"/>
    </row>
    <row r="353" spans="2:16" ht="36" customHeight="1">
      <c r="B353" s="1353">
        <f>B351+1</f>
        <v>45911</v>
      </c>
      <c r="C353" s="1355">
        <f t="shared" si="61"/>
        <v>45911</v>
      </c>
      <c r="D353" s="320" t="s">
        <v>1430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1431</v>
      </c>
      <c r="E354" s="347" t="s">
        <v>1571</v>
      </c>
      <c r="F354" s="440"/>
      <c r="G354" s="347" t="s">
        <v>1571</v>
      </c>
      <c r="H354" s="326"/>
      <c r="I354" s="347" t="s">
        <v>1571</v>
      </c>
      <c r="J354" s="440"/>
      <c r="K354" s="347" t="s">
        <v>1571</v>
      </c>
      <c r="L354" s="323"/>
      <c r="M354" s="347" t="s">
        <v>1571</v>
      </c>
      <c r="N354" s="323"/>
      <c r="O354" s="324"/>
      <c r="P354" s="1357"/>
    </row>
    <row r="355" spans="2:16" ht="36" customHeight="1">
      <c r="B355" s="1353">
        <f>B353+1</f>
        <v>45912</v>
      </c>
      <c r="C355" s="1355">
        <f t="shared" si="61"/>
        <v>45912</v>
      </c>
      <c r="D355" s="320" t="s">
        <v>1430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1431</v>
      </c>
      <c r="E356" s="347" t="s">
        <v>1571</v>
      </c>
      <c r="F356" s="440"/>
      <c r="G356" s="347" t="s">
        <v>1571</v>
      </c>
      <c r="H356" s="326"/>
      <c r="I356" s="347" t="s">
        <v>1571</v>
      </c>
      <c r="J356" s="440"/>
      <c r="K356" s="347" t="s">
        <v>1571</v>
      </c>
      <c r="L356" s="323"/>
      <c r="M356" s="347" t="s">
        <v>1571</v>
      </c>
      <c r="N356" s="323"/>
      <c r="O356" s="324"/>
      <c r="P356" s="1357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1430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3"/>
      <c r="C358" s="1365"/>
      <c r="D358" s="334" t="s">
        <v>1431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1430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3"/>
      <c r="C360" s="1365"/>
      <c r="D360" s="334" t="s">
        <v>1431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1430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3"/>
      <c r="C362" s="1365"/>
      <c r="D362" s="334" t="s">
        <v>1431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3">
        <f>B361+1</f>
        <v>45916</v>
      </c>
      <c r="C363" s="1355">
        <f t="shared" si="61"/>
        <v>45916</v>
      </c>
      <c r="D363" s="320" t="s">
        <v>1430</v>
      </c>
      <c r="E363" s="355" t="s">
        <v>1461</v>
      </c>
      <c r="F363" s="351"/>
      <c r="G363" s="355" t="s">
        <v>1461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1431</v>
      </c>
      <c r="E364" s="347" t="s">
        <v>1571</v>
      </c>
      <c r="F364" s="440"/>
      <c r="G364" s="347" t="s">
        <v>1571</v>
      </c>
      <c r="H364" s="326"/>
      <c r="I364" s="347" t="s">
        <v>1571</v>
      </c>
      <c r="J364" s="440"/>
      <c r="K364" s="347" t="s">
        <v>1571</v>
      </c>
      <c r="L364" s="323"/>
      <c r="M364" s="347" t="s">
        <v>1571</v>
      </c>
      <c r="N364" s="323"/>
      <c r="O364" s="324"/>
      <c r="P364" s="1357"/>
    </row>
    <row r="365" spans="2:16" ht="36" customHeight="1">
      <c r="B365" s="1353">
        <f>B363+1</f>
        <v>45917</v>
      </c>
      <c r="C365" s="1355">
        <f t="shared" si="61"/>
        <v>45917</v>
      </c>
      <c r="D365" s="320" t="s">
        <v>1430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1151</v>
      </c>
      <c r="P365" s="1357">
        <f>P363+1</f>
        <v>116</v>
      </c>
    </row>
    <row r="366" spans="2:16" ht="36" customHeight="1">
      <c r="B366" s="1354"/>
      <c r="C366" s="1356"/>
      <c r="D366" s="320" t="s">
        <v>1431</v>
      </c>
      <c r="E366" s="347" t="s">
        <v>1571</v>
      </c>
      <c r="F366" s="440"/>
      <c r="G366" s="347" t="s">
        <v>1571</v>
      </c>
      <c r="H366" s="326"/>
      <c r="I366" s="347" t="s">
        <v>1571</v>
      </c>
      <c r="J366" s="440"/>
      <c r="K366" s="347" t="s">
        <v>1571</v>
      </c>
      <c r="L366" s="323"/>
      <c r="M366" s="347" t="s">
        <v>1571</v>
      </c>
      <c r="N366" s="323"/>
      <c r="O366" s="324"/>
      <c r="P366" s="1357"/>
    </row>
    <row r="367" spans="2:16" ht="36" customHeight="1">
      <c r="B367" s="1353">
        <f>B365+1</f>
        <v>45918</v>
      </c>
      <c r="C367" s="1355">
        <f t="shared" si="61"/>
        <v>45918</v>
      </c>
      <c r="D367" s="320" t="s">
        <v>1430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1431</v>
      </c>
      <c r="E368" s="347" t="s">
        <v>1571</v>
      </c>
      <c r="F368" s="440"/>
      <c r="G368" s="347" t="s">
        <v>1571</v>
      </c>
      <c r="H368" s="326"/>
      <c r="I368" s="347" t="s">
        <v>1571</v>
      </c>
      <c r="J368" s="440"/>
      <c r="K368" s="347" t="s">
        <v>1571</v>
      </c>
      <c r="L368" s="323"/>
      <c r="M368" s="347" t="s">
        <v>1571</v>
      </c>
      <c r="N368" s="323"/>
      <c r="O368" s="324"/>
      <c r="P368" s="1357"/>
    </row>
    <row r="369" spans="2:16" ht="36" customHeight="1">
      <c r="B369" s="1353">
        <f>B367+1</f>
        <v>45919</v>
      </c>
      <c r="C369" s="1355">
        <f t="shared" si="61"/>
        <v>45919</v>
      </c>
      <c r="D369" s="320" t="s">
        <v>1430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1431</v>
      </c>
      <c r="E370" s="347" t="s">
        <v>1571</v>
      </c>
      <c r="F370" s="440"/>
      <c r="G370" s="347" t="s">
        <v>1571</v>
      </c>
      <c r="H370" s="326"/>
      <c r="I370" s="347" t="s">
        <v>1571</v>
      </c>
      <c r="J370" s="440"/>
      <c r="K370" s="347" t="s">
        <v>1571</v>
      </c>
      <c r="L370" s="323"/>
      <c r="M370" s="347" t="s">
        <v>1571</v>
      </c>
      <c r="N370" s="323"/>
      <c r="O370" s="324"/>
      <c r="P370" s="1357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1430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3"/>
      <c r="C372" s="1365"/>
      <c r="D372" s="334" t="s">
        <v>1431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1430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3"/>
      <c r="C374" s="1365"/>
      <c r="D374" s="334" t="s">
        <v>1431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3">
        <f>B373+1</f>
        <v>45922</v>
      </c>
      <c r="C375" s="1355">
        <f t="shared" si="61"/>
        <v>45922</v>
      </c>
      <c r="D375" s="320" t="s">
        <v>1430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1431</v>
      </c>
      <c r="E376" s="347" t="s">
        <v>1571</v>
      </c>
      <c r="F376" s="440"/>
      <c r="G376" s="347" t="s">
        <v>1571</v>
      </c>
      <c r="H376" s="326"/>
      <c r="I376" s="347" t="s">
        <v>1571</v>
      </c>
      <c r="J376" s="440"/>
      <c r="K376" s="347" t="s">
        <v>1571</v>
      </c>
      <c r="L376" s="323"/>
      <c r="M376" s="347" t="s">
        <v>1571</v>
      </c>
      <c r="N376" s="323"/>
      <c r="O376" s="324"/>
      <c r="P376" s="1357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1430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1152</v>
      </c>
      <c r="P377" s="1357"/>
    </row>
    <row r="378" spans="2:16" ht="36" customHeight="1">
      <c r="B378" s="1363"/>
      <c r="C378" s="1365"/>
      <c r="D378" s="334" t="s">
        <v>1431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3">
        <f>B377+1</f>
        <v>45924</v>
      </c>
      <c r="C379" s="1355">
        <f t="shared" si="61"/>
        <v>45924</v>
      </c>
      <c r="D379" s="320" t="s">
        <v>1430</v>
      </c>
      <c r="E379" s="355" t="s">
        <v>1461</v>
      </c>
      <c r="F379" s="350"/>
      <c r="G379" s="347" t="s">
        <v>1461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1431</v>
      </c>
      <c r="E380" s="347" t="s">
        <v>1572</v>
      </c>
      <c r="F380" s="440"/>
      <c r="G380" s="347" t="s">
        <v>1572</v>
      </c>
      <c r="H380" s="326"/>
      <c r="I380" s="347" t="s">
        <v>1572</v>
      </c>
      <c r="J380" s="440"/>
      <c r="K380" s="347" t="s">
        <v>1572</v>
      </c>
      <c r="L380" s="323"/>
      <c r="M380" s="347" t="s">
        <v>1572</v>
      </c>
      <c r="N380" s="323"/>
      <c r="O380" s="324"/>
      <c r="P380" s="1357"/>
    </row>
    <row r="381" spans="2:16" ht="36" customHeight="1">
      <c r="B381" s="1353">
        <f t="shared" ref="B381" si="70">B379+1</f>
        <v>45925</v>
      </c>
      <c r="C381" s="1355">
        <f t="shared" si="61"/>
        <v>45925</v>
      </c>
      <c r="D381" s="320" t="s">
        <v>1430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1431</v>
      </c>
      <c r="E382" s="347" t="s">
        <v>1571</v>
      </c>
      <c r="F382" s="440"/>
      <c r="G382" s="347" t="s">
        <v>1571</v>
      </c>
      <c r="H382" s="326"/>
      <c r="I382" s="347" t="s">
        <v>1571</v>
      </c>
      <c r="J382" s="440"/>
      <c r="K382" s="347" t="s">
        <v>1571</v>
      </c>
      <c r="L382" s="323"/>
      <c r="M382" s="347" t="s">
        <v>1571</v>
      </c>
      <c r="N382" s="323"/>
      <c r="O382" s="324"/>
      <c r="P382" s="1357"/>
    </row>
    <row r="383" spans="2:16" ht="36" customHeight="1">
      <c r="B383" s="1353">
        <f>B381+1</f>
        <v>45926</v>
      </c>
      <c r="C383" s="1355">
        <f t="shared" si="61"/>
        <v>45926</v>
      </c>
      <c r="D383" s="320" t="s">
        <v>1430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1431</v>
      </c>
      <c r="E384" s="347" t="s">
        <v>1571</v>
      </c>
      <c r="F384" s="440"/>
      <c r="G384" s="347" t="s">
        <v>1571</v>
      </c>
      <c r="H384" s="326"/>
      <c r="I384" s="347" t="s">
        <v>1571</v>
      </c>
      <c r="J384" s="440"/>
      <c r="K384" s="347" t="s">
        <v>1571</v>
      </c>
      <c r="L384" s="323"/>
      <c r="M384" s="347" t="s">
        <v>1571</v>
      </c>
      <c r="N384" s="323"/>
      <c r="O384" s="324"/>
      <c r="P384" s="1357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1430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3"/>
      <c r="C386" s="1365"/>
      <c r="D386" s="334" t="s">
        <v>1431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1430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3"/>
      <c r="C388" s="1365"/>
      <c r="D388" s="334" t="s">
        <v>1431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3">
        <f>B387+1</f>
        <v>45929</v>
      </c>
      <c r="C389" s="1355">
        <f t="shared" si="61"/>
        <v>45929</v>
      </c>
      <c r="D389" s="320" t="s">
        <v>1430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1431</v>
      </c>
      <c r="E390" s="347" t="s">
        <v>1571</v>
      </c>
      <c r="F390" s="440"/>
      <c r="G390" s="347" t="s">
        <v>1571</v>
      </c>
      <c r="H390" s="326"/>
      <c r="I390" s="347" t="s">
        <v>1571</v>
      </c>
      <c r="J390" s="440"/>
      <c r="K390" s="347" t="s">
        <v>1571</v>
      </c>
      <c r="L390" s="323"/>
      <c r="M390" s="347" t="s">
        <v>1571</v>
      </c>
      <c r="N390" s="323"/>
      <c r="O390" s="324"/>
      <c r="P390" s="1357"/>
    </row>
    <row r="391" spans="2:16" ht="36" customHeight="1">
      <c r="B391" s="1358">
        <f>B389+1</f>
        <v>45930</v>
      </c>
      <c r="C391" s="1360">
        <f t="shared" si="61"/>
        <v>45930</v>
      </c>
      <c r="D391" s="489" t="s">
        <v>1430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59"/>
      <c r="C392" s="1361"/>
      <c r="D392" s="408" t="s">
        <v>1431</v>
      </c>
      <c r="E392" s="700" t="s">
        <v>1571</v>
      </c>
      <c r="F392" s="504"/>
      <c r="G392" s="700" t="s">
        <v>1571</v>
      </c>
      <c r="H392" s="504"/>
      <c r="I392" s="700" t="s">
        <v>1571</v>
      </c>
      <c r="J392" s="504"/>
      <c r="K392" s="700" t="s">
        <v>1571</v>
      </c>
      <c r="L392" s="504"/>
      <c r="M392" s="700" t="s">
        <v>1571</v>
      </c>
      <c r="N392" s="504"/>
      <c r="O392" s="412"/>
      <c r="P392" s="135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989</v>
      </c>
      <c r="H4" s="188"/>
      <c r="N4" s="561"/>
    </row>
    <row r="5" spans="2:18" ht="18" customHeight="1">
      <c r="B5" s="1390" t="s">
        <v>990</v>
      </c>
      <c r="C5" s="1392" t="s">
        <v>991</v>
      </c>
      <c r="D5" s="562" t="s">
        <v>992</v>
      </c>
      <c r="E5" s="1388" t="s">
        <v>993</v>
      </c>
      <c r="F5" s="562" t="s">
        <v>994</v>
      </c>
      <c r="G5" s="1388" t="s">
        <v>993</v>
      </c>
      <c r="H5" s="562" t="s">
        <v>995</v>
      </c>
      <c r="I5" s="1388" t="s">
        <v>993</v>
      </c>
      <c r="J5" s="562" t="s">
        <v>996</v>
      </c>
      <c r="K5" s="1388" t="s">
        <v>993</v>
      </c>
      <c r="L5" s="562" t="s">
        <v>997</v>
      </c>
      <c r="M5" s="1388" t="s">
        <v>993</v>
      </c>
      <c r="N5" s="563" t="s">
        <v>998</v>
      </c>
    </row>
    <row r="6" spans="2:18" ht="18" customHeight="1">
      <c r="B6" s="1391"/>
      <c r="C6" s="1393"/>
      <c r="D6" s="564" t="s">
        <v>999</v>
      </c>
      <c r="E6" s="1389"/>
      <c r="F6" s="564" t="s">
        <v>1000</v>
      </c>
      <c r="G6" s="1389"/>
      <c r="H6" s="564" t="s">
        <v>1001</v>
      </c>
      <c r="I6" s="1389"/>
      <c r="J6" s="564" t="s">
        <v>1002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1003</v>
      </c>
      <c r="R7" s="556" t="s">
        <v>1004</v>
      </c>
    </row>
    <row r="8" spans="2:18" ht="36" customHeight="1">
      <c r="B8" s="572">
        <f>B7+1</f>
        <v>45749</v>
      </c>
      <c r="C8" s="573">
        <f>B8</f>
        <v>45749</v>
      </c>
      <c r="D8" s="520" t="s">
        <v>1433</v>
      </c>
      <c r="E8" s="181" t="s">
        <v>1319</v>
      </c>
      <c r="F8" s="520" t="s">
        <v>1154</v>
      </c>
      <c r="G8" s="181" t="s">
        <v>40</v>
      </c>
      <c r="H8" s="520"/>
      <c r="I8" s="523"/>
      <c r="J8" s="520" t="s">
        <v>1434</v>
      </c>
      <c r="K8" s="522">
        <v>301</v>
      </c>
      <c r="L8" s="520"/>
      <c r="M8" s="522"/>
      <c r="N8" s="574"/>
      <c r="O8" s="556">
        <f>O7+1</f>
        <v>2</v>
      </c>
      <c r="Q8" s="556" t="s">
        <v>1432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1437</v>
      </c>
      <c r="E9" s="181" t="s">
        <v>40</v>
      </c>
      <c r="F9" s="520" t="s">
        <v>93</v>
      </c>
      <c r="G9" s="181" t="s">
        <v>40</v>
      </c>
      <c r="H9" s="520" t="s">
        <v>1439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1438</v>
      </c>
      <c r="G10" s="181" t="s">
        <v>40</v>
      </c>
      <c r="H10" s="520" t="s">
        <v>1444</v>
      </c>
      <c r="I10" s="181" t="s">
        <v>18</v>
      </c>
      <c r="J10" s="520" t="s">
        <v>1322</v>
      </c>
      <c r="K10" s="522"/>
      <c r="L10" s="520"/>
      <c r="M10" s="522"/>
      <c r="N10" s="574"/>
      <c r="O10" s="556">
        <f t="shared" si="2"/>
        <v>4</v>
      </c>
      <c r="Q10" s="575" t="s">
        <v>1436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1451</v>
      </c>
      <c r="G13" s="581" t="s">
        <v>40</v>
      </c>
      <c r="H13" s="531" t="s">
        <v>1452</v>
      </c>
      <c r="I13" s="581" t="s">
        <v>1574</v>
      </c>
      <c r="J13" s="531" t="s">
        <v>1452</v>
      </c>
      <c r="K13" s="581" t="s">
        <v>1574</v>
      </c>
      <c r="L13" s="520" t="s">
        <v>1453</v>
      </c>
      <c r="M13" s="522"/>
      <c r="N13" s="574"/>
      <c r="O13" s="556">
        <f>O10+1</f>
        <v>5</v>
      </c>
      <c r="Q13" s="575" t="s">
        <v>1445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1437</v>
      </c>
      <c r="E14" s="581" t="s">
        <v>40</v>
      </c>
      <c r="F14" s="531" t="s">
        <v>1456</v>
      </c>
      <c r="G14" s="581" t="s">
        <v>139</v>
      </c>
      <c r="H14" s="531" t="s">
        <v>1438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1459</v>
      </c>
      <c r="O15" s="556">
        <f t="shared" si="4"/>
        <v>7</v>
      </c>
      <c r="Q15" s="556" t="s">
        <v>1447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1461</v>
      </c>
      <c r="G16" s="181"/>
      <c r="H16" s="724" t="s">
        <v>1462</v>
      </c>
      <c r="I16" s="180">
        <v>101</v>
      </c>
      <c r="J16" s="526" t="s">
        <v>1453</v>
      </c>
      <c r="K16" s="181"/>
      <c r="L16" s="520"/>
      <c r="M16" s="522"/>
      <c r="N16" s="574"/>
      <c r="O16" s="556">
        <f t="shared" si="4"/>
        <v>8</v>
      </c>
      <c r="Q16" s="556" t="s">
        <v>1448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1438</v>
      </c>
      <c r="E17" s="524" t="s">
        <v>40</v>
      </c>
      <c r="F17" s="532" t="s">
        <v>1443</v>
      </c>
      <c r="G17" s="524" t="s">
        <v>40</v>
      </c>
      <c r="H17" s="531" t="s">
        <v>361</v>
      </c>
      <c r="I17" s="181" t="s">
        <v>40</v>
      </c>
      <c r="J17" s="520" t="s">
        <v>1465</v>
      </c>
      <c r="K17" s="515" t="s">
        <v>1031</v>
      </c>
      <c r="L17" s="520"/>
      <c r="M17" s="522"/>
      <c r="N17" s="574" t="s">
        <v>1466</v>
      </c>
      <c r="O17" s="556">
        <f t="shared" si="4"/>
        <v>9</v>
      </c>
      <c r="Q17" s="556" t="s">
        <v>1449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1480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1472</v>
      </c>
      <c r="O20" s="556">
        <f>O17+1</f>
        <v>10</v>
      </c>
      <c r="Q20" s="556" t="s">
        <v>1455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1475</v>
      </c>
      <c r="E21" s="181">
        <v>301</v>
      </c>
      <c r="F21" s="520" t="s">
        <v>1476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1453</v>
      </c>
      <c r="M21" s="522"/>
      <c r="N21" s="574"/>
      <c r="O21" s="556">
        <f>O20+1</f>
        <v>11</v>
      </c>
      <c r="Q21" s="575" t="s">
        <v>1457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1480</v>
      </c>
      <c r="E24" s="181" t="s">
        <v>40</v>
      </c>
      <c r="F24" s="520" t="s">
        <v>1437</v>
      </c>
      <c r="G24" s="181" t="s">
        <v>40</v>
      </c>
      <c r="H24" s="520" t="s">
        <v>1464</v>
      </c>
      <c r="I24" s="181" t="s">
        <v>40</v>
      </c>
      <c r="J24" s="520" t="s">
        <v>1481</v>
      </c>
      <c r="K24" s="181" t="s">
        <v>40</v>
      </c>
      <c r="L24" s="520" t="s">
        <v>1453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1482</v>
      </c>
      <c r="I27" s="181" t="s">
        <v>1483</v>
      </c>
      <c r="J27" s="520" t="s">
        <v>1482</v>
      </c>
      <c r="K27" s="181" t="s">
        <v>1483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1437</v>
      </c>
      <c r="E28" s="181" t="s">
        <v>40</v>
      </c>
      <c r="F28" s="520" t="s">
        <v>1476</v>
      </c>
      <c r="G28" s="181" t="s">
        <v>40</v>
      </c>
      <c r="H28" s="520" t="s">
        <v>1443</v>
      </c>
      <c r="I28" s="181" t="s">
        <v>40</v>
      </c>
      <c r="J28" s="520" t="s">
        <v>1481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1485</v>
      </c>
      <c r="E30" s="180" t="s">
        <v>1486</v>
      </c>
      <c r="F30" s="520" t="s">
        <v>1485</v>
      </c>
      <c r="G30" s="180" t="s">
        <v>1486</v>
      </c>
      <c r="H30" s="520"/>
      <c r="I30" s="181"/>
      <c r="J30" s="520"/>
      <c r="K30" s="181"/>
      <c r="L30" s="520" t="s">
        <v>1453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1481</v>
      </c>
      <c r="E31" s="181" t="s">
        <v>40</v>
      </c>
      <c r="F31" s="526" t="s">
        <v>1480</v>
      </c>
      <c r="G31" s="181" t="s">
        <v>40</v>
      </c>
      <c r="H31" s="520" t="s">
        <v>1438</v>
      </c>
      <c r="I31" s="181" t="s">
        <v>40</v>
      </c>
      <c r="J31" s="520" t="s">
        <v>1437</v>
      </c>
      <c r="K31" s="522" t="s">
        <v>40</v>
      </c>
      <c r="L31" s="520" t="s">
        <v>1453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990</v>
      </c>
      <c r="C39" s="1392" t="s">
        <v>991</v>
      </c>
      <c r="D39" s="562" t="s">
        <v>992</v>
      </c>
      <c r="E39" s="1388" t="s">
        <v>993</v>
      </c>
      <c r="F39" s="562" t="s">
        <v>994</v>
      </c>
      <c r="G39" s="1388" t="s">
        <v>993</v>
      </c>
      <c r="H39" s="562" t="s">
        <v>995</v>
      </c>
      <c r="I39" s="1388" t="s">
        <v>993</v>
      </c>
      <c r="J39" s="562" t="s">
        <v>996</v>
      </c>
      <c r="K39" s="1388" t="s">
        <v>993</v>
      </c>
      <c r="L39" s="562" t="s">
        <v>997</v>
      </c>
      <c r="M39" s="1388" t="s">
        <v>993</v>
      </c>
      <c r="N39" s="563" t="s">
        <v>998</v>
      </c>
    </row>
    <row r="40" spans="2:15" ht="18" customHeight="1">
      <c r="B40" s="1391"/>
      <c r="C40" s="1393"/>
      <c r="D40" s="564" t="s">
        <v>999</v>
      </c>
      <c r="E40" s="1389"/>
      <c r="F40" s="564" t="s">
        <v>1000</v>
      </c>
      <c r="G40" s="1389"/>
      <c r="H40" s="564" t="s">
        <v>1001</v>
      </c>
      <c r="I40" s="1389"/>
      <c r="J40" s="564" t="s">
        <v>1002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1476</v>
      </c>
      <c r="I41" s="181">
        <v>301</v>
      </c>
      <c r="J41" s="520" t="s">
        <v>1487</v>
      </c>
      <c r="K41" s="181">
        <v>301</v>
      </c>
      <c r="L41" s="605" t="s">
        <v>1453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1236</v>
      </c>
      <c r="F42" s="520" t="s">
        <v>1443</v>
      </c>
      <c r="G42" s="181" t="s">
        <v>1236</v>
      </c>
      <c r="H42" s="520" t="s">
        <v>1464</v>
      </c>
      <c r="I42" s="181" t="s">
        <v>1236</v>
      </c>
      <c r="J42" s="520" t="s">
        <v>1464</v>
      </c>
      <c r="K42" s="181" t="s">
        <v>1236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1490</v>
      </c>
      <c r="E47" s="180">
        <v>201</v>
      </c>
      <c r="F47" s="175" t="s">
        <v>1491</v>
      </c>
      <c r="G47" s="180" t="s">
        <v>73</v>
      </c>
      <c r="H47" s="175" t="s">
        <v>1492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1476</v>
      </c>
      <c r="I48" s="181">
        <v>301</v>
      </c>
      <c r="J48" s="520" t="s">
        <v>1476</v>
      </c>
      <c r="K48" s="181">
        <v>301</v>
      </c>
      <c r="L48" s="520" t="s">
        <v>1453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1493</v>
      </c>
      <c r="E49" s="181" t="s">
        <v>1236</v>
      </c>
      <c r="F49" s="768" t="s">
        <v>1494</v>
      </c>
      <c r="G49" s="769" t="s">
        <v>1236</v>
      </c>
      <c r="H49" s="520" t="s">
        <v>1495</v>
      </c>
      <c r="I49" s="181" t="s">
        <v>1236</v>
      </c>
      <c r="J49" s="520" t="s">
        <v>1496</v>
      </c>
      <c r="K49" s="181" t="s">
        <v>1236</v>
      </c>
      <c r="L49" s="520" t="s">
        <v>1453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1464</v>
      </c>
      <c r="E52" s="181" t="s">
        <v>1236</v>
      </c>
      <c r="F52" s="526" t="s">
        <v>1480</v>
      </c>
      <c r="G52" s="181" t="s">
        <v>1236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1497</v>
      </c>
      <c r="E53" s="181" t="s">
        <v>73</v>
      </c>
      <c r="F53" s="520" t="s">
        <v>1497</v>
      </c>
      <c r="G53" s="181" t="s">
        <v>73</v>
      </c>
      <c r="H53" s="520" t="s">
        <v>1443</v>
      </c>
      <c r="I53" s="181" t="s">
        <v>1236</v>
      </c>
      <c r="J53" s="520" t="s">
        <v>1481</v>
      </c>
      <c r="K53" s="181" t="s">
        <v>1236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1453</v>
      </c>
      <c r="I54" s="181"/>
      <c r="J54" s="520" t="s">
        <v>1453</v>
      </c>
      <c r="K54" s="181"/>
      <c r="L54" s="520" t="s">
        <v>1453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1236</v>
      </c>
      <c r="F56" s="520" t="s">
        <v>1476</v>
      </c>
      <c r="G56" s="743" t="s">
        <v>1499</v>
      </c>
      <c r="H56" s="520" t="s">
        <v>1438</v>
      </c>
      <c r="I56" s="181" t="s">
        <v>1236</v>
      </c>
      <c r="J56" s="526" t="s">
        <v>1438</v>
      </c>
      <c r="K56" s="181" t="s">
        <v>1236</v>
      </c>
      <c r="L56" s="520" t="s">
        <v>1453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1500</v>
      </c>
      <c r="I59" s="181" t="s">
        <v>1483</v>
      </c>
      <c r="J59" s="520" t="s">
        <v>1500</v>
      </c>
      <c r="K59" s="522" t="s">
        <v>1483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1476</v>
      </c>
      <c r="E60" s="181" t="s">
        <v>1236</v>
      </c>
      <c r="F60" s="520" t="s">
        <v>1476</v>
      </c>
      <c r="G60" s="181" t="s">
        <v>1236</v>
      </c>
      <c r="H60" s="520" t="s">
        <v>1481</v>
      </c>
      <c r="I60" s="181" t="s">
        <v>1236</v>
      </c>
      <c r="J60" s="520" t="s">
        <v>1481</v>
      </c>
      <c r="K60" s="181" t="s">
        <v>1236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1245</v>
      </c>
      <c r="J62" s="520" t="s">
        <v>1502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1443</v>
      </c>
      <c r="E63" s="181" t="s">
        <v>1236</v>
      </c>
      <c r="F63" s="526" t="s">
        <v>1464</v>
      </c>
      <c r="G63" s="181" t="s">
        <v>1236</v>
      </c>
      <c r="H63" s="520" t="s">
        <v>1464</v>
      </c>
      <c r="I63" s="181" t="s">
        <v>1236</v>
      </c>
      <c r="J63" s="520" t="s">
        <v>1480</v>
      </c>
      <c r="K63" s="181" t="s">
        <v>1236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1504</v>
      </c>
      <c r="E66" s="181" t="s">
        <v>1236</v>
      </c>
      <c r="F66" s="520" t="s">
        <v>1505</v>
      </c>
      <c r="G66" s="524" t="s">
        <v>1236</v>
      </c>
      <c r="H66" s="520" t="s">
        <v>1506</v>
      </c>
      <c r="I66" s="181" t="s">
        <v>1236</v>
      </c>
      <c r="J66" s="520"/>
      <c r="K66" s="181"/>
      <c r="L66" s="520"/>
      <c r="M66" s="522"/>
      <c r="N66" s="574" t="s">
        <v>1507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1508</v>
      </c>
      <c r="G67" s="181" t="s">
        <v>1236</v>
      </c>
      <c r="H67" s="175" t="s">
        <v>1509</v>
      </c>
      <c r="I67" s="180">
        <v>201</v>
      </c>
      <c r="J67" s="520"/>
      <c r="K67" s="522"/>
      <c r="L67" s="520"/>
      <c r="M67" s="176"/>
      <c r="N67" s="574" t="s">
        <v>1510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1511</v>
      </c>
      <c r="I68" s="679" t="s">
        <v>1512</v>
      </c>
      <c r="J68" s="520"/>
      <c r="K68" s="181"/>
      <c r="L68" s="616"/>
      <c r="M68" s="181"/>
      <c r="N68" s="574" t="s">
        <v>1513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990</v>
      </c>
      <c r="C74" s="1392" t="s">
        <v>991</v>
      </c>
      <c r="D74" s="562" t="s">
        <v>992</v>
      </c>
      <c r="E74" s="1388" t="s">
        <v>993</v>
      </c>
      <c r="F74" s="562" t="s">
        <v>994</v>
      </c>
      <c r="G74" s="1388" t="s">
        <v>993</v>
      </c>
      <c r="H74" s="562" t="s">
        <v>995</v>
      </c>
      <c r="I74" s="1388" t="s">
        <v>993</v>
      </c>
      <c r="J74" s="562" t="s">
        <v>996</v>
      </c>
      <c r="K74" s="1388" t="s">
        <v>993</v>
      </c>
      <c r="L74" s="562" t="s">
        <v>997</v>
      </c>
      <c r="M74" s="1388" t="s">
        <v>993</v>
      </c>
      <c r="N74" s="563" t="s">
        <v>998</v>
      </c>
    </row>
    <row r="75" spans="2:20" ht="18" customHeight="1">
      <c r="B75" s="1391"/>
      <c r="C75" s="1393"/>
      <c r="D75" s="564" t="s">
        <v>999</v>
      </c>
      <c r="E75" s="1389"/>
      <c r="F75" s="564" t="s">
        <v>1000</v>
      </c>
      <c r="G75" s="1389"/>
      <c r="H75" s="564" t="s">
        <v>1001</v>
      </c>
      <c r="I75" s="1389"/>
      <c r="J75" s="564" t="s">
        <v>1002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1517</v>
      </c>
      <c r="E77" s="180" t="s">
        <v>1575</v>
      </c>
      <c r="F77" s="526" t="s">
        <v>1517</v>
      </c>
      <c r="G77" s="180" t="s">
        <v>1575</v>
      </c>
      <c r="H77" s="695" t="s">
        <v>1519</v>
      </c>
      <c r="I77" s="331" t="s">
        <v>1520</v>
      </c>
      <c r="J77" s="695" t="s">
        <v>1519</v>
      </c>
      <c r="K77" s="331" t="s">
        <v>1520</v>
      </c>
      <c r="L77" s="426" t="s">
        <v>1521</v>
      </c>
      <c r="M77" s="472" t="s">
        <v>1522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1517</v>
      </c>
      <c r="E78" s="180" t="s">
        <v>1576</v>
      </c>
      <c r="F78" s="520" t="s">
        <v>1517</v>
      </c>
      <c r="G78" s="180" t="s">
        <v>1576</v>
      </c>
      <c r="H78" s="520" t="s">
        <v>1517</v>
      </c>
      <c r="I78" s="180" t="s">
        <v>1576</v>
      </c>
      <c r="J78" s="520" t="s">
        <v>1517</v>
      </c>
      <c r="K78" s="180" t="s">
        <v>1576</v>
      </c>
      <c r="L78" s="426" t="s">
        <v>1521</v>
      </c>
      <c r="M78" s="472" t="s">
        <v>1524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1517</v>
      </c>
      <c r="E79" s="181"/>
      <c r="F79" s="520" t="s">
        <v>1517</v>
      </c>
      <c r="G79" s="181"/>
      <c r="H79" s="520" t="s">
        <v>1517</v>
      </c>
      <c r="I79" s="181"/>
      <c r="J79" s="520" t="s">
        <v>1517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1519</v>
      </c>
      <c r="E80" s="697" t="s">
        <v>1525</v>
      </c>
      <c r="F80" s="695" t="s">
        <v>1519</v>
      </c>
      <c r="G80" s="697" t="s">
        <v>1525</v>
      </c>
      <c r="H80" s="520" t="s">
        <v>1517</v>
      </c>
      <c r="I80" s="181"/>
      <c r="J80" s="520" t="s">
        <v>1517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1517</v>
      </c>
      <c r="E81" s="543" t="s">
        <v>1526</v>
      </c>
      <c r="F81" s="520" t="s">
        <v>1517</v>
      </c>
      <c r="G81" s="543" t="s">
        <v>1526</v>
      </c>
      <c r="H81" s="520" t="s">
        <v>1517</v>
      </c>
      <c r="I81" s="543" t="s">
        <v>1526</v>
      </c>
      <c r="J81" s="532" t="s">
        <v>1517</v>
      </c>
      <c r="K81" s="543" t="s">
        <v>1526</v>
      </c>
      <c r="L81" s="175" t="s">
        <v>1517</v>
      </c>
      <c r="M81" s="543" t="s">
        <v>1530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1517</v>
      </c>
      <c r="E84" s="543" t="s">
        <v>1577</v>
      </c>
      <c r="F84" s="526" t="s">
        <v>1517</v>
      </c>
      <c r="G84" s="543" t="s">
        <v>1577</v>
      </c>
      <c r="H84" s="520" t="s">
        <v>1517</v>
      </c>
      <c r="I84" s="543" t="s">
        <v>1529</v>
      </c>
      <c r="J84" s="520" t="s">
        <v>1517</v>
      </c>
      <c r="K84" s="543" t="s">
        <v>1529</v>
      </c>
      <c r="L84" s="693" t="s">
        <v>1517</v>
      </c>
      <c r="M84" s="543" t="s">
        <v>1530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1517</v>
      </c>
      <c r="E85" s="543" t="s">
        <v>1531</v>
      </c>
      <c r="F85" s="172" t="s">
        <v>1517</v>
      </c>
      <c r="G85" s="543" t="s">
        <v>1531</v>
      </c>
      <c r="H85" s="172" t="s">
        <v>1517</v>
      </c>
      <c r="I85" s="543" t="s">
        <v>1531</v>
      </c>
      <c r="J85" s="172" t="s">
        <v>1517</v>
      </c>
      <c r="K85" s="543" t="s">
        <v>1531</v>
      </c>
      <c r="L85" s="690" t="s">
        <v>1517</v>
      </c>
      <c r="M85" s="543" t="s">
        <v>1533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1517</v>
      </c>
      <c r="E86" s="181"/>
      <c r="F86" s="520" t="s">
        <v>1517</v>
      </c>
      <c r="G86" s="181"/>
      <c r="H86" s="520" t="s">
        <v>1517</v>
      </c>
      <c r="I86" s="181"/>
      <c r="J86" s="520" t="s">
        <v>1517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1517</v>
      </c>
      <c r="E87" s="524"/>
      <c r="F87" s="520" t="s">
        <v>1517</v>
      </c>
      <c r="G87" s="524"/>
      <c r="H87" s="520" t="s">
        <v>1517</v>
      </c>
      <c r="I87" s="181"/>
      <c r="J87" s="520" t="s">
        <v>1517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1517</v>
      </c>
      <c r="E88" s="181"/>
      <c r="F88" s="520" t="s">
        <v>1517</v>
      </c>
      <c r="G88" s="524"/>
      <c r="H88" s="347" t="s">
        <v>1517</v>
      </c>
      <c r="I88" s="552" t="s">
        <v>1534</v>
      </c>
      <c r="J88" s="347" t="s">
        <v>1517</v>
      </c>
      <c r="K88" s="552" t="s">
        <v>1534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1517</v>
      </c>
      <c r="E91" s="552" t="s">
        <v>1535</v>
      </c>
      <c r="F91" s="526" t="s">
        <v>1517</v>
      </c>
      <c r="G91" s="552" t="s">
        <v>1535</v>
      </c>
      <c r="H91" s="520" t="s">
        <v>1517</v>
      </c>
      <c r="I91" s="552" t="s">
        <v>1578</v>
      </c>
      <c r="J91" s="520" t="s">
        <v>1517</v>
      </c>
      <c r="K91" s="552" t="s">
        <v>1578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1517</v>
      </c>
      <c r="E92" s="181"/>
      <c r="F92" s="520" t="s">
        <v>1517</v>
      </c>
      <c r="G92" s="181"/>
      <c r="H92" s="520" t="s">
        <v>1517</v>
      </c>
      <c r="I92" s="181"/>
      <c r="J92" s="520" t="s">
        <v>1517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1517</v>
      </c>
      <c r="E93" s="181"/>
      <c r="F93" s="520" t="s">
        <v>1517</v>
      </c>
      <c r="G93" s="181"/>
      <c r="H93" s="520" t="s">
        <v>1517</v>
      </c>
      <c r="I93" s="524"/>
      <c r="J93" s="520" t="s">
        <v>1517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1517</v>
      </c>
      <c r="E94" s="181"/>
      <c r="F94" s="520" t="s">
        <v>1517</v>
      </c>
      <c r="G94" s="181"/>
      <c r="H94" s="526" t="s">
        <v>1517</v>
      </c>
      <c r="I94" s="181"/>
      <c r="J94" s="526" t="s">
        <v>1517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1517</v>
      </c>
      <c r="E95" s="543" t="s">
        <v>1579</v>
      </c>
      <c r="F95" s="520" t="s">
        <v>1517</v>
      </c>
      <c r="G95" s="543" t="s">
        <v>1579</v>
      </c>
      <c r="H95" s="520" t="s">
        <v>1517</v>
      </c>
      <c r="I95" s="543" t="s">
        <v>1580</v>
      </c>
      <c r="J95" s="532" t="s">
        <v>1517</v>
      </c>
      <c r="K95" s="543" t="s">
        <v>1580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1538</v>
      </c>
      <c r="E98" s="181">
        <v>302</v>
      </c>
      <c r="F98" s="526" t="s">
        <v>1539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1543</v>
      </c>
      <c r="E101" s="524"/>
      <c r="F101" s="520" t="s">
        <v>669</v>
      </c>
      <c r="G101" s="731" t="s">
        <v>1544</v>
      </c>
      <c r="H101" s="520" t="s">
        <v>1545</v>
      </c>
      <c r="I101" s="180" t="s">
        <v>147</v>
      </c>
      <c r="J101" s="520" t="s">
        <v>1543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1461</v>
      </c>
      <c r="E102" s="181"/>
      <c r="F102" s="520" t="s">
        <v>1461</v>
      </c>
      <c r="G102" s="524"/>
      <c r="H102" s="520" t="s">
        <v>1543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1546</v>
      </c>
      <c r="E105" s="687" t="s">
        <v>1547</v>
      </c>
      <c r="F105" s="594" t="s">
        <v>1546</v>
      </c>
      <c r="G105" s="688" t="s">
        <v>1547</v>
      </c>
      <c r="H105" s="594" t="s">
        <v>1546</v>
      </c>
      <c r="I105" s="687" t="s">
        <v>1548</v>
      </c>
      <c r="J105" s="594" t="s">
        <v>1546</v>
      </c>
      <c r="K105" s="688" t="s">
        <v>1548</v>
      </c>
      <c r="L105" s="594"/>
      <c r="M105" s="596"/>
      <c r="N105" s="597" t="s">
        <v>1549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990</v>
      </c>
      <c r="C108" s="1392" t="s">
        <v>991</v>
      </c>
      <c r="D108" s="562" t="s">
        <v>992</v>
      </c>
      <c r="E108" s="1388" t="s">
        <v>993</v>
      </c>
      <c r="F108" s="562" t="s">
        <v>994</v>
      </c>
      <c r="G108" s="1388" t="s">
        <v>993</v>
      </c>
      <c r="H108" s="562" t="s">
        <v>995</v>
      </c>
      <c r="I108" s="1388" t="s">
        <v>993</v>
      </c>
      <c r="J108" s="562" t="s">
        <v>996</v>
      </c>
      <c r="K108" s="1388" t="s">
        <v>993</v>
      </c>
      <c r="L108" s="562" t="s">
        <v>997</v>
      </c>
      <c r="M108" s="1388" t="s">
        <v>993</v>
      </c>
      <c r="N108" s="563" t="s">
        <v>998</v>
      </c>
    </row>
    <row r="109" spans="2:20" ht="18" customHeight="1">
      <c r="B109" s="1391"/>
      <c r="C109" s="1393"/>
      <c r="D109" s="564" t="s">
        <v>999</v>
      </c>
      <c r="E109" s="1389"/>
      <c r="F109" s="564" t="s">
        <v>1000</v>
      </c>
      <c r="G109" s="1389"/>
      <c r="H109" s="564" t="s">
        <v>1001</v>
      </c>
      <c r="I109" s="1389"/>
      <c r="J109" s="564" t="s">
        <v>1002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1551</v>
      </c>
      <c r="E110" s="181"/>
      <c r="F110" s="520" t="s">
        <v>1551</v>
      </c>
      <c r="G110" s="181"/>
      <c r="H110" s="520" t="s">
        <v>1551</v>
      </c>
      <c r="I110" s="533"/>
      <c r="J110" s="520" t="s">
        <v>1551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1551</v>
      </c>
      <c r="E111" s="181"/>
      <c r="F111" s="520" t="s">
        <v>1551</v>
      </c>
      <c r="G111" s="181"/>
      <c r="H111" s="520" t="s">
        <v>1551</v>
      </c>
      <c r="I111" s="181"/>
      <c r="J111" s="520" t="s">
        <v>1551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1551</v>
      </c>
      <c r="E112" s="898" t="s">
        <v>1552</v>
      </c>
      <c r="F112" s="640" t="s">
        <v>1551</v>
      </c>
      <c r="G112" s="898" t="s">
        <v>1552</v>
      </c>
      <c r="H112" s="520" t="s">
        <v>1551</v>
      </c>
      <c r="I112" s="181"/>
      <c r="J112" s="520" t="s">
        <v>1551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1551</v>
      </c>
      <c r="E113" s="181"/>
      <c r="F113" s="640" t="s">
        <v>1551</v>
      </c>
      <c r="G113" s="641"/>
      <c r="H113" s="520" t="s">
        <v>1551</v>
      </c>
      <c r="I113" s="181"/>
      <c r="J113" s="532" t="s">
        <v>1551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1546</v>
      </c>
      <c r="E116" s="180" t="s">
        <v>1581</v>
      </c>
      <c r="F116" s="520" t="s">
        <v>1546</v>
      </c>
      <c r="G116" s="180" t="s">
        <v>1581</v>
      </c>
      <c r="H116" s="520" t="s">
        <v>1546</v>
      </c>
      <c r="I116" s="180" t="s">
        <v>1581</v>
      </c>
      <c r="J116" s="520" t="s">
        <v>1546</v>
      </c>
      <c r="K116" s="180" t="s">
        <v>1581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1551</v>
      </c>
      <c r="E117" s="552" t="s">
        <v>1554</v>
      </c>
      <c r="F117" s="347" t="s">
        <v>1555</v>
      </c>
      <c r="G117" s="552" t="s">
        <v>1554</v>
      </c>
      <c r="H117" s="347" t="s">
        <v>1551</v>
      </c>
      <c r="I117" s="552" t="s">
        <v>1554</v>
      </c>
      <c r="J117" s="347" t="s">
        <v>1555</v>
      </c>
      <c r="K117" s="552" t="s">
        <v>1554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1551</v>
      </c>
      <c r="E118" s="643"/>
      <c r="F118" s="642" t="s">
        <v>1551</v>
      </c>
      <c r="G118" s="643"/>
      <c r="H118" s="642" t="s">
        <v>1551</v>
      </c>
      <c r="I118" s="643"/>
      <c r="J118" s="642" t="s">
        <v>1551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1551</v>
      </c>
      <c r="E119" s="181"/>
      <c r="F119" s="520" t="s">
        <v>1551</v>
      </c>
      <c r="G119" s="181"/>
      <c r="H119" s="520" t="s">
        <v>1551</v>
      </c>
      <c r="I119" s="181"/>
      <c r="J119" s="520" t="s">
        <v>1551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1551</v>
      </c>
      <c r="E120" s="181"/>
      <c r="F120" s="526" t="s">
        <v>1551</v>
      </c>
      <c r="G120" s="181"/>
      <c r="H120" s="520" t="s">
        <v>1551</v>
      </c>
      <c r="I120" s="522"/>
      <c r="J120" s="520" t="s">
        <v>1551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1461</v>
      </c>
      <c r="E127" s="181"/>
      <c r="F127" s="526" t="s">
        <v>1461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1562</v>
      </c>
      <c r="E131" s="180" t="s">
        <v>1563</v>
      </c>
      <c r="F131" s="520" t="s">
        <v>1562</v>
      </c>
      <c r="G131" s="180" t="s">
        <v>1563</v>
      </c>
      <c r="H131" s="520" t="s">
        <v>1562</v>
      </c>
      <c r="I131" s="180" t="s">
        <v>1563</v>
      </c>
      <c r="J131" s="520" t="s">
        <v>1562</v>
      </c>
      <c r="K131" s="180" t="s">
        <v>1563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1562</v>
      </c>
      <c r="E132" s="181">
        <v>301</v>
      </c>
      <c r="F132" s="520" t="s">
        <v>1562</v>
      </c>
      <c r="G132" s="181">
        <v>301</v>
      </c>
      <c r="H132" s="520" t="s">
        <v>775</v>
      </c>
      <c r="I132" s="181">
        <v>301</v>
      </c>
      <c r="J132" s="520" t="s">
        <v>1562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1562</v>
      </c>
      <c r="E133" s="180" t="s">
        <v>1563</v>
      </c>
      <c r="F133" s="520" t="s">
        <v>1562</v>
      </c>
      <c r="G133" s="180" t="s">
        <v>1563</v>
      </c>
      <c r="H133" s="520" t="s">
        <v>1562</v>
      </c>
      <c r="I133" s="180" t="s">
        <v>1563</v>
      </c>
      <c r="J133" s="520" t="s">
        <v>1562</v>
      </c>
      <c r="K133" s="180" t="s">
        <v>1563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1562</v>
      </c>
      <c r="E134" s="180" t="s">
        <v>1563</v>
      </c>
      <c r="F134" s="520" t="s">
        <v>1562</v>
      </c>
      <c r="G134" s="180" t="s">
        <v>1563</v>
      </c>
      <c r="H134" s="520" t="s">
        <v>1562</v>
      </c>
      <c r="I134" s="180" t="s">
        <v>1563</v>
      </c>
      <c r="J134" s="520" t="s">
        <v>1562</v>
      </c>
      <c r="K134" s="180" t="s">
        <v>1563</v>
      </c>
      <c r="L134" s="520" t="s">
        <v>1564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1565</v>
      </c>
      <c r="E136" s="226"/>
      <c r="F136" s="225" t="s">
        <v>1565</v>
      </c>
      <c r="G136" s="226"/>
      <c r="H136" s="225" t="s">
        <v>1565</v>
      </c>
      <c r="I136" s="226"/>
      <c r="J136" s="786" t="s">
        <v>1565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1566</v>
      </c>
      <c r="E137" s="181"/>
      <c r="F137" s="520" t="s">
        <v>1566</v>
      </c>
      <c r="G137" s="181"/>
      <c r="H137" s="520" t="s">
        <v>1566</v>
      </c>
      <c r="I137" s="181"/>
      <c r="J137" s="520" t="s">
        <v>1566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1566</v>
      </c>
      <c r="E138" s="181"/>
      <c r="F138" s="520" t="s">
        <v>1566</v>
      </c>
      <c r="G138" s="181"/>
      <c r="H138" s="520" t="s">
        <v>1566</v>
      </c>
      <c r="I138" s="181"/>
      <c r="J138" s="520" t="s">
        <v>1566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1566</v>
      </c>
      <c r="E139" s="181"/>
      <c r="F139" s="520" t="s">
        <v>1566</v>
      </c>
      <c r="G139" s="181"/>
      <c r="H139" s="520" t="s">
        <v>1566</v>
      </c>
      <c r="I139" s="181"/>
      <c r="J139" s="520" t="s">
        <v>1566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1566</v>
      </c>
      <c r="E140" s="595"/>
      <c r="F140" s="594" t="s">
        <v>1566</v>
      </c>
      <c r="G140" s="595"/>
      <c r="H140" s="594" t="s">
        <v>1566</v>
      </c>
      <c r="I140" s="595"/>
      <c r="J140" s="594" t="s">
        <v>1566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990</v>
      </c>
      <c r="C143" s="1392" t="s">
        <v>991</v>
      </c>
      <c r="D143" s="562" t="s">
        <v>992</v>
      </c>
      <c r="E143" s="1388" t="s">
        <v>993</v>
      </c>
      <c r="F143" s="562" t="s">
        <v>994</v>
      </c>
      <c r="G143" s="1388" t="s">
        <v>993</v>
      </c>
      <c r="H143" s="562" t="s">
        <v>995</v>
      </c>
      <c r="I143" s="1388" t="s">
        <v>993</v>
      </c>
      <c r="J143" s="562" t="s">
        <v>996</v>
      </c>
      <c r="K143" s="1388" t="s">
        <v>993</v>
      </c>
      <c r="L143" s="562" t="s">
        <v>997</v>
      </c>
      <c r="M143" s="1388" t="s">
        <v>993</v>
      </c>
      <c r="N143" s="563" t="s">
        <v>998</v>
      </c>
    </row>
    <row r="144" spans="2:15" ht="18" customHeight="1">
      <c r="B144" s="1391"/>
      <c r="C144" s="1393"/>
      <c r="D144" s="564" t="s">
        <v>999</v>
      </c>
      <c r="E144" s="1389"/>
      <c r="F144" s="564" t="s">
        <v>1000</v>
      </c>
      <c r="G144" s="1389"/>
      <c r="H144" s="564" t="s">
        <v>1001</v>
      </c>
      <c r="I144" s="1389"/>
      <c r="J144" s="564" t="s">
        <v>1002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1566</v>
      </c>
      <c r="E145" s="652"/>
      <c r="F145" s="520" t="s">
        <v>1566</v>
      </c>
      <c r="G145" s="602"/>
      <c r="H145" s="520" t="s">
        <v>1566</v>
      </c>
      <c r="I145" s="602"/>
      <c r="J145" s="520" t="s">
        <v>1566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1565</v>
      </c>
      <c r="E146" s="609"/>
      <c r="F146" s="225" t="s">
        <v>1565</v>
      </c>
      <c r="G146" s="578"/>
      <c r="H146" s="225" t="s">
        <v>1565</v>
      </c>
      <c r="I146" s="226"/>
      <c r="J146" s="225" t="s">
        <v>1565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990</v>
      </c>
      <c r="C178" s="1392" t="s">
        <v>991</v>
      </c>
      <c r="D178" s="562" t="s">
        <v>992</v>
      </c>
      <c r="E178" s="1388" t="s">
        <v>993</v>
      </c>
      <c r="F178" s="562" t="s">
        <v>994</v>
      </c>
      <c r="G178" s="1388" t="s">
        <v>993</v>
      </c>
      <c r="H178" s="562" t="s">
        <v>995</v>
      </c>
      <c r="I178" s="1388" t="s">
        <v>993</v>
      </c>
      <c r="J178" s="562" t="s">
        <v>996</v>
      </c>
      <c r="K178" s="1388" t="s">
        <v>993</v>
      </c>
      <c r="L178" s="562" t="s">
        <v>997</v>
      </c>
      <c r="M178" s="1388" t="s">
        <v>993</v>
      </c>
      <c r="N178" s="563" t="s">
        <v>998</v>
      </c>
    </row>
    <row r="179" spans="2:15" ht="18" customHeight="1">
      <c r="B179" s="1391"/>
      <c r="C179" s="1393"/>
      <c r="D179" s="564" t="s">
        <v>999</v>
      </c>
      <c r="E179" s="1389"/>
      <c r="F179" s="564" t="s">
        <v>1000</v>
      </c>
      <c r="G179" s="1389"/>
      <c r="H179" s="564" t="s">
        <v>1001</v>
      </c>
      <c r="I179" s="1389"/>
      <c r="J179" s="564" t="s">
        <v>1002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1461</v>
      </c>
      <c r="E195" s="524"/>
      <c r="F195" s="631" t="s">
        <v>1461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1461</v>
      </c>
      <c r="E203" s="632"/>
      <c r="F203" s="520" t="s">
        <v>1461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989</v>
      </c>
      <c r="H4" s="188"/>
      <c r="N4" s="561"/>
    </row>
    <row r="5" spans="2:18" ht="18" customHeight="1">
      <c r="B5" s="1390" t="s">
        <v>990</v>
      </c>
      <c r="C5" s="1392" t="s">
        <v>991</v>
      </c>
      <c r="D5" s="562" t="s">
        <v>992</v>
      </c>
      <c r="E5" s="1388" t="s">
        <v>993</v>
      </c>
      <c r="F5" s="562" t="s">
        <v>994</v>
      </c>
      <c r="G5" s="1388" t="s">
        <v>993</v>
      </c>
      <c r="H5" s="562" t="s">
        <v>995</v>
      </c>
      <c r="I5" s="1388" t="s">
        <v>993</v>
      </c>
      <c r="J5" s="562" t="s">
        <v>996</v>
      </c>
      <c r="K5" s="1388" t="s">
        <v>993</v>
      </c>
      <c r="L5" s="562" t="s">
        <v>997</v>
      </c>
      <c r="M5" s="1388" t="s">
        <v>993</v>
      </c>
      <c r="N5" s="563" t="s">
        <v>998</v>
      </c>
    </row>
    <row r="6" spans="2:18" ht="18" customHeight="1">
      <c r="B6" s="1391"/>
      <c r="C6" s="1393"/>
      <c r="D6" s="564" t="s">
        <v>999</v>
      </c>
      <c r="E6" s="1389"/>
      <c r="F6" s="564" t="s">
        <v>1000</v>
      </c>
      <c r="G6" s="1389"/>
      <c r="H6" s="564" t="s">
        <v>1001</v>
      </c>
      <c r="I6" s="1389"/>
      <c r="J6" s="564" t="s">
        <v>1002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1003</v>
      </c>
      <c r="R7" s="556" t="s">
        <v>1004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1477</v>
      </c>
      <c r="F22" s="520" t="s">
        <v>238</v>
      </c>
      <c r="G22" s="181" t="s">
        <v>1477</v>
      </c>
      <c r="H22" s="520" t="s">
        <v>244</v>
      </c>
      <c r="I22" s="181">
        <v>304</v>
      </c>
      <c r="J22" s="520" t="s">
        <v>1587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1477</v>
      </c>
      <c r="F23" s="526" t="s">
        <v>238</v>
      </c>
      <c r="G23" s="181" t="s">
        <v>1477</v>
      </c>
      <c r="H23" s="520" t="s">
        <v>238</v>
      </c>
      <c r="I23" s="181" t="s">
        <v>1477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1477</v>
      </c>
      <c r="F36" s="594" t="s">
        <v>238</v>
      </c>
      <c r="G36" s="595" t="s">
        <v>1477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990</v>
      </c>
      <c r="C39" s="1392" t="s">
        <v>991</v>
      </c>
      <c r="D39" s="562" t="s">
        <v>992</v>
      </c>
      <c r="E39" s="1388" t="s">
        <v>993</v>
      </c>
      <c r="F39" s="562" t="s">
        <v>994</v>
      </c>
      <c r="G39" s="1388" t="s">
        <v>993</v>
      </c>
      <c r="H39" s="562" t="s">
        <v>995</v>
      </c>
      <c r="I39" s="1388" t="s">
        <v>993</v>
      </c>
      <c r="J39" s="562" t="s">
        <v>996</v>
      </c>
      <c r="K39" s="1388" t="s">
        <v>993</v>
      </c>
      <c r="L39" s="562" t="s">
        <v>997</v>
      </c>
      <c r="M39" s="1388" t="s">
        <v>993</v>
      </c>
      <c r="N39" s="563" t="s">
        <v>998</v>
      </c>
    </row>
    <row r="40" spans="2:15" ht="18" customHeight="1">
      <c r="B40" s="1391"/>
      <c r="C40" s="1393"/>
      <c r="D40" s="564" t="s">
        <v>999</v>
      </c>
      <c r="E40" s="1389"/>
      <c r="F40" s="564" t="s">
        <v>1000</v>
      </c>
      <c r="G40" s="1389"/>
      <c r="H40" s="564" t="s">
        <v>1001</v>
      </c>
      <c r="I40" s="1389"/>
      <c r="J40" s="564" t="s">
        <v>1002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1488</v>
      </c>
      <c r="F41" s="603" t="s">
        <v>238</v>
      </c>
      <c r="G41" s="604" t="s">
        <v>1488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1488</v>
      </c>
      <c r="J47" s="172" t="s">
        <v>238</v>
      </c>
      <c r="K47" s="527" t="s">
        <v>1488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1488</v>
      </c>
      <c r="F55" s="526" t="s">
        <v>238</v>
      </c>
      <c r="G55" s="181" t="s">
        <v>1488</v>
      </c>
      <c r="H55" s="520" t="s">
        <v>1588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1488</v>
      </c>
      <c r="H61" s="520" t="s">
        <v>284</v>
      </c>
      <c r="I61" s="181">
        <v>304</v>
      </c>
      <c r="J61" s="520" t="s">
        <v>1589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1590</v>
      </c>
      <c r="G62" s="181">
        <v>304</v>
      </c>
      <c r="H62" s="520"/>
      <c r="I62" s="181"/>
      <c r="J62" s="520" t="s">
        <v>1358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1488</v>
      </c>
      <c r="F69" s="188" t="s">
        <v>238</v>
      </c>
      <c r="G69" s="524" t="s">
        <v>1488</v>
      </c>
      <c r="H69" s="520" t="s">
        <v>1591</v>
      </c>
      <c r="I69" s="181">
        <v>304</v>
      </c>
      <c r="J69" s="520" t="s">
        <v>1591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1592</v>
      </c>
      <c r="E70" s="181">
        <v>304</v>
      </c>
      <c r="F70" s="520" t="s">
        <v>1592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990</v>
      </c>
      <c r="C74" s="1392" t="s">
        <v>991</v>
      </c>
      <c r="D74" s="562" t="s">
        <v>992</v>
      </c>
      <c r="E74" s="1388" t="s">
        <v>993</v>
      </c>
      <c r="F74" s="562" t="s">
        <v>994</v>
      </c>
      <c r="G74" s="1388" t="s">
        <v>993</v>
      </c>
      <c r="H74" s="562" t="s">
        <v>995</v>
      </c>
      <c r="I74" s="1388" t="s">
        <v>993</v>
      </c>
      <c r="J74" s="562" t="s">
        <v>996</v>
      </c>
      <c r="K74" s="1388" t="s">
        <v>993</v>
      </c>
      <c r="L74" s="562" t="s">
        <v>997</v>
      </c>
      <c r="M74" s="1388" t="s">
        <v>993</v>
      </c>
      <c r="N74" s="563" t="s">
        <v>998</v>
      </c>
    </row>
    <row r="75" spans="2:20" ht="18" customHeight="1">
      <c r="B75" s="1391"/>
      <c r="C75" s="1393"/>
      <c r="D75" s="564" t="s">
        <v>999</v>
      </c>
      <c r="E75" s="1389"/>
      <c r="F75" s="564" t="s">
        <v>1000</v>
      </c>
      <c r="G75" s="1389"/>
      <c r="H75" s="564" t="s">
        <v>1001</v>
      </c>
      <c r="I75" s="1389"/>
      <c r="J75" s="564" t="s">
        <v>1002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1488</v>
      </c>
      <c r="J98" s="520" t="s">
        <v>238</v>
      </c>
      <c r="K98" s="522" t="s">
        <v>1488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1488</v>
      </c>
      <c r="F99" s="520" t="s">
        <v>238</v>
      </c>
      <c r="G99" s="181" t="s">
        <v>1488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1488</v>
      </c>
      <c r="F101" s="520" t="s">
        <v>115</v>
      </c>
      <c r="G101" s="524">
        <v>304</v>
      </c>
      <c r="H101" s="520" t="s">
        <v>238</v>
      </c>
      <c r="I101" s="181" t="s">
        <v>1488</v>
      </c>
      <c r="J101" s="288" t="s">
        <v>238</v>
      </c>
      <c r="K101" s="189" t="s">
        <v>1488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1550</v>
      </c>
      <c r="E105" s="638"/>
      <c r="F105" s="594" t="s">
        <v>1550</v>
      </c>
      <c r="G105" s="596"/>
      <c r="H105" s="594" t="s">
        <v>1550</v>
      </c>
      <c r="I105" s="638"/>
      <c r="J105" s="594" t="s">
        <v>1550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990</v>
      </c>
      <c r="C108" s="1392" t="s">
        <v>991</v>
      </c>
      <c r="D108" s="562" t="s">
        <v>992</v>
      </c>
      <c r="E108" s="1388" t="s">
        <v>993</v>
      </c>
      <c r="F108" s="562" t="s">
        <v>994</v>
      </c>
      <c r="G108" s="1388" t="s">
        <v>993</v>
      </c>
      <c r="H108" s="562" t="s">
        <v>995</v>
      </c>
      <c r="I108" s="1388" t="s">
        <v>993</v>
      </c>
      <c r="J108" s="562" t="s">
        <v>996</v>
      </c>
      <c r="K108" s="1388" t="s">
        <v>993</v>
      </c>
      <c r="L108" s="562" t="s">
        <v>997</v>
      </c>
      <c r="M108" s="1388" t="s">
        <v>993</v>
      </c>
      <c r="N108" s="563" t="s">
        <v>998</v>
      </c>
    </row>
    <row r="109" spans="2:20" ht="18" customHeight="1">
      <c r="B109" s="1391"/>
      <c r="C109" s="1393"/>
      <c r="D109" s="564" t="s">
        <v>999</v>
      </c>
      <c r="E109" s="1389"/>
      <c r="F109" s="564" t="s">
        <v>1000</v>
      </c>
      <c r="G109" s="1389"/>
      <c r="H109" s="564" t="s">
        <v>1001</v>
      </c>
      <c r="I109" s="1389"/>
      <c r="J109" s="564" t="s">
        <v>1002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1550</v>
      </c>
      <c r="E110" s="181"/>
      <c r="F110" s="520" t="s">
        <v>1550</v>
      </c>
      <c r="G110" s="181"/>
      <c r="H110" s="520" t="s">
        <v>1550</v>
      </c>
      <c r="I110" s="533"/>
      <c r="J110" s="520" t="s">
        <v>1550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1550</v>
      </c>
      <c r="E111" s="181"/>
      <c r="F111" s="520" t="s">
        <v>1550</v>
      </c>
      <c r="G111" s="181"/>
      <c r="H111" s="520" t="s">
        <v>1550</v>
      </c>
      <c r="I111" s="181"/>
      <c r="J111" s="520" t="s">
        <v>1550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1550</v>
      </c>
      <c r="E112" s="181"/>
      <c r="F112" s="640" t="s">
        <v>1550</v>
      </c>
      <c r="G112" s="641"/>
      <c r="H112" s="520" t="s">
        <v>1550</v>
      </c>
      <c r="I112" s="181"/>
      <c r="J112" s="520" t="s">
        <v>1550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1550</v>
      </c>
      <c r="E113" s="181"/>
      <c r="F113" s="640" t="s">
        <v>1550</v>
      </c>
      <c r="G113" s="641"/>
      <c r="H113" s="520" t="s">
        <v>1550</v>
      </c>
      <c r="I113" s="181"/>
      <c r="J113" s="532" t="s">
        <v>1550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1550</v>
      </c>
      <c r="E116" s="181"/>
      <c r="F116" s="520" t="s">
        <v>1550</v>
      </c>
      <c r="G116" s="181"/>
      <c r="H116" s="520" t="s">
        <v>1550</v>
      </c>
      <c r="I116" s="181"/>
      <c r="J116" s="520" t="s">
        <v>1550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1550</v>
      </c>
      <c r="E117" s="643"/>
      <c r="F117" s="642" t="s">
        <v>1550</v>
      </c>
      <c r="G117" s="643"/>
      <c r="H117" s="642" t="s">
        <v>1550</v>
      </c>
      <c r="I117" s="644"/>
      <c r="J117" s="642" t="s">
        <v>1550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1550</v>
      </c>
      <c r="E118" s="643"/>
      <c r="F118" s="642" t="s">
        <v>1550</v>
      </c>
      <c r="G118" s="643"/>
      <c r="H118" s="642" t="s">
        <v>1550</v>
      </c>
      <c r="I118" s="643"/>
      <c r="J118" s="642" t="s">
        <v>1550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1550</v>
      </c>
      <c r="E119" s="181"/>
      <c r="F119" s="520" t="s">
        <v>1550</v>
      </c>
      <c r="G119" s="181"/>
      <c r="H119" s="520" t="s">
        <v>1550</v>
      </c>
      <c r="I119" s="181"/>
      <c r="J119" s="520" t="s">
        <v>1550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1550</v>
      </c>
      <c r="E120" s="181"/>
      <c r="F120" s="526" t="s">
        <v>1550</v>
      </c>
      <c r="G120" s="181"/>
      <c r="H120" s="520" t="s">
        <v>1550</v>
      </c>
      <c r="I120" s="522"/>
      <c r="J120" s="520" t="s">
        <v>1550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1477</v>
      </c>
      <c r="F123" s="526" t="s">
        <v>733</v>
      </c>
      <c r="G123" s="181" t="s">
        <v>1477</v>
      </c>
      <c r="H123" s="526" t="s">
        <v>733</v>
      </c>
      <c r="I123" s="181" t="s">
        <v>1477</v>
      </c>
      <c r="J123" s="526" t="s">
        <v>733</v>
      </c>
      <c r="K123" s="522" t="s">
        <v>1477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1488</v>
      </c>
      <c r="F124" s="526" t="s">
        <v>733</v>
      </c>
      <c r="G124" s="181" t="s">
        <v>1488</v>
      </c>
      <c r="H124" s="526" t="s">
        <v>733</v>
      </c>
      <c r="I124" s="181" t="s">
        <v>1488</v>
      </c>
      <c r="J124" s="526" t="s">
        <v>733</v>
      </c>
      <c r="K124" s="524" t="s">
        <v>1488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1477</v>
      </c>
      <c r="F125" s="520" t="s">
        <v>238</v>
      </c>
      <c r="G125" s="181" t="s">
        <v>1477</v>
      </c>
      <c r="H125" s="520" t="s">
        <v>238</v>
      </c>
      <c r="I125" s="181" t="s">
        <v>1477</v>
      </c>
      <c r="J125" s="520" t="s">
        <v>238</v>
      </c>
      <c r="K125" s="181" t="s">
        <v>1477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1558</v>
      </c>
      <c r="E126" s="181" t="s">
        <v>1557</v>
      </c>
      <c r="F126" s="520" t="s">
        <v>1558</v>
      </c>
      <c r="G126" s="181" t="s">
        <v>1557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990</v>
      </c>
      <c r="C143" s="1392" t="s">
        <v>991</v>
      </c>
      <c r="D143" s="562" t="s">
        <v>992</v>
      </c>
      <c r="E143" s="1388" t="s">
        <v>993</v>
      </c>
      <c r="F143" s="562" t="s">
        <v>994</v>
      </c>
      <c r="G143" s="1388" t="s">
        <v>993</v>
      </c>
      <c r="H143" s="562" t="s">
        <v>995</v>
      </c>
      <c r="I143" s="1388" t="s">
        <v>993</v>
      </c>
      <c r="J143" s="562" t="s">
        <v>996</v>
      </c>
      <c r="K143" s="1388" t="s">
        <v>993</v>
      </c>
      <c r="L143" s="562" t="s">
        <v>997</v>
      </c>
      <c r="M143" s="1388" t="s">
        <v>993</v>
      </c>
      <c r="N143" s="563" t="s">
        <v>998</v>
      </c>
    </row>
    <row r="144" spans="2:15" ht="18" customHeight="1">
      <c r="B144" s="1391"/>
      <c r="C144" s="1393"/>
      <c r="D144" s="564" t="s">
        <v>999</v>
      </c>
      <c r="E144" s="1389"/>
      <c r="F144" s="564" t="s">
        <v>1000</v>
      </c>
      <c r="G144" s="1389"/>
      <c r="H144" s="564" t="s">
        <v>1001</v>
      </c>
      <c r="I144" s="1389"/>
      <c r="J144" s="564" t="s">
        <v>1002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1567</v>
      </c>
      <c r="F150" s="426" t="s">
        <v>893</v>
      </c>
      <c r="G150" s="331" t="s">
        <v>1567</v>
      </c>
      <c r="H150" s="209" t="s">
        <v>238</v>
      </c>
      <c r="I150" s="331" t="s">
        <v>1567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1568</v>
      </c>
      <c r="E170" s="181" t="s">
        <v>1488</v>
      </c>
      <c r="F170" s="520" t="s">
        <v>1568</v>
      </c>
      <c r="G170" s="181" t="s">
        <v>1488</v>
      </c>
      <c r="H170" s="520" t="s">
        <v>1568</v>
      </c>
      <c r="I170" s="181" t="s">
        <v>1488</v>
      </c>
      <c r="J170" s="520" t="s">
        <v>1568</v>
      </c>
      <c r="K170" s="522" t="s">
        <v>1488</v>
      </c>
      <c r="L170" s="521"/>
      <c r="M170" s="522"/>
      <c r="N170" s="574" t="s">
        <v>1569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1488</v>
      </c>
      <c r="J171" s="520" t="s">
        <v>733</v>
      </c>
      <c r="K171" s="522" t="s">
        <v>1488</v>
      </c>
      <c r="L171" s="521"/>
      <c r="M171" s="522"/>
      <c r="N171" s="574" t="s">
        <v>1569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990</v>
      </c>
      <c r="C178" s="1392" t="s">
        <v>991</v>
      </c>
      <c r="D178" s="562" t="s">
        <v>992</v>
      </c>
      <c r="E178" s="1388" t="s">
        <v>993</v>
      </c>
      <c r="F178" s="562" t="s">
        <v>994</v>
      </c>
      <c r="G178" s="1388" t="s">
        <v>993</v>
      </c>
      <c r="H178" s="562" t="s">
        <v>995</v>
      </c>
      <c r="I178" s="1388" t="s">
        <v>993</v>
      </c>
      <c r="J178" s="562" t="s">
        <v>996</v>
      </c>
      <c r="K178" s="1388" t="s">
        <v>993</v>
      </c>
      <c r="L178" s="562" t="s">
        <v>997</v>
      </c>
      <c r="M178" s="1388" t="s">
        <v>993</v>
      </c>
      <c r="N178" s="563" t="s">
        <v>998</v>
      </c>
    </row>
    <row r="179" spans="2:15" ht="18" customHeight="1">
      <c r="B179" s="1391"/>
      <c r="C179" s="1393"/>
      <c r="D179" s="564" t="s">
        <v>999</v>
      </c>
      <c r="E179" s="1389"/>
      <c r="F179" s="564" t="s">
        <v>1000</v>
      </c>
      <c r="G179" s="1389"/>
      <c r="H179" s="564" t="s">
        <v>1001</v>
      </c>
      <c r="I179" s="1389"/>
      <c r="J179" s="564" t="s">
        <v>1002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1571</v>
      </c>
      <c r="E180" s="602"/>
      <c r="F180" s="663" t="s">
        <v>1571</v>
      </c>
      <c r="G180" s="602"/>
      <c r="H180" s="663" t="s">
        <v>1571</v>
      </c>
      <c r="I180" s="602"/>
      <c r="J180" s="663" t="s">
        <v>1571</v>
      </c>
      <c r="K180" s="602"/>
      <c r="L180" s="605" t="s">
        <v>1571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1571</v>
      </c>
      <c r="E181" s="524"/>
      <c r="F181" s="631" t="s">
        <v>1571</v>
      </c>
      <c r="G181" s="524"/>
      <c r="H181" s="631" t="s">
        <v>1571</v>
      </c>
      <c r="I181" s="524"/>
      <c r="J181" s="631" t="s">
        <v>1571</v>
      </c>
      <c r="K181" s="524"/>
      <c r="L181" s="520" t="s">
        <v>1571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1571</v>
      </c>
      <c r="E182" s="632"/>
      <c r="F182" s="520" t="s">
        <v>1571</v>
      </c>
      <c r="G182" s="523"/>
      <c r="H182" s="520" t="s">
        <v>1571</v>
      </c>
      <c r="I182" s="632"/>
      <c r="J182" s="520" t="s">
        <v>1571</v>
      </c>
      <c r="K182" s="522"/>
      <c r="L182" s="520" t="s">
        <v>1571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1571</v>
      </c>
      <c r="E183" s="632"/>
      <c r="F183" s="631" t="s">
        <v>1571</v>
      </c>
      <c r="G183" s="632"/>
      <c r="H183" s="520" t="s">
        <v>1571</v>
      </c>
      <c r="I183" s="524"/>
      <c r="J183" s="520" t="s">
        <v>1571</v>
      </c>
      <c r="K183" s="524"/>
      <c r="L183" s="520" t="s">
        <v>1571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1571</v>
      </c>
      <c r="E184" s="524"/>
      <c r="F184" s="520" t="s">
        <v>1571</v>
      </c>
      <c r="G184" s="524"/>
      <c r="H184" s="520" t="s">
        <v>1571</v>
      </c>
      <c r="I184" s="524"/>
      <c r="J184" s="520" t="s">
        <v>1571</v>
      </c>
      <c r="K184" s="524"/>
      <c r="L184" s="520" t="s">
        <v>1571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1571</v>
      </c>
      <c r="E187" s="524"/>
      <c r="F187" s="520" t="s">
        <v>1571</v>
      </c>
      <c r="G187" s="524"/>
      <c r="H187" s="520" t="s">
        <v>1571</v>
      </c>
      <c r="I187" s="524"/>
      <c r="J187" s="520" t="s">
        <v>1571</v>
      </c>
      <c r="K187" s="524"/>
      <c r="L187" s="520" t="s">
        <v>1571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1571</v>
      </c>
      <c r="E188" s="524"/>
      <c r="F188" s="631" t="s">
        <v>1571</v>
      </c>
      <c r="G188" s="524"/>
      <c r="H188" s="631" t="s">
        <v>1571</v>
      </c>
      <c r="I188" s="632"/>
      <c r="J188" s="531" t="s">
        <v>1571</v>
      </c>
      <c r="K188" s="522"/>
      <c r="L188" s="521" t="s">
        <v>1571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1572</v>
      </c>
      <c r="E189" s="632"/>
      <c r="F189" s="520" t="s">
        <v>1572</v>
      </c>
      <c r="G189" s="632"/>
      <c r="H189" s="531" t="s">
        <v>1572</v>
      </c>
      <c r="I189" s="632"/>
      <c r="J189" s="520" t="s">
        <v>1572</v>
      </c>
      <c r="K189" s="522"/>
      <c r="L189" s="520" t="s">
        <v>1572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1571</v>
      </c>
      <c r="E190" s="665"/>
      <c r="F190" s="520" t="s">
        <v>1571</v>
      </c>
      <c r="G190" s="524"/>
      <c r="H190" s="520" t="s">
        <v>1571</v>
      </c>
      <c r="I190" s="665"/>
      <c r="J190" s="520" t="s">
        <v>1571</v>
      </c>
      <c r="K190" s="524"/>
      <c r="L190" s="520" t="s">
        <v>1571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1571</v>
      </c>
      <c r="E191" s="665"/>
      <c r="F191" s="520" t="s">
        <v>1571</v>
      </c>
      <c r="G191" s="524"/>
      <c r="H191" s="520" t="s">
        <v>1571</v>
      </c>
      <c r="I191" s="665"/>
      <c r="J191" s="520" t="s">
        <v>1571</v>
      </c>
      <c r="K191" s="524"/>
      <c r="L191" s="520" t="s">
        <v>1571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1571</v>
      </c>
      <c r="E195" s="524"/>
      <c r="F195" s="631" t="s">
        <v>1571</v>
      </c>
      <c r="G195" s="524"/>
      <c r="H195" s="631" t="s">
        <v>1571</v>
      </c>
      <c r="I195" s="524"/>
      <c r="J195" s="631" t="s">
        <v>1571</v>
      </c>
      <c r="K195" s="524"/>
      <c r="L195" s="521" t="s">
        <v>1571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1571</v>
      </c>
      <c r="E196" s="632"/>
      <c r="F196" s="520" t="s">
        <v>1571</v>
      </c>
      <c r="G196" s="523"/>
      <c r="H196" s="631" t="s">
        <v>1571</v>
      </c>
      <c r="I196" s="632"/>
      <c r="J196" s="520" t="s">
        <v>1571</v>
      </c>
      <c r="K196" s="524"/>
      <c r="L196" s="520" t="s">
        <v>1571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1571</v>
      </c>
      <c r="E197" s="524"/>
      <c r="F197" s="520" t="s">
        <v>1571</v>
      </c>
      <c r="G197" s="524"/>
      <c r="H197" s="520" t="s">
        <v>1571</v>
      </c>
      <c r="I197" s="665"/>
      <c r="J197" s="520" t="s">
        <v>1571</v>
      </c>
      <c r="K197" s="665"/>
      <c r="L197" s="520" t="s">
        <v>1571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1571</v>
      </c>
      <c r="E198" s="632"/>
      <c r="F198" s="520" t="s">
        <v>1571</v>
      </c>
      <c r="G198" s="665"/>
      <c r="H198" s="520" t="s">
        <v>1571</v>
      </c>
      <c r="I198" s="524"/>
      <c r="J198" s="520" t="s">
        <v>1571</v>
      </c>
      <c r="K198" s="524"/>
      <c r="L198" s="520" t="s">
        <v>1571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1571</v>
      </c>
      <c r="E201" s="524"/>
      <c r="F201" s="631" t="s">
        <v>1571</v>
      </c>
      <c r="G201" s="524"/>
      <c r="H201" s="631" t="s">
        <v>1571</v>
      </c>
      <c r="I201" s="524"/>
      <c r="J201" s="631" t="s">
        <v>1571</v>
      </c>
      <c r="K201" s="524"/>
      <c r="L201" s="520" t="s">
        <v>1571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1572</v>
      </c>
      <c r="E203" s="632"/>
      <c r="F203" s="520" t="s">
        <v>1572</v>
      </c>
      <c r="G203" s="523"/>
      <c r="H203" s="631" t="s">
        <v>1572</v>
      </c>
      <c r="I203" s="632"/>
      <c r="J203" s="520" t="s">
        <v>1572</v>
      </c>
      <c r="K203" s="524"/>
      <c r="L203" s="520" t="s">
        <v>1572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1571</v>
      </c>
      <c r="E204" s="668"/>
      <c r="F204" s="667" t="s">
        <v>1571</v>
      </c>
      <c r="G204" s="668"/>
      <c r="H204" s="667" t="s">
        <v>1571</v>
      </c>
      <c r="I204" s="669"/>
      <c r="J204" s="667" t="s">
        <v>1571</v>
      </c>
      <c r="K204" s="668"/>
      <c r="L204" s="642" t="s">
        <v>1571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1571</v>
      </c>
      <c r="E205" s="524"/>
      <c r="F205" s="631" t="s">
        <v>1571</v>
      </c>
      <c r="G205" s="524"/>
      <c r="H205" s="631" t="s">
        <v>1571</v>
      </c>
      <c r="I205" s="670"/>
      <c r="J205" s="631" t="s">
        <v>1571</v>
      </c>
      <c r="K205" s="524"/>
      <c r="L205" s="520" t="s">
        <v>1571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1571</v>
      </c>
      <c r="E208" s="524"/>
      <c r="F208" s="631" t="s">
        <v>1571</v>
      </c>
      <c r="G208" s="524"/>
      <c r="H208" s="631" t="s">
        <v>1571</v>
      </c>
      <c r="I208" s="674"/>
      <c r="J208" s="631" t="s">
        <v>1571</v>
      </c>
      <c r="K208" s="524"/>
      <c r="L208" s="520" t="s">
        <v>1571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1571</v>
      </c>
      <c r="E209" s="638"/>
      <c r="F209" s="675" t="s">
        <v>1571</v>
      </c>
      <c r="G209" s="638"/>
      <c r="H209" s="675" t="s">
        <v>1571</v>
      </c>
      <c r="I209" s="638"/>
      <c r="J209" s="675" t="s">
        <v>1571</v>
      </c>
      <c r="K209" s="638"/>
      <c r="L209" s="685" t="s">
        <v>1571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989</v>
      </c>
      <c r="H4" s="101"/>
      <c r="N4" s="105"/>
    </row>
    <row r="5" spans="1:15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1:15" ht="18" customHeigh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1596</v>
      </c>
      <c r="E13" s="133"/>
      <c r="F13" s="137" t="s">
        <v>1596</v>
      </c>
      <c r="G13" s="133"/>
      <c r="H13" s="137" t="s">
        <v>1596</v>
      </c>
      <c r="I13" s="133"/>
      <c r="J13" s="137" t="s">
        <v>1596</v>
      </c>
      <c r="K13" s="133"/>
      <c r="L13" s="116"/>
      <c r="M13" s="121"/>
      <c r="N13" s="122" t="s">
        <v>1597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1596</v>
      </c>
      <c r="E14" s="133"/>
      <c r="F14" s="137" t="s">
        <v>1596</v>
      </c>
      <c r="G14" s="133"/>
      <c r="H14" s="137" t="s">
        <v>1596</v>
      </c>
      <c r="I14" s="133"/>
      <c r="J14" s="137" t="s">
        <v>1596</v>
      </c>
      <c r="K14" s="133"/>
      <c r="L14" s="116"/>
      <c r="M14" s="121"/>
      <c r="N14" s="122" t="s">
        <v>1597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1598</v>
      </c>
      <c r="G15" s="124" t="s">
        <v>1599</v>
      </c>
      <c r="H15" s="116" t="s">
        <v>1600</v>
      </c>
      <c r="I15" s="124">
        <v>301</v>
      </c>
      <c r="J15" s="116" t="s">
        <v>1601</v>
      </c>
      <c r="K15" s="124" t="s">
        <v>1602</v>
      </c>
      <c r="L15" s="116" t="s">
        <v>1603</v>
      </c>
      <c r="M15" s="121" t="s">
        <v>1604</v>
      </c>
      <c r="N15" s="122" t="s">
        <v>1605</v>
      </c>
      <c r="O15" s="99">
        <f t="shared" si="3"/>
        <v>7</v>
      </c>
    </row>
    <row r="16" spans="1:15" ht="76.5">
      <c r="A16" s="705" t="s">
        <v>1606</v>
      </c>
      <c r="B16" s="118">
        <f t="shared" si="0"/>
        <v>45757</v>
      </c>
      <c r="C16" s="119">
        <f t="shared" si="1"/>
        <v>45757</v>
      </c>
      <c r="D16" s="136" t="s">
        <v>1607</v>
      </c>
      <c r="E16" s="515" t="s">
        <v>1608</v>
      </c>
      <c r="F16" s="136" t="s">
        <v>1607</v>
      </c>
      <c r="G16" s="515" t="s">
        <v>1608</v>
      </c>
      <c r="H16" s="136" t="s">
        <v>1609</v>
      </c>
      <c r="I16" s="515" t="s">
        <v>1610</v>
      </c>
      <c r="J16" s="136" t="s">
        <v>1609</v>
      </c>
      <c r="K16" s="515" t="s">
        <v>1610</v>
      </c>
      <c r="L16" s="116"/>
      <c r="M16" s="121"/>
      <c r="N16" s="122" t="s">
        <v>1611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1612</v>
      </c>
      <c r="F17" s="134" t="s">
        <v>171</v>
      </c>
      <c r="G17" s="135" t="s">
        <v>1612</v>
      </c>
      <c r="H17" s="137" t="s">
        <v>178</v>
      </c>
      <c r="I17" s="124" t="s">
        <v>1612</v>
      </c>
      <c r="J17" s="116" t="s">
        <v>178</v>
      </c>
      <c r="K17" s="124" t="s">
        <v>1612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1613</v>
      </c>
      <c r="E20" s="124" t="s">
        <v>1614</v>
      </c>
      <c r="F20" s="116" t="s">
        <v>1613</v>
      </c>
      <c r="G20" s="124" t="s">
        <v>1614</v>
      </c>
      <c r="H20" s="116"/>
      <c r="I20" s="124"/>
      <c r="J20" s="116"/>
      <c r="K20" s="124"/>
      <c r="L20" s="116"/>
      <c r="M20" s="121"/>
      <c r="N20" s="122" t="s">
        <v>1615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24" t="s">
        <v>1617</v>
      </c>
      <c r="F21" s="116" t="s">
        <v>1616</v>
      </c>
      <c r="G21" s="124" t="s">
        <v>1618</v>
      </c>
      <c r="H21" s="116" t="s">
        <v>1619</v>
      </c>
      <c r="I21" s="124" t="s">
        <v>1620</v>
      </c>
      <c r="J21" s="134" t="s">
        <v>1619</v>
      </c>
      <c r="K21" s="135" t="s">
        <v>1620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1621</v>
      </c>
      <c r="I22" s="124" t="s">
        <v>1622</v>
      </c>
      <c r="J22" s="116" t="s">
        <v>1621</v>
      </c>
      <c r="K22" s="124" t="s">
        <v>1622</v>
      </c>
      <c r="L22" s="116"/>
      <c r="M22" s="121"/>
      <c r="N22" s="122" t="s">
        <v>1623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1607</v>
      </c>
      <c r="E23" s="515" t="s">
        <v>1608</v>
      </c>
      <c r="F23" s="136" t="s">
        <v>1607</v>
      </c>
      <c r="G23" s="515" t="s">
        <v>1608</v>
      </c>
      <c r="H23" s="116" t="s">
        <v>1609</v>
      </c>
      <c r="I23" s="515" t="s">
        <v>1610</v>
      </c>
      <c r="J23" s="116" t="s">
        <v>1609</v>
      </c>
      <c r="K23" s="515" t="s">
        <v>1610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1612</v>
      </c>
      <c r="F24" s="116" t="s">
        <v>171</v>
      </c>
      <c r="G24" s="124" t="s">
        <v>1612</v>
      </c>
      <c r="H24" s="116" t="s">
        <v>178</v>
      </c>
      <c r="I24" s="124" t="s">
        <v>1612</v>
      </c>
      <c r="J24" s="116" t="s">
        <v>178</v>
      </c>
      <c r="K24" s="124" t="s">
        <v>1612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1613</v>
      </c>
      <c r="E27" s="124" t="s">
        <v>1614</v>
      </c>
      <c r="F27" s="116" t="s">
        <v>1613</v>
      </c>
      <c r="G27" s="124" t="s">
        <v>1614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1624</v>
      </c>
      <c r="E28" s="124" t="s">
        <v>1625</v>
      </c>
      <c r="F28" s="116" t="s">
        <v>1624</v>
      </c>
      <c r="G28" s="124" t="s">
        <v>1625</v>
      </c>
      <c r="H28" s="116" t="s">
        <v>1619</v>
      </c>
      <c r="I28" s="120" t="s">
        <v>1620</v>
      </c>
      <c r="J28" s="116" t="s">
        <v>1619</v>
      </c>
      <c r="K28" s="121" t="s">
        <v>1620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1621</v>
      </c>
      <c r="I29" s="124" t="s">
        <v>1622</v>
      </c>
      <c r="J29" s="116" t="s">
        <v>1621</v>
      </c>
      <c r="K29" s="124" t="s">
        <v>1622</v>
      </c>
      <c r="L29" s="116"/>
      <c r="M29" s="121"/>
      <c r="N29" s="122" t="s">
        <v>1623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1607</v>
      </c>
      <c r="E30" s="515" t="s">
        <v>1608</v>
      </c>
      <c r="F30" s="116" t="s">
        <v>1607</v>
      </c>
      <c r="G30" s="515" t="s">
        <v>1608</v>
      </c>
      <c r="H30" s="116" t="s">
        <v>1609</v>
      </c>
      <c r="I30" s="515" t="s">
        <v>1610</v>
      </c>
      <c r="J30" s="116" t="s">
        <v>1609</v>
      </c>
      <c r="K30" s="515" t="s">
        <v>1610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1612</v>
      </c>
      <c r="F31" s="136" t="s">
        <v>171</v>
      </c>
      <c r="G31" s="124" t="s">
        <v>1612</v>
      </c>
      <c r="H31" s="116" t="s">
        <v>178</v>
      </c>
      <c r="I31" s="124" t="s">
        <v>1612</v>
      </c>
      <c r="J31" s="116" t="s">
        <v>178</v>
      </c>
      <c r="K31" s="121" t="s">
        <v>1612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1613</v>
      </c>
      <c r="E34" s="135" t="s">
        <v>1614</v>
      </c>
      <c r="F34" s="116" t="s">
        <v>1613</v>
      </c>
      <c r="G34" s="124" t="s">
        <v>1614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1621</v>
      </c>
      <c r="I36" s="152" t="s">
        <v>1622</v>
      </c>
      <c r="J36" s="151" t="s">
        <v>1621</v>
      </c>
      <c r="K36" s="154" t="s">
        <v>1622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1:15" ht="18" customHeight="1">
      <c r="A40" s="707"/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1607</v>
      </c>
      <c r="E41" s="748" t="s">
        <v>1608</v>
      </c>
      <c r="F41" s="161" t="s">
        <v>1607</v>
      </c>
      <c r="G41" s="748" t="s">
        <v>1608</v>
      </c>
      <c r="H41" s="116" t="s">
        <v>1609</v>
      </c>
      <c r="I41" s="515" t="s">
        <v>1627</v>
      </c>
      <c r="J41" s="116" t="s">
        <v>1609</v>
      </c>
      <c r="K41" s="515" t="s">
        <v>1627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1612</v>
      </c>
      <c r="F42" s="116" t="s">
        <v>171</v>
      </c>
      <c r="G42" s="124" t="s">
        <v>1612</v>
      </c>
      <c r="H42" s="116" t="s">
        <v>178</v>
      </c>
      <c r="I42" s="124" t="s">
        <v>1612</v>
      </c>
      <c r="J42" s="116" t="s">
        <v>178</v>
      </c>
      <c r="K42" s="124" t="s">
        <v>1612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1632</v>
      </c>
      <c r="G47" s="180" t="s">
        <v>1633</v>
      </c>
      <c r="H47" s="171" t="s">
        <v>1621</v>
      </c>
      <c r="I47" s="169" t="s">
        <v>1622</v>
      </c>
      <c r="J47" s="171" t="s">
        <v>1621</v>
      </c>
      <c r="K47" s="170" t="s">
        <v>1622</v>
      </c>
      <c r="L47" s="171"/>
      <c r="M47" s="170"/>
      <c r="N47" s="122" t="s">
        <v>1595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1607</v>
      </c>
      <c r="E48" s="515" t="s">
        <v>1634</v>
      </c>
      <c r="F48" s="116" t="s">
        <v>1607</v>
      </c>
      <c r="G48" s="515" t="s">
        <v>1634</v>
      </c>
      <c r="H48" s="116" t="s">
        <v>1609</v>
      </c>
      <c r="I48" s="515" t="s">
        <v>1610</v>
      </c>
      <c r="J48" s="116" t="s">
        <v>1609</v>
      </c>
      <c r="K48" s="515" t="s">
        <v>1610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1612</v>
      </c>
      <c r="F49" s="136" t="s">
        <v>171</v>
      </c>
      <c r="G49" s="124" t="s">
        <v>1612</v>
      </c>
      <c r="H49" s="116" t="s">
        <v>178</v>
      </c>
      <c r="I49" s="124" t="s">
        <v>1612</v>
      </c>
      <c r="J49" s="116" t="s">
        <v>178</v>
      </c>
      <c r="K49" s="124" t="s">
        <v>1612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 t="s">
        <v>1637</v>
      </c>
      <c r="F52" s="136" t="s">
        <v>1636</v>
      </c>
      <c r="G52" s="124" t="s">
        <v>1637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1638</v>
      </c>
      <c r="E53" s="124" t="s">
        <v>1639</v>
      </c>
      <c r="F53" s="116" t="s">
        <v>1638</v>
      </c>
      <c r="G53" s="124" t="s">
        <v>1639</v>
      </c>
      <c r="H53" s="116" t="s">
        <v>1619</v>
      </c>
      <c r="I53" s="120" t="s">
        <v>1640</v>
      </c>
      <c r="J53" s="116" t="s">
        <v>1619</v>
      </c>
      <c r="K53" s="120" t="s">
        <v>1640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1621</v>
      </c>
      <c r="I54" s="124" t="s">
        <v>1622</v>
      </c>
      <c r="J54" s="116" t="s">
        <v>1621</v>
      </c>
      <c r="K54" s="124" t="s">
        <v>1622</v>
      </c>
      <c r="L54" s="116"/>
      <c r="M54" s="124"/>
      <c r="N54" s="122" t="s">
        <v>1641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1607</v>
      </c>
      <c r="E55" s="515" t="s">
        <v>1608</v>
      </c>
      <c r="F55" s="136" t="s">
        <v>1607</v>
      </c>
      <c r="G55" s="515" t="s">
        <v>1608</v>
      </c>
      <c r="H55" s="116" t="s">
        <v>1609</v>
      </c>
      <c r="I55" s="515" t="s">
        <v>1610</v>
      </c>
      <c r="J55" s="116" t="s">
        <v>1609</v>
      </c>
      <c r="K55" s="515" t="s">
        <v>1610</v>
      </c>
      <c r="L55" s="116"/>
      <c r="M55" s="124"/>
      <c r="N55" s="122" t="s">
        <v>1642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1612</v>
      </c>
      <c r="F56" s="116" t="s">
        <v>171</v>
      </c>
      <c r="G56" s="124" t="s">
        <v>1612</v>
      </c>
      <c r="H56" s="116" t="s">
        <v>178</v>
      </c>
      <c r="I56" s="124" t="s">
        <v>1612</v>
      </c>
      <c r="J56" s="136" t="s">
        <v>178</v>
      </c>
      <c r="K56" s="124" t="s">
        <v>1612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 t="s">
        <v>1637</v>
      </c>
      <c r="F59" s="116" t="s">
        <v>1636</v>
      </c>
      <c r="G59" s="124" t="s">
        <v>1637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24" t="s">
        <v>1643</v>
      </c>
      <c r="F60" s="116" t="s">
        <v>1616</v>
      </c>
      <c r="G60" s="124" t="s">
        <v>1643</v>
      </c>
      <c r="H60" s="116" t="s">
        <v>1619</v>
      </c>
      <c r="I60" s="124" t="s">
        <v>1640</v>
      </c>
      <c r="J60" s="116" t="s">
        <v>1619</v>
      </c>
      <c r="K60" s="124" t="s">
        <v>1640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1621</v>
      </c>
      <c r="I61" s="124" t="s">
        <v>1622</v>
      </c>
      <c r="J61" s="116" t="s">
        <v>1621</v>
      </c>
      <c r="K61" s="124" t="s">
        <v>1622</v>
      </c>
      <c r="L61" s="116"/>
      <c r="M61" s="124"/>
      <c r="N61" s="122" t="s">
        <v>1623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1607</v>
      </c>
      <c r="E62" s="515" t="s">
        <v>1608</v>
      </c>
      <c r="F62" s="136" t="s">
        <v>1607</v>
      </c>
      <c r="G62" s="515" t="s">
        <v>1608</v>
      </c>
      <c r="H62" s="116" t="s">
        <v>1609</v>
      </c>
      <c r="I62" s="515" t="s">
        <v>1644</v>
      </c>
      <c r="J62" s="116" t="s">
        <v>1645</v>
      </c>
      <c r="K62" s="124"/>
      <c r="L62" s="116"/>
      <c r="M62" s="124"/>
      <c r="N62" s="122" t="s">
        <v>1646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1612</v>
      </c>
      <c r="F63" s="209" t="s">
        <v>171</v>
      </c>
      <c r="G63" s="180" t="s">
        <v>1612</v>
      </c>
      <c r="H63" s="116" t="s">
        <v>178</v>
      </c>
      <c r="I63" s="181" t="s">
        <v>1612</v>
      </c>
      <c r="J63" s="116" t="s">
        <v>178</v>
      </c>
      <c r="K63" s="124" t="s">
        <v>1612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1613</v>
      </c>
      <c r="E66" s="124" t="s">
        <v>1614</v>
      </c>
      <c r="F66" s="116" t="s">
        <v>1613</v>
      </c>
      <c r="G66" s="135" t="s">
        <v>1614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24" t="s">
        <v>1643</v>
      </c>
      <c r="F67" s="116" t="s">
        <v>1616</v>
      </c>
      <c r="G67" s="124" t="s">
        <v>1643</v>
      </c>
      <c r="H67" s="116" t="s">
        <v>1619</v>
      </c>
      <c r="I67" s="124" t="s">
        <v>1640</v>
      </c>
      <c r="J67" s="116" t="s">
        <v>1619</v>
      </c>
      <c r="K67" s="121" t="s">
        <v>1640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1621</v>
      </c>
      <c r="I68" s="124" t="s">
        <v>1622</v>
      </c>
      <c r="J68" s="116" t="s">
        <v>1621</v>
      </c>
      <c r="K68" s="124" t="s">
        <v>1622</v>
      </c>
      <c r="L68" s="187"/>
      <c r="M68" s="180"/>
      <c r="N68" s="122" t="s">
        <v>1623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1607</v>
      </c>
      <c r="E69" s="515" t="s">
        <v>1608</v>
      </c>
      <c r="F69" s="612" t="s">
        <v>1607</v>
      </c>
      <c r="G69" s="732" t="s">
        <v>1608</v>
      </c>
      <c r="H69" s="116" t="s">
        <v>1609</v>
      </c>
      <c r="I69" s="515" t="s">
        <v>1644</v>
      </c>
      <c r="J69" s="116" t="s">
        <v>1609</v>
      </c>
      <c r="K69" s="515" t="s">
        <v>1610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1612</v>
      </c>
      <c r="F70" s="116" t="s">
        <v>171</v>
      </c>
      <c r="G70" s="124" t="s">
        <v>1612</v>
      </c>
      <c r="H70" s="116" t="s">
        <v>178</v>
      </c>
      <c r="I70" s="124" t="s">
        <v>1612</v>
      </c>
      <c r="J70" s="288" t="s">
        <v>178</v>
      </c>
      <c r="K70" s="189" t="s">
        <v>1612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1:18" ht="18" customHeight="1">
      <c r="A75" s="707"/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1613</v>
      </c>
      <c r="E77" s="124" t="s">
        <v>1614</v>
      </c>
      <c r="F77" s="136" t="s">
        <v>1613</v>
      </c>
      <c r="G77" s="124" t="s">
        <v>1614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24" t="s">
        <v>1647</v>
      </c>
      <c r="F78" s="116" t="s">
        <v>1616</v>
      </c>
      <c r="G78" s="124" t="s">
        <v>1647</v>
      </c>
      <c r="H78" s="520" t="s">
        <v>1648</v>
      </c>
      <c r="I78" s="120" t="s">
        <v>1649</v>
      </c>
      <c r="J78" s="116" t="s">
        <v>1648</v>
      </c>
      <c r="K78" s="205" t="s">
        <v>1649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1621</v>
      </c>
      <c r="I79" s="124" t="s">
        <v>1622</v>
      </c>
      <c r="J79" s="116" t="s">
        <v>1621</v>
      </c>
      <c r="K79" s="135" t="s">
        <v>1622</v>
      </c>
      <c r="L79" s="116"/>
      <c r="M79" s="124"/>
      <c r="N79" s="122" t="s">
        <v>1595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1650</v>
      </c>
      <c r="I80" s="729" t="s">
        <v>1651</v>
      </c>
      <c r="J80" s="175" t="s">
        <v>1650</v>
      </c>
      <c r="K80" s="729" t="s">
        <v>1651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1613</v>
      </c>
      <c r="E84" s="124" t="s">
        <v>1614</v>
      </c>
      <c r="F84" s="136" t="s">
        <v>1613</v>
      </c>
      <c r="G84" s="124" t="s">
        <v>1614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169" t="s">
        <v>1647</v>
      </c>
      <c r="F85" s="171" t="s">
        <v>1616</v>
      </c>
      <c r="G85" s="169" t="s">
        <v>1647</v>
      </c>
      <c r="H85" s="171" t="s">
        <v>1619</v>
      </c>
      <c r="I85" s="211" t="s">
        <v>1640</v>
      </c>
      <c r="J85" s="171" t="s">
        <v>1619</v>
      </c>
      <c r="K85" s="212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1653</v>
      </c>
      <c r="I87" s="180" t="s">
        <v>147</v>
      </c>
      <c r="J87" s="175" t="s">
        <v>1653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1655</v>
      </c>
      <c r="E91" s="124" t="s">
        <v>1614</v>
      </c>
      <c r="F91" s="136" t="s">
        <v>1655</v>
      </c>
      <c r="G91" s="124" t="s">
        <v>1614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1624</v>
      </c>
      <c r="E92" s="124" t="s">
        <v>1656</v>
      </c>
      <c r="F92" s="116" t="s">
        <v>1624</v>
      </c>
      <c r="G92" s="124" t="s">
        <v>1656</v>
      </c>
      <c r="H92" s="116" t="s">
        <v>1619</v>
      </c>
      <c r="I92" s="124" t="s">
        <v>1640</v>
      </c>
      <c r="J92" s="116" t="s">
        <v>1619</v>
      </c>
      <c r="K92" s="205" t="s">
        <v>1640</v>
      </c>
      <c r="L92" s="116"/>
      <c r="M92" s="205"/>
      <c r="N92" s="122"/>
      <c r="O92" s="99">
        <f>O91+1</f>
        <v>53</v>
      </c>
    </row>
    <row r="93" spans="1:18" ht="45.75">
      <c r="A93" s="711" t="s">
        <v>1657</v>
      </c>
      <c r="B93" s="118">
        <f t="shared" si="9"/>
        <v>45826</v>
      </c>
      <c r="C93" s="119">
        <f t="shared" si="10"/>
        <v>45826</v>
      </c>
      <c r="D93" s="725" t="s">
        <v>1658</v>
      </c>
      <c r="E93" s="515" t="s">
        <v>1659</v>
      </c>
      <c r="F93" s="725" t="s">
        <v>1658</v>
      </c>
      <c r="G93" s="515" t="s">
        <v>1659</v>
      </c>
      <c r="H93" s="116" t="s">
        <v>1660</v>
      </c>
      <c r="I93" s="135" t="s">
        <v>1661</v>
      </c>
      <c r="J93" s="116" t="s">
        <v>1660</v>
      </c>
      <c r="K93" s="135" t="s">
        <v>1661</v>
      </c>
      <c r="L93" s="116"/>
      <c r="M93" s="121"/>
      <c r="N93" s="122" t="s">
        <v>1623</v>
      </c>
      <c r="O93" s="99">
        <f t="shared" ref="O93:O95" si="13">O92+1</f>
        <v>54</v>
      </c>
    </row>
    <row r="94" spans="1:18" ht="88.5">
      <c r="A94" s="712" t="s">
        <v>1662</v>
      </c>
      <c r="B94" s="118">
        <f t="shared" si="9"/>
        <v>45827</v>
      </c>
      <c r="C94" s="119">
        <f t="shared" si="10"/>
        <v>45827</v>
      </c>
      <c r="D94" s="116" t="s">
        <v>1663</v>
      </c>
      <c r="E94" s="515" t="s">
        <v>1664</v>
      </c>
      <c r="F94" s="116" t="s">
        <v>1663</v>
      </c>
      <c r="G94" s="515" t="s">
        <v>1664</v>
      </c>
      <c r="H94" s="726" t="s">
        <v>1665</v>
      </c>
      <c r="I94" s="515" t="s">
        <v>1666</v>
      </c>
      <c r="J94" s="726" t="s">
        <v>1665</v>
      </c>
      <c r="K94" s="515" t="s">
        <v>1666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1612</v>
      </c>
      <c r="F95" s="116" t="s">
        <v>640</v>
      </c>
      <c r="G95" s="135" t="s">
        <v>1612</v>
      </c>
      <c r="H95" s="116" t="s">
        <v>1667</v>
      </c>
      <c r="I95" s="124" t="s">
        <v>1668</v>
      </c>
      <c r="J95" s="134" t="s">
        <v>1667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1612</v>
      </c>
      <c r="F98" s="136" t="s">
        <v>646</v>
      </c>
      <c r="G98" s="124" t="s">
        <v>1612</v>
      </c>
      <c r="H98" s="116" t="s">
        <v>1669</v>
      </c>
      <c r="I98" s="742" t="s">
        <v>1670</v>
      </c>
      <c r="J98" s="116" t="s">
        <v>1669</v>
      </c>
      <c r="K98" s="742" t="s">
        <v>1670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1671</v>
      </c>
      <c r="J99" s="175" t="s">
        <v>890</v>
      </c>
      <c r="K99" s="180" t="s">
        <v>1671</v>
      </c>
      <c r="L99" s="175" t="s">
        <v>890</v>
      </c>
      <c r="M99" s="180" t="s">
        <v>1671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1658</v>
      </c>
      <c r="E100" s="515" t="s">
        <v>1659</v>
      </c>
      <c r="F100" s="725" t="s">
        <v>1658</v>
      </c>
      <c r="G100" s="515" t="s">
        <v>1659</v>
      </c>
      <c r="H100" s="116" t="s">
        <v>1660</v>
      </c>
      <c r="I100" s="135" t="s">
        <v>1661</v>
      </c>
      <c r="J100" s="116" t="s">
        <v>1660</v>
      </c>
      <c r="K100" s="135" t="s">
        <v>1661</v>
      </c>
      <c r="L100" s="116"/>
      <c r="M100" s="184"/>
      <c r="N100" s="122" t="s">
        <v>1623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1663</v>
      </c>
      <c r="E101" s="742" t="s">
        <v>1664</v>
      </c>
      <c r="F101" s="116" t="s">
        <v>1663</v>
      </c>
      <c r="G101" s="742" t="s">
        <v>1664</v>
      </c>
      <c r="H101" s="726" t="s">
        <v>1665</v>
      </c>
      <c r="I101" s="515" t="s">
        <v>1666</v>
      </c>
      <c r="J101" s="726" t="s">
        <v>1665</v>
      </c>
      <c r="K101" s="515" t="s">
        <v>1666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1612</v>
      </c>
      <c r="F102" s="116" t="s">
        <v>640</v>
      </c>
      <c r="G102" s="135" t="s">
        <v>1612</v>
      </c>
      <c r="H102" s="116" t="s">
        <v>1667</v>
      </c>
      <c r="I102" s="135" t="s">
        <v>1668</v>
      </c>
      <c r="J102" s="134" t="s">
        <v>1667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1612</v>
      </c>
      <c r="F105" s="151" t="s">
        <v>646</v>
      </c>
      <c r="G105" s="154" t="s">
        <v>1612</v>
      </c>
      <c r="H105" s="151" t="s">
        <v>1669</v>
      </c>
      <c r="I105" s="749" t="s">
        <v>1670</v>
      </c>
      <c r="J105" s="151" t="s">
        <v>1669</v>
      </c>
      <c r="K105" s="749" t="s">
        <v>1670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1:18" ht="18" customHeight="1">
      <c r="A109" s="713"/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1672</v>
      </c>
      <c r="G110" s="124" t="s">
        <v>1671</v>
      </c>
      <c r="H110" s="175" t="s">
        <v>1672</v>
      </c>
      <c r="I110" s="124" t="s">
        <v>1671</v>
      </c>
      <c r="J110" s="175" t="s">
        <v>1672</v>
      </c>
      <c r="K110" s="124" t="s">
        <v>1671</v>
      </c>
      <c r="L110" s="762" t="s">
        <v>890</v>
      </c>
      <c r="M110" s="233" t="s">
        <v>1671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1658</v>
      </c>
      <c r="E111" s="515" t="s">
        <v>1659</v>
      </c>
      <c r="F111" s="725" t="s">
        <v>1658</v>
      </c>
      <c r="G111" s="515" t="s">
        <v>1659</v>
      </c>
      <c r="H111" s="116" t="s">
        <v>1660</v>
      </c>
      <c r="I111" s="223" t="s">
        <v>1661</v>
      </c>
      <c r="J111" s="116" t="s">
        <v>1660</v>
      </c>
      <c r="K111" s="124" t="s">
        <v>1661</v>
      </c>
      <c r="L111" s="116"/>
      <c r="M111" s="121"/>
      <c r="N111" s="122" t="s">
        <v>1673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1663</v>
      </c>
      <c r="E112" s="515" t="s">
        <v>1664</v>
      </c>
      <c r="F112" s="747" t="s">
        <v>1663</v>
      </c>
      <c r="G112" s="515" t="s">
        <v>1664</v>
      </c>
      <c r="H112" s="725" t="s">
        <v>1674</v>
      </c>
      <c r="I112" s="515" t="s">
        <v>1675</v>
      </c>
      <c r="J112" s="725" t="s">
        <v>1674</v>
      </c>
      <c r="K112" s="515" t="s">
        <v>1675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1612</v>
      </c>
      <c r="F113" s="289" t="s">
        <v>640</v>
      </c>
      <c r="G113" s="224" t="s">
        <v>1612</v>
      </c>
      <c r="H113" s="116" t="s">
        <v>1667</v>
      </c>
      <c r="I113" s="124" t="s">
        <v>1668</v>
      </c>
      <c r="J113" s="134" t="s">
        <v>1667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1612</v>
      </c>
      <c r="F116" s="116" t="s">
        <v>646</v>
      </c>
      <c r="G116" s="124" t="s">
        <v>1612</v>
      </c>
      <c r="H116" s="241" t="s">
        <v>1669</v>
      </c>
      <c r="I116" s="750" t="s">
        <v>1670</v>
      </c>
      <c r="J116" s="116" t="s">
        <v>1669</v>
      </c>
      <c r="K116" s="750" t="s">
        <v>1670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1672</v>
      </c>
      <c r="E117" s="229" t="s">
        <v>1671</v>
      </c>
      <c r="F117" s="762" t="s">
        <v>1672</v>
      </c>
      <c r="G117" s="229" t="s">
        <v>1671</v>
      </c>
      <c r="H117" s="762" t="s">
        <v>1672</v>
      </c>
      <c r="I117" s="229" t="s">
        <v>1671</v>
      </c>
      <c r="J117" s="762" t="s">
        <v>1672</v>
      </c>
      <c r="K117" s="229" t="s">
        <v>1671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1658</v>
      </c>
      <c r="E118" s="727" t="s">
        <v>1659</v>
      </c>
      <c r="F118" s="811" t="s">
        <v>1658</v>
      </c>
      <c r="G118" s="727" t="s">
        <v>1659</v>
      </c>
      <c r="H118" s="235" t="s">
        <v>1660</v>
      </c>
      <c r="I118" s="236" t="s">
        <v>1661</v>
      </c>
      <c r="J118" s="235" t="s">
        <v>1660</v>
      </c>
      <c r="K118" s="236" t="s">
        <v>1661</v>
      </c>
      <c r="L118" s="235"/>
      <c r="M118" s="236"/>
      <c r="N118" s="234" t="s">
        <v>1652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1663</v>
      </c>
      <c r="E119" s="515" t="s">
        <v>1664</v>
      </c>
      <c r="F119" s="116" t="s">
        <v>1663</v>
      </c>
      <c r="G119" s="515" t="s">
        <v>1664</v>
      </c>
      <c r="H119" s="116" t="s">
        <v>1674</v>
      </c>
      <c r="I119" s="124" t="s">
        <v>1666</v>
      </c>
      <c r="J119" s="116" t="s">
        <v>1674</v>
      </c>
      <c r="K119" s="124" t="s">
        <v>1666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1612</v>
      </c>
      <c r="F120" s="136"/>
      <c r="G120" s="124"/>
      <c r="H120" s="116" t="s">
        <v>1667</v>
      </c>
      <c r="I120" s="121" t="s">
        <v>1668</v>
      </c>
      <c r="J120" s="116" t="s">
        <v>1667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1612</v>
      </c>
      <c r="F123" s="136" t="s">
        <v>646</v>
      </c>
      <c r="G123" s="124" t="s">
        <v>1612</v>
      </c>
      <c r="H123" s="241" t="s">
        <v>1669</v>
      </c>
      <c r="I123" s="515" t="s">
        <v>1670</v>
      </c>
      <c r="J123" s="241" t="s">
        <v>1669</v>
      </c>
      <c r="K123" s="515" t="s">
        <v>1670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1677</v>
      </c>
      <c r="E124" s="124" t="s">
        <v>1671</v>
      </c>
      <c r="F124" s="175" t="s">
        <v>1677</v>
      </c>
      <c r="G124" s="124" t="s">
        <v>1671</v>
      </c>
      <c r="H124" s="116"/>
      <c r="I124" s="124"/>
      <c r="J124" s="251" t="s">
        <v>890</v>
      </c>
      <c r="K124" s="135" t="s">
        <v>1671</v>
      </c>
      <c r="L124" s="251" t="s">
        <v>890</v>
      </c>
      <c r="M124" s="135" t="s">
        <v>1671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1658</v>
      </c>
      <c r="E125" s="515" t="s">
        <v>1659</v>
      </c>
      <c r="F125" s="725" t="s">
        <v>1658</v>
      </c>
      <c r="G125" s="515" t="s">
        <v>1659</v>
      </c>
      <c r="H125" s="116" t="s">
        <v>1660</v>
      </c>
      <c r="I125" s="124" t="s">
        <v>1661</v>
      </c>
      <c r="J125" s="241" t="s">
        <v>1660</v>
      </c>
      <c r="K125" s="124" t="s">
        <v>1661</v>
      </c>
      <c r="L125" s="116"/>
      <c r="M125" s="242"/>
      <c r="N125" s="122" t="s">
        <v>1623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1663</v>
      </c>
      <c r="E126" s="515" t="s">
        <v>1664</v>
      </c>
      <c r="F126" s="116" t="s">
        <v>1663</v>
      </c>
      <c r="G126" s="515" t="s">
        <v>1664</v>
      </c>
      <c r="H126" s="725" t="s">
        <v>1674</v>
      </c>
      <c r="I126" s="515" t="s">
        <v>1666</v>
      </c>
      <c r="J126" s="725" t="s">
        <v>1674</v>
      </c>
      <c r="K126" s="515" t="s">
        <v>1666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1612</v>
      </c>
      <c r="F127" s="136"/>
      <c r="G127" s="124"/>
      <c r="H127" s="116" t="s">
        <v>1667</v>
      </c>
      <c r="I127" s="124" t="s">
        <v>1668</v>
      </c>
      <c r="J127" s="116" t="s">
        <v>1667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1677</v>
      </c>
      <c r="K131" s="124" t="s">
        <v>1671</v>
      </c>
      <c r="L131" s="175" t="s">
        <v>1672</v>
      </c>
      <c r="M131" s="121" t="s">
        <v>1671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1679</v>
      </c>
      <c r="E132" s="515" t="s">
        <v>1680</v>
      </c>
      <c r="F132" s="116" t="s">
        <v>1679</v>
      </c>
      <c r="G132" s="515" t="s">
        <v>1680</v>
      </c>
      <c r="H132" s="116" t="s">
        <v>1660</v>
      </c>
      <c r="I132" s="124" t="s">
        <v>1661</v>
      </c>
      <c r="J132" s="175" t="s">
        <v>1660</v>
      </c>
      <c r="K132" s="124" t="s">
        <v>1661</v>
      </c>
      <c r="L132" s="116"/>
      <c r="M132" s="242"/>
      <c r="N132" s="122" t="s">
        <v>1623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1663</v>
      </c>
      <c r="E133" s="515" t="s">
        <v>1664</v>
      </c>
      <c r="F133" s="116" t="s">
        <v>1663</v>
      </c>
      <c r="G133" s="515" t="s">
        <v>1664</v>
      </c>
      <c r="H133" s="725" t="s">
        <v>1681</v>
      </c>
      <c r="I133" s="180" t="s">
        <v>1682</v>
      </c>
      <c r="J133" s="725" t="s">
        <v>1681</v>
      </c>
      <c r="K133" s="180" t="s">
        <v>1682</v>
      </c>
      <c r="L133" s="116"/>
      <c r="M133" s="124"/>
      <c r="N133" s="122" t="s">
        <v>1683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1612</v>
      </c>
      <c r="F134" s="116" t="s">
        <v>640</v>
      </c>
      <c r="G134" s="124" t="s">
        <v>1612</v>
      </c>
      <c r="H134" s="116" t="s">
        <v>1667</v>
      </c>
      <c r="I134" s="124" t="s">
        <v>1668</v>
      </c>
      <c r="J134" s="116" t="s">
        <v>1667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1612</v>
      </c>
      <c r="F137" s="116" t="s">
        <v>646</v>
      </c>
      <c r="G137" s="124" t="s">
        <v>1612</v>
      </c>
      <c r="H137" s="116" t="s">
        <v>1669</v>
      </c>
      <c r="I137" s="515" t="s">
        <v>1670</v>
      </c>
      <c r="J137" s="175" t="s">
        <v>1669</v>
      </c>
      <c r="K137" s="180" t="s">
        <v>1684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1685</v>
      </c>
      <c r="I138" s="223" t="s">
        <v>1671</v>
      </c>
      <c r="J138" s="175" t="s">
        <v>1672</v>
      </c>
      <c r="K138" s="223" t="s">
        <v>1671</v>
      </c>
      <c r="L138" s="175" t="s">
        <v>1672</v>
      </c>
      <c r="M138" s="223" t="s">
        <v>1671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1679</v>
      </c>
      <c r="E139" s="515" t="s">
        <v>1680</v>
      </c>
      <c r="F139" s="116" t="s">
        <v>1679</v>
      </c>
      <c r="G139" s="515" t="s">
        <v>1680</v>
      </c>
      <c r="H139" s="116" t="s">
        <v>1660</v>
      </c>
      <c r="I139" s="124" t="s">
        <v>1661</v>
      </c>
      <c r="J139" s="116" t="s">
        <v>1660</v>
      </c>
      <c r="K139" s="124" t="s">
        <v>1661</v>
      </c>
      <c r="L139" s="171"/>
      <c r="M139" s="184"/>
      <c r="N139" s="246" t="s">
        <v>1623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1663</v>
      </c>
      <c r="E140" s="751" t="s">
        <v>1664</v>
      </c>
      <c r="F140" s="151" t="s">
        <v>1663</v>
      </c>
      <c r="G140" s="751" t="s">
        <v>1664</v>
      </c>
      <c r="H140" s="728" t="s">
        <v>1674</v>
      </c>
      <c r="I140" s="684" t="s">
        <v>1666</v>
      </c>
      <c r="J140" s="728" t="s">
        <v>1674</v>
      </c>
      <c r="K140" s="684" t="s">
        <v>1666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1:15" ht="18" customHeight="1">
      <c r="A144" s="713"/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1612</v>
      </c>
      <c r="F145" s="116" t="s">
        <v>640</v>
      </c>
      <c r="G145" s="160" t="s">
        <v>1612</v>
      </c>
      <c r="H145" s="116" t="s">
        <v>1667</v>
      </c>
      <c r="I145" s="160" t="s">
        <v>1668</v>
      </c>
      <c r="J145" s="116" t="s">
        <v>1667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1612</v>
      </c>
      <c r="F148" s="116" t="s">
        <v>646</v>
      </c>
      <c r="G148" s="124" t="s">
        <v>1612</v>
      </c>
      <c r="H148" s="175" t="s">
        <v>1669</v>
      </c>
      <c r="I148" s="180" t="s">
        <v>1684</v>
      </c>
      <c r="J148" s="116" t="s">
        <v>1669</v>
      </c>
      <c r="K148" s="752" t="s">
        <v>1670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1686</v>
      </c>
      <c r="F149" s="826" t="s">
        <v>626</v>
      </c>
      <c r="G149" s="180" t="s">
        <v>1686</v>
      </c>
      <c r="H149" s="175" t="s">
        <v>890</v>
      </c>
      <c r="I149" s="121" t="s">
        <v>1671</v>
      </c>
      <c r="J149" s="175" t="s">
        <v>890</v>
      </c>
      <c r="K149" s="121" t="s">
        <v>1671</v>
      </c>
      <c r="L149" s="175" t="s">
        <v>890</v>
      </c>
      <c r="M149" s="121" t="s">
        <v>1671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1687</v>
      </c>
      <c r="E150" s="515" t="s">
        <v>1688</v>
      </c>
      <c r="F150" s="680" t="s">
        <v>1689</v>
      </c>
      <c r="G150" s="729" t="s">
        <v>1688</v>
      </c>
      <c r="H150" s="725" t="s">
        <v>1690</v>
      </c>
      <c r="I150" s="515" t="s">
        <v>1691</v>
      </c>
      <c r="J150" s="725" t="s">
        <v>1690</v>
      </c>
      <c r="K150" s="515" t="s">
        <v>1691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1692</v>
      </c>
      <c r="E151" s="515" t="s">
        <v>1693</v>
      </c>
      <c r="F151" s="725" t="s">
        <v>1692</v>
      </c>
      <c r="G151" s="515" t="s">
        <v>1693</v>
      </c>
      <c r="H151" s="725" t="s">
        <v>1694</v>
      </c>
      <c r="I151" s="730" t="s">
        <v>1695</v>
      </c>
      <c r="J151" s="725" t="s">
        <v>1694</v>
      </c>
      <c r="K151" s="730" t="s">
        <v>1695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1612</v>
      </c>
      <c r="F152" s="116" t="s">
        <v>640</v>
      </c>
      <c r="G152" s="124" t="s">
        <v>1612</v>
      </c>
      <c r="H152" s="116"/>
      <c r="I152" s="124"/>
      <c r="J152" s="116"/>
      <c r="K152" s="124"/>
      <c r="L152" s="116"/>
      <c r="M152" s="124"/>
      <c r="N152" s="122" t="s">
        <v>1696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1672</v>
      </c>
      <c r="I156" s="120" t="s">
        <v>1671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1667</v>
      </c>
      <c r="I159" s="260" t="s">
        <v>1668</v>
      </c>
      <c r="J159" s="218" t="s">
        <v>1667</v>
      </c>
      <c r="K159" s="236" t="s">
        <v>1668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1612</v>
      </c>
      <c r="F162" s="116" t="s">
        <v>646</v>
      </c>
      <c r="G162" s="124" t="s">
        <v>1612</v>
      </c>
      <c r="H162" s="725" t="s">
        <v>1698</v>
      </c>
      <c r="I162" s="515" t="s">
        <v>1699</v>
      </c>
      <c r="J162" s="116" t="s">
        <v>1669</v>
      </c>
      <c r="K162" s="515" t="s">
        <v>1670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1671</v>
      </c>
      <c r="L163" s="175" t="s">
        <v>890</v>
      </c>
      <c r="M163" s="121" t="s">
        <v>1671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1612</v>
      </c>
      <c r="F169" s="116" t="s">
        <v>646</v>
      </c>
      <c r="G169" s="124" t="s">
        <v>1612</v>
      </c>
      <c r="H169" s="116" t="s">
        <v>1669</v>
      </c>
      <c r="I169" s="515" t="s">
        <v>1670</v>
      </c>
      <c r="J169" s="116" t="s">
        <v>1669</v>
      </c>
      <c r="K169" s="515" t="s">
        <v>1670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1703</v>
      </c>
      <c r="O170" s="99">
        <f>O169+1</f>
        <v>101</v>
      </c>
    </row>
    <row r="171" spans="1:15" ht="36" customHeight="1">
      <c r="A171" s="716" t="s">
        <v>1704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1:15" ht="18" customHeight="1">
      <c r="A179" s="716"/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1711</v>
      </c>
      <c r="E196" s="177"/>
      <c r="F196" s="116" t="s">
        <v>1711</v>
      </c>
      <c r="G196" s="120"/>
      <c r="H196" s="269" t="s">
        <v>1711</v>
      </c>
      <c r="I196" s="177"/>
      <c r="J196" s="116" t="s">
        <v>1711</v>
      </c>
      <c r="K196" s="135"/>
      <c r="L196" s="116"/>
      <c r="M196" s="121"/>
      <c r="N196" s="122" t="s">
        <v>1712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989</v>
      </c>
      <c r="H4" s="101"/>
      <c r="N4" s="105"/>
    </row>
    <row r="5" spans="1:15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1:15" ht="18" customHeigh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1596</v>
      </c>
      <c r="E13" s="133"/>
      <c r="F13" s="137" t="s">
        <v>1596</v>
      </c>
      <c r="G13" s="133"/>
      <c r="H13" s="137" t="s">
        <v>1596</v>
      </c>
      <c r="I13" s="133"/>
      <c r="J13" s="137" t="s">
        <v>1596</v>
      </c>
      <c r="K13" s="133"/>
      <c r="L13" s="116"/>
      <c r="M13" s="121"/>
      <c r="N13" s="122" t="s">
        <v>1597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1596</v>
      </c>
      <c r="E14" s="133"/>
      <c r="F14" s="137" t="s">
        <v>1596</v>
      </c>
      <c r="G14" s="133"/>
      <c r="H14" s="137" t="s">
        <v>1596</v>
      </c>
      <c r="I14" s="133"/>
      <c r="J14" s="137" t="s">
        <v>1596</v>
      </c>
      <c r="K14" s="133"/>
      <c r="L14" s="116"/>
      <c r="M14" s="121"/>
      <c r="N14" s="122" t="s">
        <v>1597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1600</v>
      </c>
      <c r="I15" s="120">
        <v>301</v>
      </c>
      <c r="J15" s="116" t="s">
        <v>1601</v>
      </c>
      <c r="K15" s="124" t="s">
        <v>1602</v>
      </c>
      <c r="L15" s="116"/>
      <c r="M15" s="121"/>
      <c r="N15" s="122" t="s">
        <v>1605</v>
      </c>
      <c r="O15" s="99">
        <f t="shared" si="3"/>
        <v>7</v>
      </c>
    </row>
    <row r="16" spans="1:15" ht="36" customHeight="1">
      <c r="A16" s="705" t="s">
        <v>1606</v>
      </c>
      <c r="B16" s="118">
        <f t="shared" si="0"/>
        <v>45757</v>
      </c>
      <c r="C16" s="119">
        <f t="shared" si="1"/>
        <v>45757</v>
      </c>
      <c r="D16" s="136" t="s">
        <v>1716</v>
      </c>
      <c r="E16" s="124" t="s">
        <v>1622</v>
      </c>
      <c r="F16" s="136" t="s">
        <v>1716</v>
      </c>
      <c r="G16" s="124" t="s">
        <v>1622</v>
      </c>
      <c r="H16" s="136" t="s">
        <v>1717</v>
      </c>
      <c r="I16" s="124"/>
      <c r="J16" s="136" t="s">
        <v>1717</v>
      </c>
      <c r="K16" s="124"/>
      <c r="L16" s="116"/>
      <c r="M16" s="121"/>
      <c r="N16" s="122" t="s">
        <v>1611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1718</v>
      </c>
      <c r="E17" s="135" t="s">
        <v>1719</v>
      </c>
      <c r="F17" s="134" t="s">
        <v>1718</v>
      </c>
      <c r="G17" s="135" t="s">
        <v>1719</v>
      </c>
      <c r="H17" s="137" t="s">
        <v>1717</v>
      </c>
      <c r="I17" s="124"/>
      <c r="J17" s="116" t="s">
        <v>1717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1720</v>
      </c>
      <c r="E20" s="124" t="s">
        <v>1721</v>
      </c>
      <c r="F20" s="116" t="s">
        <v>1720</v>
      </c>
      <c r="G20" s="124" t="s">
        <v>1721</v>
      </c>
      <c r="H20" s="116" t="s">
        <v>1717</v>
      </c>
      <c r="I20" s="124"/>
      <c r="J20" s="116" t="s">
        <v>1717</v>
      </c>
      <c r="K20" s="124"/>
      <c r="L20" s="116"/>
      <c r="M20" s="121"/>
      <c r="N20" s="122" t="s">
        <v>1615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1722</v>
      </c>
      <c r="E21" s="180" t="s">
        <v>564</v>
      </c>
      <c r="F21" s="116" t="s">
        <v>1722</v>
      </c>
      <c r="G21" s="180" t="s">
        <v>564</v>
      </c>
      <c r="H21" s="116" t="s">
        <v>1717</v>
      </c>
      <c r="I21" s="124"/>
      <c r="J21" s="134" t="s">
        <v>1717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1723</v>
      </c>
      <c r="E22" s="124" t="s">
        <v>1724</v>
      </c>
      <c r="F22" s="116" t="s">
        <v>1723</v>
      </c>
      <c r="G22" s="124" t="s">
        <v>1724</v>
      </c>
      <c r="H22" s="116" t="s">
        <v>1717</v>
      </c>
      <c r="I22" s="124"/>
      <c r="J22" s="116" t="s">
        <v>1717</v>
      </c>
      <c r="K22" s="124"/>
      <c r="L22" s="116"/>
      <c r="M22" s="121"/>
      <c r="N22" s="122" t="s">
        <v>1623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1716</v>
      </c>
      <c r="E23" s="124" t="s">
        <v>1622</v>
      </c>
      <c r="F23" s="136" t="s">
        <v>1716</v>
      </c>
      <c r="G23" s="124" t="s">
        <v>1622</v>
      </c>
      <c r="H23" s="116" t="s">
        <v>1717</v>
      </c>
      <c r="I23" s="124"/>
      <c r="J23" s="116" t="s">
        <v>1717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1718</v>
      </c>
      <c r="E24" s="124" t="s">
        <v>1719</v>
      </c>
      <c r="F24" s="116" t="s">
        <v>1718</v>
      </c>
      <c r="G24" s="124" t="s">
        <v>1719</v>
      </c>
      <c r="H24" s="116" t="s">
        <v>1717</v>
      </c>
      <c r="I24" s="124"/>
      <c r="J24" s="116" t="s">
        <v>1717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1720</v>
      </c>
      <c r="E27" s="124" t="s">
        <v>1721</v>
      </c>
      <c r="F27" s="116" t="s">
        <v>1720</v>
      </c>
      <c r="G27" s="124" t="s">
        <v>1721</v>
      </c>
      <c r="H27" s="116" t="s">
        <v>1717</v>
      </c>
      <c r="I27" s="180"/>
      <c r="J27" s="175" t="s">
        <v>1717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1722</v>
      </c>
      <c r="E28" s="180" t="s">
        <v>82</v>
      </c>
      <c r="F28" s="116" t="s">
        <v>1722</v>
      </c>
      <c r="G28" s="180" t="s">
        <v>82</v>
      </c>
      <c r="H28" s="116" t="s">
        <v>1717</v>
      </c>
      <c r="I28" s="120"/>
      <c r="J28" s="116" t="s">
        <v>1717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1723</v>
      </c>
      <c r="E29" s="124" t="s">
        <v>1724</v>
      </c>
      <c r="F29" s="116" t="s">
        <v>1723</v>
      </c>
      <c r="G29" s="124" t="s">
        <v>1724</v>
      </c>
      <c r="H29" s="116" t="s">
        <v>1717</v>
      </c>
      <c r="I29" s="124"/>
      <c r="J29" s="116" t="s">
        <v>1717</v>
      </c>
      <c r="K29" s="124"/>
      <c r="L29" s="116"/>
      <c r="M29" s="121"/>
      <c r="N29" s="122" t="s">
        <v>1623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1716</v>
      </c>
      <c r="E30" s="124" t="s">
        <v>1622</v>
      </c>
      <c r="F30" s="116" t="s">
        <v>1716</v>
      </c>
      <c r="G30" s="124" t="s">
        <v>1622</v>
      </c>
      <c r="H30" s="116" t="s">
        <v>1717</v>
      </c>
      <c r="I30" s="124"/>
      <c r="J30" s="116" t="s">
        <v>1717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1718</v>
      </c>
      <c r="E31" s="124" t="s">
        <v>1719</v>
      </c>
      <c r="F31" s="136" t="s">
        <v>1718</v>
      </c>
      <c r="G31" s="124" t="s">
        <v>1719</v>
      </c>
      <c r="H31" s="116" t="s">
        <v>1717</v>
      </c>
      <c r="I31" s="124"/>
      <c r="J31" s="116" t="s">
        <v>1717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1720</v>
      </c>
      <c r="E34" s="135" t="s">
        <v>1721</v>
      </c>
      <c r="F34" s="116" t="s">
        <v>1720</v>
      </c>
      <c r="G34" s="124" t="s">
        <v>1721</v>
      </c>
      <c r="H34" s="116" t="s">
        <v>1717</v>
      </c>
      <c r="I34" s="124"/>
      <c r="J34" s="134" t="s">
        <v>1717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1723</v>
      </c>
      <c r="E36" s="152" t="s">
        <v>1724</v>
      </c>
      <c r="F36" s="151" t="s">
        <v>1723</v>
      </c>
      <c r="G36" s="152" t="s">
        <v>1724</v>
      </c>
      <c r="H36" s="151" t="s">
        <v>1717</v>
      </c>
      <c r="I36" s="152"/>
      <c r="J36" s="151" t="s">
        <v>1717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1:15" ht="18" customHeight="1">
      <c r="A40" s="707"/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1716</v>
      </c>
      <c r="E41" s="160" t="s">
        <v>1622</v>
      </c>
      <c r="F41" s="161" t="s">
        <v>1716</v>
      </c>
      <c r="G41" s="162" t="s">
        <v>1622</v>
      </c>
      <c r="H41" s="116" t="s">
        <v>1717</v>
      </c>
      <c r="I41" s="124"/>
      <c r="J41" s="116" t="s">
        <v>1717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1718</v>
      </c>
      <c r="E42" s="164" t="s">
        <v>1719</v>
      </c>
      <c r="F42" s="116" t="s">
        <v>1718</v>
      </c>
      <c r="G42" s="124" t="s">
        <v>1719</v>
      </c>
      <c r="H42" s="116" t="s">
        <v>1717</v>
      </c>
      <c r="I42" s="124"/>
      <c r="J42" s="116" t="s">
        <v>1717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1723</v>
      </c>
      <c r="E47" s="169" t="s">
        <v>1724</v>
      </c>
      <c r="F47" s="770" t="s">
        <v>1725</v>
      </c>
      <c r="G47" s="771" t="s">
        <v>73</v>
      </c>
      <c r="H47" s="171" t="s">
        <v>1717</v>
      </c>
      <c r="I47" s="169"/>
      <c r="J47" s="171" t="s">
        <v>1717</v>
      </c>
      <c r="K47" s="170"/>
      <c r="L47" s="171"/>
      <c r="M47" s="170"/>
      <c r="N47" s="122" t="s">
        <v>1595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1716</v>
      </c>
      <c r="E48" s="124" t="s">
        <v>1622</v>
      </c>
      <c r="F48" s="116" t="s">
        <v>1716</v>
      </c>
      <c r="G48" s="124" t="s">
        <v>1622</v>
      </c>
      <c r="H48" s="116" t="s">
        <v>1717</v>
      </c>
      <c r="I48" s="124"/>
      <c r="J48" s="116" t="s">
        <v>1717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1718</v>
      </c>
      <c r="E49" s="124" t="s">
        <v>1719</v>
      </c>
      <c r="F49" s="136" t="s">
        <v>1718</v>
      </c>
      <c r="G49" s="124" t="s">
        <v>1719</v>
      </c>
      <c r="H49" s="116" t="s">
        <v>1717</v>
      </c>
      <c r="I49" s="124"/>
      <c r="J49" s="116" t="s">
        <v>1717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1720</v>
      </c>
      <c r="E52" s="124" t="s">
        <v>1721</v>
      </c>
      <c r="F52" s="136" t="s">
        <v>1720</v>
      </c>
      <c r="G52" s="124" t="s">
        <v>1721</v>
      </c>
      <c r="H52" s="116" t="s">
        <v>1717</v>
      </c>
      <c r="I52" s="124"/>
      <c r="J52" s="116" t="s">
        <v>1717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1726</v>
      </c>
      <c r="E53" s="515" t="s">
        <v>1727</v>
      </c>
      <c r="F53" s="116" t="s">
        <v>1726</v>
      </c>
      <c r="G53" s="515" t="s">
        <v>1727</v>
      </c>
      <c r="H53" s="116" t="s">
        <v>1717</v>
      </c>
      <c r="I53" s="120"/>
      <c r="J53" s="116" t="s">
        <v>1717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1723</v>
      </c>
      <c r="E54" s="124" t="s">
        <v>1724</v>
      </c>
      <c r="F54" s="116" t="s">
        <v>1723</v>
      </c>
      <c r="G54" s="124" t="s">
        <v>1724</v>
      </c>
      <c r="H54" s="116" t="s">
        <v>1717</v>
      </c>
      <c r="I54" s="124"/>
      <c r="J54" s="116" t="s">
        <v>1717</v>
      </c>
      <c r="K54" s="124"/>
      <c r="L54" s="116"/>
      <c r="M54" s="124"/>
      <c r="N54" s="122" t="s">
        <v>1641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1716</v>
      </c>
      <c r="E55" s="124" t="s">
        <v>1622</v>
      </c>
      <c r="F55" s="136" t="s">
        <v>1716</v>
      </c>
      <c r="G55" s="124" t="s">
        <v>1622</v>
      </c>
      <c r="H55" s="116" t="s">
        <v>1717</v>
      </c>
      <c r="I55" s="124"/>
      <c r="J55" s="116" t="s">
        <v>1717</v>
      </c>
      <c r="K55" s="124"/>
      <c r="L55" s="116"/>
      <c r="M55" s="124"/>
      <c r="N55" s="122" t="s">
        <v>1642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1718</v>
      </c>
      <c r="E56" s="124" t="s">
        <v>1719</v>
      </c>
      <c r="F56" s="116" t="s">
        <v>1718</v>
      </c>
      <c r="G56" s="124" t="s">
        <v>1719</v>
      </c>
      <c r="H56" s="116" t="s">
        <v>1717</v>
      </c>
      <c r="I56" s="124"/>
      <c r="J56" s="136" t="s">
        <v>1717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1720</v>
      </c>
      <c r="E59" s="124" t="s">
        <v>1721</v>
      </c>
      <c r="F59" s="116" t="s">
        <v>1720</v>
      </c>
      <c r="G59" s="124" t="s">
        <v>1721</v>
      </c>
      <c r="H59" s="241" t="s">
        <v>1717</v>
      </c>
      <c r="I59" s="223"/>
      <c r="J59" s="116" t="s">
        <v>1717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1722</v>
      </c>
      <c r="E60" s="180" t="s">
        <v>564</v>
      </c>
      <c r="F60" s="116" t="s">
        <v>1722</v>
      </c>
      <c r="G60" s="180" t="s">
        <v>564</v>
      </c>
      <c r="H60" s="116" t="s">
        <v>1717</v>
      </c>
      <c r="I60" s="124"/>
      <c r="J60" s="116" t="s">
        <v>1717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1723</v>
      </c>
      <c r="E61" s="124" t="s">
        <v>1724</v>
      </c>
      <c r="F61" s="116" t="s">
        <v>1723</v>
      </c>
      <c r="G61" s="515" t="s">
        <v>1728</v>
      </c>
      <c r="H61" s="116" t="s">
        <v>1717</v>
      </c>
      <c r="I61" s="124"/>
      <c r="J61" s="116" t="s">
        <v>1717</v>
      </c>
      <c r="K61" s="124"/>
      <c r="L61" s="116"/>
      <c r="M61" s="124"/>
      <c r="N61" s="122" t="s">
        <v>1623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1716</v>
      </c>
      <c r="E62" s="124" t="s">
        <v>1622</v>
      </c>
      <c r="F62" s="136" t="s">
        <v>1716</v>
      </c>
      <c r="G62" s="124" t="s">
        <v>1622</v>
      </c>
      <c r="H62" s="116" t="s">
        <v>1717</v>
      </c>
      <c r="I62" s="124"/>
      <c r="J62" s="116" t="s">
        <v>1645</v>
      </c>
      <c r="K62" s="124"/>
      <c r="L62" s="116"/>
      <c r="M62" s="124"/>
      <c r="N62" s="122" t="s">
        <v>1646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1718</v>
      </c>
      <c r="E63" s="124" t="s">
        <v>1719</v>
      </c>
      <c r="F63" s="209" t="s">
        <v>1718</v>
      </c>
      <c r="G63" s="180" t="s">
        <v>1719</v>
      </c>
      <c r="H63" s="116" t="s">
        <v>1717</v>
      </c>
      <c r="I63" s="181"/>
      <c r="J63" s="116" t="s">
        <v>1717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1720</v>
      </c>
      <c r="E66" s="124" t="s">
        <v>1721</v>
      </c>
      <c r="F66" s="116" t="s">
        <v>1720</v>
      </c>
      <c r="G66" s="135" t="s">
        <v>1721</v>
      </c>
      <c r="H66" s="116" t="s">
        <v>1717</v>
      </c>
      <c r="I66" s="124"/>
      <c r="J66" s="116" t="s">
        <v>1717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1722</v>
      </c>
      <c r="E67" s="180" t="s">
        <v>147</v>
      </c>
      <c r="F67" s="116" t="s">
        <v>1722</v>
      </c>
      <c r="G67" s="180" t="s">
        <v>147</v>
      </c>
      <c r="H67" s="116" t="s">
        <v>1717</v>
      </c>
      <c r="I67" s="124"/>
      <c r="J67" s="116" t="s">
        <v>1717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1723</v>
      </c>
      <c r="E68" s="124" t="s">
        <v>1724</v>
      </c>
      <c r="F68" s="116" t="s">
        <v>1723</v>
      </c>
      <c r="G68" s="180" t="s">
        <v>1724</v>
      </c>
      <c r="H68" s="116" t="s">
        <v>1717</v>
      </c>
      <c r="I68" s="124"/>
      <c r="J68" s="116" t="s">
        <v>1717</v>
      </c>
      <c r="K68" s="124"/>
      <c r="L68" s="187"/>
      <c r="M68" s="180"/>
      <c r="N68" s="122" t="s">
        <v>1623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1716</v>
      </c>
      <c r="E69" s="124" t="s">
        <v>1622</v>
      </c>
      <c r="F69" s="188" t="s">
        <v>1716</v>
      </c>
      <c r="G69" s="135" t="s">
        <v>1622</v>
      </c>
      <c r="H69" s="116" t="s">
        <v>1717</v>
      </c>
      <c r="I69" s="124"/>
      <c r="J69" s="116" t="s">
        <v>1717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1718</v>
      </c>
      <c r="E70" s="124" t="s">
        <v>1719</v>
      </c>
      <c r="F70" s="116" t="s">
        <v>1718</v>
      </c>
      <c r="G70" s="124" t="s">
        <v>1719</v>
      </c>
      <c r="H70" s="116" t="s">
        <v>1717</v>
      </c>
      <c r="I70" s="124"/>
      <c r="J70" s="288" t="s">
        <v>1717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1:18" ht="18" customHeight="1">
      <c r="A75" s="707"/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1720</v>
      </c>
      <c r="E77" s="124" t="s">
        <v>1721</v>
      </c>
      <c r="F77" s="136" t="s">
        <v>1720</v>
      </c>
      <c r="G77" s="124" t="s">
        <v>1721</v>
      </c>
      <c r="H77" s="116" t="s">
        <v>1717</v>
      </c>
      <c r="I77" s="124"/>
      <c r="J77" s="116" t="s">
        <v>1717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1722</v>
      </c>
      <c r="E78" s="180" t="s">
        <v>147</v>
      </c>
      <c r="F78" s="116" t="s">
        <v>1722</v>
      </c>
      <c r="G78" s="180" t="s">
        <v>147</v>
      </c>
      <c r="H78" s="116" t="s">
        <v>1717</v>
      </c>
      <c r="I78" s="120"/>
      <c r="J78" s="116" t="s">
        <v>1717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1723</v>
      </c>
      <c r="E79" s="124" t="s">
        <v>1724</v>
      </c>
      <c r="F79" s="116" t="s">
        <v>1723</v>
      </c>
      <c r="G79" s="124" t="s">
        <v>1724</v>
      </c>
      <c r="H79" s="116" t="s">
        <v>1717</v>
      </c>
      <c r="I79" s="124"/>
      <c r="J79" s="116" t="s">
        <v>1717</v>
      </c>
      <c r="K79" s="135"/>
      <c r="L79" s="116"/>
      <c r="M79" s="124"/>
      <c r="N79" s="122" t="s">
        <v>1595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1716</v>
      </c>
      <c r="E80" s="124" t="s">
        <v>1622</v>
      </c>
      <c r="F80" s="116" t="s">
        <v>1716</v>
      </c>
      <c r="G80" s="124" t="s">
        <v>1622</v>
      </c>
      <c r="H80" s="175" t="s">
        <v>1717</v>
      </c>
      <c r="I80" s="180"/>
      <c r="J80" s="116" t="s">
        <v>1717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1718</v>
      </c>
      <c r="E81" s="124" t="s">
        <v>1719</v>
      </c>
      <c r="F81" s="116" t="s">
        <v>1718</v>
      </c>
      <c r="G81" s="124" t="s">
        <v>1719</v>
      </c>
      <c r="H81" s="116" t="s">
        <v>1717</v>
      </c>
      <c r="I81" s="124"/>
      <c r="J81" s="134" t="s">
        <v>1717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1720</v>
      </c>
      <c r="E84" s="124" t="s">
        <v>1721</v>
      </c>
      <c r="F84" s="136" t="s">
        <v>1720</v>
      </c>
      <c r="G84" s="124" t="s">
        <v>1721</v>
      </c>
      <c r="H84" s="116" t="s">
        <v>1717</v>
      </c>
      <c r="I84" s="135"/>
      <c r="J84" s="116" t="s">
        <v>1717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1722</v>
      </c>
      <c r="E85" s="689" t="s">
        <v>147</v>
      </c>
      <c r="F85" s="171" t="s">
        <v>1722</v>
      </c>
      <c r="G85" s="689" t="s">
        <v>147</v>
      </c>
      <c r="H85" s="171" t="s">
        <v>1717</v>
      </c>
      <c r="I85" s="211"/>
      <c r="J85" s="171" t="s">
        <v>1717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1723</v>
      </c>
      <c r="E86" s="124" t="s">
        <v>1724</v>
      </c>
      <c r="F86" s="116" t="s">
        <v>1723</v>
      </c>
      <c r="G86" s="180" t="s">
        <v>1724</v>
      </c>
      <c r="H86" s="116" t="s">
        <v>1717</v>
      </c>
      <c r="I86" s="124"/>
      <c r="J86" s="116" t="s">
        <v>1717</v>
      </c>
      <c r="K86" s="215"/>
      <c r="L86" s="116"/>
      <c r="M86" s="124"/>
      <c r="N86" s="122" t="s">
        <v>1652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1716</v>
      </c>
      <c r="E87" s="135" t="s">
        <v>1622</v>
      </c>
      <c r="F87" s="116" t="s">
        <v>1716</v>
      </c>
      <c r="G87" s="135" t="s">
        <v>1622</v>
      </c>
      <c r="H87" s="116" t="s">
        <v>1717</v>
      </c>
      <c r="I87" s="124"/>
      <c r="J87" s="116" t="s">
        <v>1717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1718</v>
      </c>
      <c r="E88" s="124" t="s">
        <v>1719</v>
      </c>
      <c r="F88" s="116" t="s">
        <v>1718</v>
      </c>
      <c r="G88" s="135" t="s">
        <v>1719</v>
      </c>
      <c r="H88" s="116" t="s">
        <v>1717</v>
      </c>
      <c r="I88" s="124"/>
      <c r="J88" s="134" t="s">
        <v>1717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 t="s">
        <v>1721</v>
      </c>
      <c r="F91" s="136" t="s">
        <v>1720</v>
      </c>
      <c r="G91" s="124" t="s">
        <v>1721</v>
      </c>
      <c r="H91" s="116" t="s">
        <v>1717</v>
      </c>
      <c r="I91" s="135"/>
      <c r="J91" s="116" t="s">
        <v>1717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1722</v>
      </c>
      <c r="E92" s="180" t="s">
        <v>1729</v>
      </c>
      <c r="F92" s="116" t="s">
        <v>1722</v>
      </c>
      <c r="G92" s="180" t="s">
        <v>1729</v>
      </c>
      <c r="H92" s="116" t="s">
        <v>1717</v>
      </c>
      <c r="I92" s="124"/>
      <c r="J92" s="116" t="s">
        <v>1717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1657</v>
      </c>
      <c r="B93" s="118">
        <f t="shared" si="9"/>
        <v>45826</v>
      </c>
      <c r="C93" s="119">
        <f t="shared" si="10"/>
        <v>45826</v>
      </c>
      <c r="D93" s="116" t="s">
        <v>1730</v>
      </c>
      <c r="E93" s="515" t="s">
        <v>1731</v>
      </c>
      <c r="F93" s="116" t="s">
        <v>1730</v>
      </c>
      <c r="G93" s="515" t="s">
        <v>1732</v>
      </c>
      <c r="H93" s="116" t="s">
        <v>1717</v>
      </c>
      <c r="I93" s="135"/>
      <c r="J93" s="116" t="s">
        <v>1717</v>
      </c>
      <c r="K93" s="135"/>
      <c r="L93" s="116"/>
      <c r="M93" s="121"/>
      <c r="N93" s="122" t="s">
        <v>1733</v>
      </c>
      <c r="O93" s="99">
        <f t="shared" ref="O93:O95" si="13">O92+1</f>
        <v>54</v>
      </c>
    </row>
    <row r="94" spans="1:18" ht="36" customHeight="1">
      <c r="A94" s="712" t="s">
        <v>1662</v>
      </c>
      <c r="B94" s="118">
        <f t="shared" si="9"/>
        <v>45827</v>
      </c>
      <c r="C94" s="119">
        <f t="shared" si="10"/>
        <v>45827</v>
      </c>
      <c r="D94" s="116" t="s">
        <v>1716</v>
      </c>
      <c r="E94" s="124" t="s">
        <v>1622</v>
      </c>
      <c r="F94" s="116" t="s">
        <v>1716</v>
      </c>
      <c r="G94" s="124" t="s">
        <v>1622</v>
      </c>
      <c r="H94" s="136" t="s">
        <v>1717</v>
      </c>
      <c r="I94" s="124"/>
      <c r="J94" s="136" t="s">
        <v>1717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1718</v>
      </c>
      <c r="E95" s="135" t="s">
        <v>1719</v>
      </c>
      <c r="F95" s="116" t="s">
        <v>1718</v>
      </c>
      <c r="G95" s="135" t="s">
        <v>1719</v>
      </c>
      <c r="H95" s="116" t="s">
        <v>1717</v>
      </c>
      <c r="I95" s="124"/>
      <c r="J95" s="134" t="s">
        <v>1717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1734</v>
      </c>
      <c r="E98" s="124" t="s">
        <v>1735</v>
      </c>
      <c r="F98" s="136" t="s">
        <v>1734</v>
      </c>
      <c r="G98" s="124" t="s">
        <v>1735</v>
      </c>
      <c r="H98" s="116" t="s">
        <v>1717</v>
      </c>
      <c r="I98" s="135"/>
      <c r="J98" s="116" t="s">
        <v>1717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1717</v>
      </c>
      <c r="I99" s="217"/>
      <c r="J99" s="116" t="s">
        <v>1717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1730</v>
      </c>
      <c r="E100" s="515" t="s">
        <v>1732</v>
      </c>
      <c r="F100" s="116" t="s">
        <v>1730</v>
      </c>
      <c r="G100" s="515" t="s">
        <v>1732</v>
      </c>
      <c r="H100" s="116" t="s">
        <v>1717</v>
      </c>
      <c r="I100" s="135"/>
      <c r="J100" s="116" t="s">
        <v>1717</v>
      </c>
      <c r="K100" s="135"/>
      <c r="L100" s="116"/>
      <c r="M100" s="184"/>
      <c r="N100" s="122" t="s">
        <v>1623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1716</v>
      </c>
      <c r="E101" s="135" t="s">
        <v>1622</v>
      </c>
      <c r="F101" s="116" t="s">
        <v>1716</v>
      </c>
      <c r="G101" s="135" t="s">
        <v>1622</v>
      </c>
      <c r="H101" s="116" t="s">
        <v>1717</v>
      </c>
      <c r="I101" s="124"/>
      <c r="J101" s="116" t="s">
        <v>1717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1718</v>
      </c>
      <c r="E102" s="124" t="s">
        <v>1719</v>
      </c>
      <c r="F102" s="116" t="s">
        <v>1718</v>
      </c>
      <c r="G102" s="135" t="s">
        <v>1719</v>
      </c>
      <c r="H102" s="116" t="s">
        <v>1717</v>
      </c>
      <c r="I102" s="135"/>
      <c r="J102" s="134" t="s">
        <v>1717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1734</v>
      </c>
      <c r="E105" s="221" t="s">
        <v>1735</v>
      </c>
      <c r="F105" s="151" t="s">
        <v>1734</v>
      </c>
      <c r="G105" s="154" t="s">
        <v>1735</v>
      </c>
      <c r="H105" s="151" t="s">
        <v>1717</v>
      </c>
      <c r="I105" s="221"/>
      <c r="J105" s="151" t="s">
        <v>1717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1:18" ht="18" customHeight="1">
      <c r="A109" s="713"/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1717</v>
      </c>
      <c r="I110" s="217"/>
      <c r="J110" s="116" t="s">
        <v>1717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1730</v>
      </c>
      <c r="E111" s="515" t="s">
        <v>1732</v>
      </c>
      <c r="F111" s="116" t="s">
        <v>1730</v>
      </c>
      <c r="G111" s="515" t="s">
        <v>1732</v>
      </c>
      <c r="H111" s="116" t="s">
        <v>1717</v>
      </c>
      <c r="I111" s="223"/>
      <c r="J111" s="116" t="s">
        <v>1717</v>
      </c>
      <c r="K111" s="124"/>
      <c r="L111" s="116"/>
      <c r="M111" s="121"/>
      <c r="N111" s="122" t="s">
        <v>1673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1716</v>
      </c>
      <c r="E112" s="124" t="s">
        <v>1622</v>
      </c>
      <c r="F112" s="289" t="s">
        <v>1716</v>
      </c>
      <c r="G112" s="224" t="s">
        <v>1622</v>
      </c>
      <c r="H112" s="116" t="s">
        <v>1717</v>
      </c>
      <c r="I112" s="124"/>
      <c r="J112" s="116" t="s">
        <v>1717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1718</v>
      </c>
      <c r="E113" s="124" t="s">
        <v>1719</v>
      </c>
      <c r="F113" s="289" t="s">
        <v>1718</v>
      </c>
      <c r="G113" s="224" t="s">
        <v>1719</v>
      </c>
      <c r="H113" s="116" t="s">
        <v>1717</v>
      </c>
      <c r="I113" s="124"/>
      <c r="J113" s="134" t="s">
        <v>1717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1734</v>
      </c>
      <c r="E116" s="124" t="s">
        <v>1735</v>
      </c>
      <c r="F116" s="116" t="s">
        <v>1734</v>
      </c>
      <c r="G116" s="124" t="s">
        <v>1735</v>
      </c>
      <c r="H116" s="241" t="s">
        <v>1717</v>
      </c>
      <c r="I116" s="223"/>
      <c r="J116" s="116" t="s">
        <v>1717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1717</v>
      </c>
      <c r="I117" s="231"/>
      <c r="J117" s="218" t="s">
        <v>1717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1730</v>
      </c>
      <c r="E118" s="727" t="s">
        <v>1732</v>
      </c>
      <c r="F118" s="218" t="s">
        <v>1730</v>
      </c>
      <c r="G118" s="727" t="s">
        <v>1732</v>
      </c>
      <c r="H118" s="235" t="s">
        <v>1717</v>
      </c>
      <c r="I118" s="236"/>
      <c r="J118" s="235" t="s">
        <v>1717</v>
      </c>
      <c r="K118" s="236"/>
      <c r="L118" s="235"/>
      <c r="M118" s="236"/>
      <c r="N118" s="234" t="s">
        <v>1652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1716</v>
      </c>
      <c r="E119" s="124" t="s">
        <v>1622</v>
      </c>
      <c r="F119" s="116" t="s">
        <v>1716</v>
      </c>
      <c r="G119" s="124" t="s">
        <v>1622</v>
      </c>
      <c r="H119" s="116" t="s">
        <v>1717</v>
      </c>
      <c r="I119" s="124"/>
      <c r="J119" s="116" t="s">
        <v>1717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1718</v>
      </c>
      <c r="E120" s="124" t="s">
        <v>1719</v>
      </c>
      <c r="F120" s="136" t="s">
        <v>1718</v>
      </c>
      <c r="G120" s="124" t="s">
        <v>1719</v>
      </c>
      <c r="H120" s="116" t="s">
        <v>1717</v>
      </c>
      <c r="I120" s="121"/>
      <c r="J120" s="116" t="s">
        <v>1717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1734</v>
      </c>
      <c r="E123" s="124" t="s">
        <v>1735</v>
      </c>
      <c r="F123" s="136" t="s">
        <v>1734</v>
      </c>
      <c r="G123" s="124" t="s">
        <v>1735</v>
      </c>
      <c r="H123" s="241" t="s">
        <v>1717</v>
      </c>
      <c r="I123" s="124"/>
      <c r="J123" s="241" t="s">
        <v>1717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1717</v>
      </c>
      <c r="I124" s="124"/>
      <c r="J124" s="137" t="s">
        <v>1717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1730</v>
      </c>
      <c r="E125" s="515" t="s">
        <v>1732</v>
      </c>
      <c r="F125" s="116" t="s">
        <v>1730</v>
      </c>
      <c r="G125" s="515" t="s">
        <v>1732</v>
      </c>
      <c r="H125" s="116" t="s">
        <v>1717</v>
      </c>
      <c r="I125" s="124"/>
      <c r="J125" s="241" t="s">
        <v>1717</v>
      </c>
      <c r="K125" s="124"/>
      <c r="L125" s="116"/>
      <c r="M125" s="242"/>
      <c r="N125" s="122" t="s">
        <v>1623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1716</v>
      </c>
      <c r="E126" s="124" t="s">
        <v>1622</v>
      </c>
      <c r="F126" s="116" t="s">
        <v>1716</v>
      </c>
      <c r="G126" s="124" t="s">
        <v>1622</v>
      </c>
      <c r="H126" s="116" t="s">
        <v>1717</v>
      </c>
      <c r="I126" s="124"/>
      <c r="J126" s="116" t="s">
        <v>1717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1718</v>
      </c>
      <c r="E127" s="124" t="s">
        <v>1719</v>
      </c>
      <c r="F127" s="136" t="s">
        <v>1718</v>
      </c>
      <c r="G127" s="124" t="s">
        <v>1719</v>
      </c>
      <c r="H127" s="116" t="s">
        <v>1717</v>
      </c>
      <c r="I127" s="124"/>
      <c r="J127" s="116" t="s">
        <v>1717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1717</v>
      </c>
      <c r="I131" s="217"/>
      <c r="J131" s="116" t="s">
        <v>1717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1730</v>
      </c>
      <c r="E132" s="515" t="s">
        <v>1732</v>
      </c>
      <c r="F132" s="116" t="s">
        <v>1730</v>
      </c>
      <c r="G132" s="515" t="s">
        <v>1732</v>
      </c>
      <c r="H132" s="116" t="s">
        <v>1717</v>
      </c>
      <c r="I132" s="124"/>
      <c r="J132" s="175" t="s">
        <v>1717</v>
      </c>
      <c r="K132" s="124"/>
      <c r="L132" s="116"/>
      <c r="M132" s="242"/>
      <c r="N132" s="122" t="s">
        <v>1623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1716</v>
      </c>
      <c r="E133" s="124" t="s">
        <v>1622</v>
      </c>
      <c r="F133" s="116" t="s">
        <v>1716</v>
      </c>
      <c r="G133" s="124" t="s">
        <v>1622</v>
      </c>
      <c r="H133" s="116" t="s">
        <v>1717</v>
      </c>
      <c r="I133" s="124"/>
      <c r="J133" s="116" t="s">
        <v>1717</v>
      </c>
      <c r="K133" s="124"/>
      <c r="L133" s="116"/>
      <c r="M133" s="124"/>
      <c r="N133" s="122" t="s">
        <v>1683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1718</v>
      </c>
      <c r="E134" s="124" t="s">
        <v>1719</v>
      </c>
      <c r="F134" s="116" t="s">
        <v>1718</v>
      </c>
      <c r="G134" s="124" t="s">
        <v>1719</v>
      </c>
      <c r="H134" s="116" t="s">
        <v>1717</v>
      </c>
      <c r="I134" s="124"/>
      <c r="J134" s="116" t="s">
        <v>1717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1734</v>
      </c>
      <c r="E137" s="124" t="s">
        <v>1735</v>
      </c>
      <c r="F137" s="116" t="s">
        <v>1734</v>
      </c>
      <c r="G137" s="124" t="s">
        <v>1735</v>
      </c>
      <c r="H137" s="116" t="s">
        <v>1717</v>
      </c>
      <c r="I137" s="124"/>
      <c r="J137" s="175" t="s">
        <v>1717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1717</v>
      </c>
      <c r="I138" s="223"/>
      <c r="J138" s="116" t="s">
        <v>1717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1730</v>
      </c>
      <c r="E139" s="515" t="s">
        <v>1732</v>
      </c>
      <c r="F139" s="116" t="s">
        <v>1730</v>
      </c>
      <c r="G139" s="515" t="s">
        <v>1732</v>
      </c>
      <c r="H139" s="116" t="s">
        <v>1717</v>
      </c>
      <c r="I139" s="124"/>
      <c r="J139" s="116" t="s">
        <v>1717</v>
      </c>
      <c r="K139" s="124"/>
      <c r="L139" s="171"/>
      <c r="M139" s="184"/>
      <c r="N139" s="246" t="s">
        <v>1623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1716</v>
      </c>
      <c r="E140" s="152" t="s">
        <v>1622</v>
      </c>
      <c r="F140" s="151" t="s">
        <v>1716</v>
      </c>
      <c r="G140" s="152" t="s">
        <v>1622</v>
      </c>
      <c r="H140" s="151" t="s">
        <v>1717</v>
      </c>
      <c r="I140" s="152"/>
      <c r="J140" s="151" t="s">
        <v>1717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1:15" ht="18" customHeight="1">
      <c r="A144" s="713"/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1718</v>
      </c>
      <c r="E145" s="248" t="s">
        <v>1719</v>
      </c>
      <c r="F145" s="116" t="s">
        <v>1718</v>
      </c>
      <c r="G145" s="160" t="s">
        <v>1719</v>
      </c>
      <c r="H145" s="116" t="s">
        <v>1717</v>
      </c>
      <c r="I145" s="160"/>
      <c r="J145" s="116" t="s">
        <v>1717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1734</v>
      </c>
      <c r="E148" s="124" t="s">
        <v>1735</v>
      </c>
      <c r="F148" s="116" t="s">
        <v>1734</v>
      </c>
      <c r="G148" s="124" t="s">
        <v>1735</v>
      </c>
      <c r="H148" s="175" t="s">
        <v>1717</v>
      </c>
      <c r="I148" s="180"/>
      <c r="J148" s="116" t="s">
        <v>1717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1717</v>
      </c>
      <c r="I149" s="121"/>
      <c r="J149" s="116" t="s">
        <v>1717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1730</v>
      </c>
      <c r="E150" s="515" t="s">
        <v>1732</v>
      </c>
      <c r="F150" s="251" t="s">
        <v>1730</v>
      </c>
      <c r="G150" s="180" t="s">
        <v>1736</v>
      </c>
      <c r="H150" s="116" t="s">
        <v>1717</v>
      </c>
      <c r="I150" s="120"/>
      <c r="J150" s="116" t="s">
        <v>1717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1716</v>
      </c>
      <c r="E151" s="124" t="s">
        <v>1622</v>
      </c>
      <c r="F151" s="116" t="s">
        <v>1716</v>
      </c>
      <c r="G151" s="124" t="s">
        <v>1622</v>
      </c>
      <c r="H151" s="116" t="s">
        <v>1717</v>
      </c>
      <c r="I151" s="252"/>
      <c r="J151" s="116" t="s">
        <v>1717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1717</v>
      </c>
      <c r="I152" s="124"/>
      <c r="J152" s="116" t="s">
        <v>1717</v>
      </c>
      <c r="K152" s="124"/>
      <c r="L152" s="116"/>
      <c r="M152" s="124"/>
      <c r="N152" s="122" t="s">
        <v>1696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1717</v>
      </c>
      <c r="I156" s="120"/>
      <c r="J156" s="123" t="s">
        <v>1717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1717</v>
      </c>
      <c r="I157" s="258"/>
      <c r="J157" s="116" t="s">
        <v>1717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1716</v>
      </c>
      <c r="E158" s="124" t="s">
        <v>1622</v>
      </c>
      <c r="F158" s="116" t="s">
        <v>1716</v>
      </c>
      <c r="G158" s="124" t="s">
        <v>1622</v>
      </c>
      <c r="H158" s="116" t="s">
        <v>1717</v>
      </c>
      <c r="I158" s="124"/>
      <c r="J158" s="116" t="s">
        <v>1717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1717</v>
      </c>
      <c r="I159" s="260"/>
      <c r="J159" s="218" t="s">
        <v>1717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1717</v>
      </c>
      <c r="I162" s="253"/>
      <c r="J162" s="116" t="s">
        <v>1717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1717</v>
      </c>
      <c r="I163" s="120"/>
      <c r="J163" s="116" t="s">
        <v>1717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1717</v>
      </c>
      <c r="I164" s="120"/>
      <c r="J164" s="116" t="s">
        <v>1717</v>
      </c>
      <c r="K164" s="124"/>
      <c r="L164" s="123"/>
      <c r="M164" s="121"/>
      <c r="N164" s="122" t="s">
        <v>1700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1716</v>
      </c>
      <c r="E165" s="124" t="s">
        <v>1622</v>
      </c>
      <c r="F165" s="116" t="s">
        <v>1716</v>
      </c>
      <c r="G165" s="124" t="s">
        <v>1622</v>
      </c>
      <c r="H165" s="116" t="s">
        <v>1717</v>
      </c>
      <c r="I165" s="124"/>
      <c r="J165" s="116" t="s">
        <v>1717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1717</v>
      </c>
      <c r="I166" s="124"/>
      <c r="J166" s="116" t="s">
        <v>1717</v>
      </c>
      <c r="K166" s="124"/>
      <c r="L166" s="116"/>
      <c r="M166" s="121"/>
      <c r="N166" s="122" t="s">
        <v>1701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1717</v>
      </c>
      <c r="I169" s="124"/>
      <c r="J169" s="116" t="s">
        <v>1717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1703</v>
      </c>
      <c r="O170" s="99">
        <f>O169+1</f>
        <v>101</v>
      </c>
    </row>
    <row r="171" spans="1:15" ht="36" customHeight="1">
      <c r="A171" s="716" t="s">
        <v>1704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1:15" ht="18" customHeight="1">
      <c r="A179" s="716"/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1711</v>
      </c>
      <c r="E196" s="177"/>
      <c r="F196" s="116" t="s">
        <v>1711</v>
      </c>
      <c r="G196" s="120"/>
      <c r="H196" s="269" t="s">
        <v>1711</v>
      </c>
      <c r="I196" s="177"/>
      <c r="J196" s="116" t="s">
        <v>1711</v>
      </c>
      <c r="K196" s="135"/>
      <c r="L196" s="116"/>
      <c r="M196" s="121"/>
      <c r="N196" s="122" t="s">
        <v>1712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989</v>
      </c>
      <c r="H4" s="101"/>
      <c r="N4" s="105"/>
    </row>
    <row r="5" spans="1:15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1:15" ht="18" customHeigh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1596</v>
      </c>
      <c r="E13" s="133"/>
      <c r="F13" s="137" t="s">
        <v>1596</v>
      </c>
      <c r="G13" s="133"/>
      <c r="H13" s="137" t="s">
        <v>1596</v>
      </c>
      <c r="I13" s="133"/>
      <c r="J13" s="137" t="s">
        <v>1596</v>
      </c>
      <c r="K13" s="133"/>
      <c r="L13" s="116"/>
      <c r="M13" s="121"/>
      <c r="N13" s="122" t="s">
        <v>1597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1596</v>
      </c>
      <c r="E14" s="133"/>
      <c r="F14" s="137" t="s">
        <v>1596</v>
      </c>
      <c r="G14" s="133"/>
      <c r="H14" s="137" t="s">
        <v>1596</v>
      </c>
      <c r="I14" s="133"/>
      <c r="J14" s="137" t="s">
        <v>1596</v>
      </c>
      <c r="K14" s="133"/>
      <c r="L14" s="116"/>
      <c r="M14" s="121"/>
      <c r="N14" s="122" t="s">
        <v>1597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1598</v>
      </c>
      <c r="G15" s="124" t="s">
        <v>1599</v>
      </c>
      <c r="H15" s="116" t="s">
        <v>1600</v>
      </c>
      <c r="I15" s="120">
        <v>301</v>
      </c>
      <c r="J15" s="116" t="s">
        <v>1601</v>
      </c>
      <c r="K15" s="124" t="s">
        <v>1602</v>
      </c>
      <c r="L15" s="116" t="s">
        <v>1603</v>
      </c>
      <c r="M15" s="121" t="s">
        <v>1604</v>
      </c>
      <c r="N15" s="122" t="s">
        <v>1605</v>
      </c>
      <c r="O15" s="99">
        <f t="shared" si="3"/>
        <v>7</v>
      </c>
    </row>
    <row r="16" spans="1:15" ht="36" customHeight="1">
      <c r="A16" s="705" t="s">
        <v>1606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1612</v>
      </c>
      <c r="F16" s="136" t="s">
        <v>151</v>
      </c>
      <c r="G16" s="124" t="s">
        <v>1612</v>
      </c>
      <c r="H16" s="136"/>
      <c r="I16" s="124"/>
      <c r="J16" s="136"/>
      <c r="K16" s="124"/>
      <c r="L16" s="116"/>
      <c r="M16" s="121"/>
      <c r="N16" s="122" t="s">
        <v>1611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1738</v>
      </c>
      <c r="E17" s="135" t="s">
        <v>1622</v>
      </c>
      <c r="F17" s="134" t="s">
        <v>1738</v>
      </c>
      <c r="G17" s="135" t="s">
        <v>1622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1739</v>
      </c>
      <c r="I20" s="124" t="s">
        <v>1622</v>
      </c>
      <c r="J20" s="116" t="s">
        <v>1739</v>
      </c>
      <c r="K20" s="124" t="s">
        <v>1622</v>
      </c>
      <c r="L20" s="116"/>
      <c r="M20" s="121"/>
      <c r="N20" s="122" t="s">
        <v>1615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1612</v>
      </c>
      <c r="F21" s="116" t="s">
        <v>217</v>
      </c>
      <c r="G21" s="124" t="s">
        <v>1612</v>
      </c>
      <c r="H21" s="116" t="s">
        <v>1740</v>
      </c>
      <c r="I21" s="515" t="s">
        <v>1741</v>
      </c>
      <c r="J21" s="134" t="s">
        <v>1740</v>
      </c>
      <c r="K21" s="742" t="s">
        <v>1741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1742</v>
      </c>
      <c r="E22" s="124" t="s">
        <v>1622</v>
      </c>
      <c r="F22" s="116" t="s">
        <v>1742</v>
      </c>
      <c r="G22" s="124" t="s">
        <v>1622</v>
      </c>
      <c r="H22" s="116" t="s">
        <v>1743</v>
      </c>
      <c r="I22" s="124" t="s">
        <v>1622</v>
      </c>
      <c r="J22" s="116" t="s">
        <v>1743</v>
      </c>
      <c r="K22" s="124" t="s">
        <v>1622</v>
      </c>
      <c r="L22" s="116"/>
      <c r="M22" s="121"/>
      <c r="N22" s="122" t="s">
        <v>1623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1612</v>
      </c>
      <c r="F23" s="136" t="s">
        <v>151</v>
      </c>
      <c r="G23" s="124" t="s">
        <v>1612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1738</v>
      </c>
      <c r="E24" s="124" t="s">
        <v>1622</v>
      </c>
      <c r="F24" s="116" t="s">
        <v>1738</v>
      </c>
      <c r="G24" s="124" t="s">
        <v>1622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1739</v>
      </c>
      <c r="I27" s="180" t="s">
        <v>1622</v>
      </c>
      <c r="J27" s="175" t="s">
        <v>1739</v>
      </c>
      <c r="K27" s="180" t="s">
        <v>1622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1612</v>
      </c>
      <c r="F28" s="116" t="s">
        <v>217</v>
      </c>
      <c r="G28" s="124" t="s">
        <v>1612</v>
      </c>
      <c r="H28" s="116" t="s">
        <v>1740</v>
      </c>
      <c r="I28" s="515" t="s">
        <v>1744</v>
      </c>
      <c r="J28" s="116" t="s">
        <v>1740</v>
      </c>
      <c r="K28" s="515" t="s">
        <v>1744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1742</v>
      </c>
      <c r="E29" s="124" t="s">
        <v>1622</v>
      </c>
      <c r="F29" s="116" t="s">
        <v>1742</v>
      </c>
      <c r="G29" s="124" t="s">
        <v>1622</v>
      </c>
      <c r="H29" s="116" t="s">
        <v>1743</v>
      </c>
      <c r="I29" s="124" t="s">
        <v>1622</v>
      </c>
      <c r="J29" s="116" t="s">
        <v>1743</v>
      </c>
      <c r="K29" s="124" t="s">
        <v>1622</v>
      </c>
      <c r="L29" s="116"/>
      <c r="M29" s="121"/>
      <c r="N29" s="122" t="s">
        <v>1623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1612</v>
      </c>
      <c r="F30" s="116" t="s">
        <v>151</v>
      </c>
      <c r="G30" s="124" t="s">
        <v>1612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1738</v>
      </c>
      <c r="E31" s="124" t="s">
        <v>1622</v>
      </c>
      <c r="F31" s="136" t="s">
        <v>1738</v>
      </c>
      <c r="G31" s="124" t="s">
        <v>1622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1739</v>
      </c>
      <c r="I34" s="124" t="s">
        <v>1622</v>
      </c>
      <c r="J34" s="134" t="s">
        <v>1739</v>
      </c>
      <c r="K34" s="135" t="s">
        <v>1622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1742</v>
      </c>
      <c r="E36" s="152" t="s">
        <v>1622</v>
      </c>
      <c r="F36" s="151" t="s">
        <v>1742</v>
      </c>
      <c r="G36" s="152" t="s">
        <v>1622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1:15" ht="18" customHeight="1">
      <c r="A40" s="707"/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1612</v>
      </c>
      <c r="F41" s="161" t="s">
        <v>151</v>
      </c>
      <c r="G41" s="162" t="s">
        <v>1612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1738</v>
      </c>
      <c r="E42" s="164" t="s">
        <v>1622</v>
      </c>
      <c r="F42" s="116" t="s">
        <v>1738</v>
      </c>
      <c r="G42" s="124" t="s">
        <v>1622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1742</v>
      </c>
      <c r="E47" s="169" t="s">
        <v>1622</v>
      </c>
      <c r="F47" s="690" t="s">
        <v>1632</v>
      </c>
      <c r="G47" s="689" t="s">
        <v>73</v>
      </c>
      <c r="H47" s="171" t="s">
        <v>1743</v>
      </c>
      <c r="I47" s="169" t="s">
        <v>1622</v>
      </c>
      <c r="J47" s="171" t="s">
        <v>1743</v>
      </c>
      <c r="K47" s="170" t="s">
        <v>1622</v>
      </c>
      <c r="L47" s="171"/>
      <c r="M47" s="170"/>
      <c r="N47" s="122" t="s">
        <v>1595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1612</v>
      </c>
      <c r="F48" s="116" t="s">
        <v>151</v>
      </c>
      <c r="G48" s="124" t="s">
        <v>1612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1738</v>
      </c>
      <c r="E49" s="124" t="s">
        <v>1622</v>
      </c>
      <c r="F49" s="136" t="s">
        <v>1738</v>
      </c>
      <c r="G49" s="124" t="s">
        <v>1622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1739</v>
      </c>
      <c r="I52" s="124" t="s">
        <v>1622</v>
      </c>
      <c r="J52" s="116" t="s">
        <v>1739</v>
      </c>
      <c r="K52" s="124" t="s">
        <v>1622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1745</v>
      </c>
      <c r="E53" s="124" t="s">
        <v>73</v>
      </c>
      <c r="F53" s="116" t="s">
        <v>1745</v>
      </c>
      <c r="G53" s="124" t="s">
        <v>73</v>
      </c>
      <c r="H53" s="116" t="s">
        <v>1740</v>
      </c>
      <c r="I53" s="783" t="s">
        <v>1741</v>
      </c>
      <c r="J53" s="116" t="s">
        <v>1740</v>
      </c>
      <c r="K53" s="783" t="s">
        <v>1741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1742</v>
      </c>
      <c r="E54" s="124" t="s">
        <v>1622</v>
      </c>
      <c r="F54" s="116" t="s">
        <v>1742</v>
      </c>
      <c r="G54" s="124" t="s">
        <v>1622</v>
      </c>
      <c r="H54" s="116" t="s">
        <v>1743</v>
      </c>
      <c r="I54" s="124" t="s">
        <v>1622</v>
      </c>
      <c r="J54" s="116" t="s">
        <v>1743</v>
      </c>
      <c r="K54" s="124" t="s">
        <v>1622</v>
      </c>
      <c r="L54" s="116"/>
      <c r="M54" s="124"/>
      <c r="N54" s="122" t="s">
        <v>1641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1612</v>
      </c>
      <c r="F55" s="136" t="s">
        <v>151</v>
      </c>
      <c r="G55" s="124" t="s">
        <v>1612</v>
      </c>
      <c r="H55" s="116"/>
      <c r="I55" s="124"/>
      <c r="J55" s="116"/>
      <c r="K55" s="124"/>
      <c r="L55" s="116"/>
      <c r="M55" s="124"/>
      <c r="N55" s="122" t="s">
        <v>1642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1738</v>
      </c>
      <c r="E56" s="124" t="s">
        <v>1622</v>
      </c>
      <c r="F56" s="116" t="s">
        <v>1738</v>
      </c>
      <c r="G56" s="124" t="s">
        <v>1622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1739</v>
      </c>
      <c r="I59" s="223" t="s">
        <v>1622</v>
      </c>
      <c r="J59" s="116" t="s">
        <v>1739</v>
      </c>
      <c r="K59" s="121" t="s">
        <v>1622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1612</v>
      </c>
      <c r="F60" s="116" t="s">
        <v>217</v>
      </c>
      <c r="G60" s="124" t="s">
        <v>1612</v>
      </c>
      <c r="H60" s="116" t="s">
        <v>1740</v>
      </c>
      <c r="I60" s="515" t="s">
        <v>1741</v>
      </c>
      <c r="J60" s="116" t="s">
        <v>1740</v>
      </c>
      <c r="K60" s="515" t="s">
        <v>1741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1742</v>
      </c>
      <c r="E61" s="124" t="s">
        <v>1622</v>
      </c>
      <c r="F61" s="116"/>
      <c r="G61" s="124"/>
      <c r="H61" s="116" t="s">
        <v>1743</v>
      </c>
      <c r="I61" s="124" t="s">
        <v>1622</v>
      </c>
      <c r="J61" s="116" t="s">
        <v>1743</v>
      </c>
      <c r="K61" s="124" t="s">
        <v>1622</v>
      </c>
      <c r="L61" s="116"/>
      <c r="M61" s="124"/>
      <c r="N61" s="122" t="s">
        <v>1623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1612</v>
      </c>
      <c r="F62" s="136" t="s">
        <v>151</v>
      </c>
      <c r="G62" s="124" t="s">
        <v>1612</v>
      </c>
      <c r="H62" s="116"/>
      <c r="I62" s="124"/>
      <c r="J62" s="116" t="s">
        <v>1645</v>
      </c>
      <c r="K62" s="124"/>
      <c r="L62" s="116"/>
      <c r="M62" s="124"/>
      <c r="N62" s="122" t="s">
        <v>1646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1738</v>
      </c>
      <c r="E63" s="124" t="s">
        <v>1622</v>
      </c>
      <c r="F63" s="209" t="s">
        <v>1738</v>
      </c>
      <c r="G63" s="180" t="s">
        <v>1622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1739</v>
      </c>
      <c r="I66" s="124" t="s">
        <v>1622</v>
      </c>
      <c r="J66" s="116" t="s">
        <v>1739</v>
      </c>
      <c r="K66" s="180" t="s">
        <v>1622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1740</v>
      </c>
      <c r="I67" s="515" t="s">
        <v>1744</v>
      </c>
      <c r="J67" s="116" t="s">
        <v>1740</v>
      </c>
      <c r="K67" s="515" t="s">
        <v>1744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1742</v>
      </c>
      <c r="E68" s="124" t="s">
        <v>1622</v>
      </c>
      <c r="F68" s="116" t="s">
        <v>1742</v>
      </c>
      <c r="G68" s="180" t="s">
        <v>1622</v>
      </c>
      <c r="H68" s="116" t="s">
        <v>1743</v>
      </c>
      <c r="I68" s="124" t="s">
        <v>1622</v>
      </c>
      <c r="J68" s="116" t="s">
        <v>1743</v>
      </c>
      <c r="K68" s="124" t="s">
        <v>1622</v>
      </c>
      <c r="L68" s="187"/>
      <c r="M68" s="180"/>
      <c r="N68" s="122" t="s">
        <v>1623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1612</v>
      </c>
      <c r="F69" s="188" t="s">
        <v>151</v>
      </c>
      <c r="G69" s="135" t="s">
        <v>1612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1738</v>
      </c>
      <c r="E70" s="124" t="s">
        <v>1622</v>
      </c>
      <c r="F70" s="116" t="s">
        <v>1738</v>
      </c>
      <c r="G70" s="124" t="s">
        <v>1622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1:18" ht="18" customHeight="1">
      <c r="A75" s="707"/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1739</v>
      </c>
      <c r="I77" s="124" t="s">
        <v>1622</v>
      </c>
      <c r="J77" s="116" t="s">
        <v>1739</v>
      </c>
      <c r="K77" s="121" t="s">
        <v>1622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1740</v>
      </c>
      <c r="I78" s="783" t="s">
        <v>1746</v>
      </c>
      <c r="J78" s="116" t="s">
        <v>1740</v>
      </c>
      <c r="K78" s="783" t="s">
        <v>1746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1742</v>
      </c>
      <c r="E79" s="124" t="s">
        <v>1622</v>
      </c>
      <c r="F79" s="116" t="s">
        <v>1742</v>
      </c>
      <c r="G79" s="124" t="s">
        <v>1622</v>
      </c>
      <c r="H79" s="116" t="s">
        <v>1743</v>
      </c>
      <c r="I79" s="124" t="s">
        <v>1622</v>
      </c>
      <c r="J79" s="116" t="s">
        <v>1743</v>
      </c>
      <c r="K79" s="135" t="s">
        <v>1622</v>
      </c>
      <c r="L79" s="116"/>
      <c r="M79" s="124"/>
      <c r="N79" s="122" t="s">
        <v>1595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1738</v>
      </c>
      <c r="E81" s="124" t="s">
        <v>1622</v>
      </c>
      <c r="F81" s="116" t="s">
        <v>1738</v>
      </c>
      <c r="G81" s="124" t="s">
        <v>1622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1739</v>
      </c>
      <c r="I84" s="135" t="s">
        <v>1622</v>
      </c>
      <c r="J84" s="116" t="s">
        <v>1739</v>
      </c>
      <c r="K84" s="121" t="s">
        <v>1622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1740</v>
      </c>
      <c r="I85" s="784" t="s">
        <v>1746</v>
      </c>
      <c r="J85" s="171" t="s">
        <v>1740</v>
      </c>
      <c r="K85" s="784" t="s">
        <v>1746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1742</v>
      </c>
      <c r="E86" s="124" t="s">
        <v>1622</v>
      </c>
      <c r="F86" s="116" t="s">
        <v>1742</v>
      </c>
      <c r="G86" s="180" t="s">
        <v>1622</v>
      </c>
      <c r="H86" s="116" t="s">
        <v>1743</v>
      </c>
      <c r="I86" s="124" t="s">
        <v>1622</v>
      </c>
      <c r="J86" s="116" t="s">
        <v>1743</v>
      </c>
      <c r="K86" s="215" t="s">
        <v>1622</v>
      </c>
      <c r="L86" s="116"/>
      <c r="M86" s="124"/>
      <c r="N86" s="122" t="s">
        <v>1652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1738</v>
      </c>
      <c r="E88" s="124" t="s">
        <v>1622</v>
      </c>
      <c r="F88" s="116" t="s">
        <v>1738</v>
      </c>
      <c r="G88" s="135" t="s">
        <v>1622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1739</v>
      </c>
      <c r="I91" s="135" t="s">
        <v>1622</v>
      </c>
      <c r="J91" s="116" t="s">
        <v>1739</v>
      </c>
      <c r="K91" s="121" t="s">
        <v>1622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1740</v>
      </c>
      <c r="I92" s="515" t="s">
        <v>1744</v>
      </c>
      <c r="J92" s="116" t="s">
        <v>1740</v>
      </c>
      <c r="K92" s="515" t="s">
        <v>1744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1743</v>
      </c>
      <c r="I93" s="135" t="s">
        <v>1622</v>
      </c>
      <c r="J93" s="116" t="s">
        <v>1743</v>
      </c>
      <c r="K93" s="135" t="s">
        <v>1622</v>
      </c>
      <c r="L93" s="116"/>
      <c r="M93" s="121"/>
      <c r="N93" s="122" t="s">
        <v>1623</v>
      </c>
      <c r="O93" s="99">
        <f t="shared" ref="O93:O95" si="13">O92+1</f>
        <v>54</v>
      </c>
    </row>
    <row r="94" spans="1:18" ht="36" customHeight="1">
      <c r="A94" s="712" t="s">
        <v>1662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1747</v>
      </c>
      <c r="E95" s="135" t="s">
        <v>1622</v>
      </c>
      <c r="F95" s="116" t="s">
        <v>1747</v>
      </c>
      <c r="G95" s="135" t="s">
        <v>1622</v>
      </c>
      <c r="H95" s="116" t="s">
        <v>1748</v>
      </c>
      <c r="I95" s="124" t="s">
        <v>1622</v>
      </c>
      <c r="J95" s="134" t="s">
        <v>1748</v>
      </c>
      <c r="K95" s="135" t="s">
        <v>1622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1749</v>
      </c>
      <c r="E99" s="124" t="s">
        <v>1721</v>
      </c>
      <c r="F99" s="116" t="s">
        <v>1749</v>
      </c>
      <c r="G99" s="124" t="s">
        <v>1721</v>
      </c>
      <c r="H99" s="116" t="s">
        <v>1750</v>
      </c>
      <c r="I99" s="217" t="s">
        <v>1622</v>
      </c>
      <c r="J99" s="116" t="s">
        <v>1750</v>
      </c>
      <c r="K99" s="205" t="s">
        <v>1622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1743</v>
      </c>
      <c r="I100" s="135" t="s">
        <v>1622</v>
      </c>
      <c r="J100" s="116" t="s">
        <v>1743</v>
      </c>
      <c r="K100" s="135" t="s">
        <v>1622</v>
      </c>
      <c r="L100" s="116"/>
      <c r="M100" s="184"/>
      <c r="N100" s="122" t="s">
        <v>1623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1747</v>
      </c>
      <c r="E102" s="124" t="s">
        <v>1622</v>
      </c>
      <c r="F102" s="116" t="s">
        <v>1747</v>
      </c>
      <c r="G102" s="135" t="s">
        <v>1622</v>
      </c>
      <c r="H102" s="116" t="s">
        <v>1748</v>
      </c>
      <c r="I102" s="135" t="s">
        <v>1622</v>
      </c>
      <c r="J102" s="134" t="s">
        <v>1748</v>
      </c>
      <c r="K102" s="135" t="s">
        <v>1622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1:18" ht="18" customHeight="1">
      <c r="A109" s="713"/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1749</v>
      </c>
      <c r="E110" s="124" t="s">
        <v>1721</v>
      </c>
      <c r="F110" s="116" t="s">
        <v>1749</v>
      </c>
      <c r="G110" s="124" t="s">
        <v>1721</v>
      </c>
      <c r="H110" s="116" t="s">
        <v>1750</v>
      </c>
      <c r="I110" s="217" t="s">
        <v>1622</v>
      </c>
      <c r="J110" s="116" t="s">
        <v>1750</v>
      </c>
      <c r="K110" s="205" t="s">
        <v>1622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1743</v>
      </c>
      <c r="I111" s="223" t="s">
        <v>1622</v>
      </c>
      <c r="J111" s="116" t="s">
        <v>1743</v>
      </c>
      <c r="K111" s="124" t="s">
        <v>1622</v>
      </c>
      <c r="L111" s="116"/>
      <c r="M111" s="121"/>
      <c r="N111" s="122" t="s">
        <v>1673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1747</v>
      </c>
      <c r="E113" s="124" t="s">
        <v>1622</v>
      </c>
      <c r="F113" s="289" t="s">
        <v>1747</v>
      </c>
      <c r="G113" s="224" t="s">
        <v>1622</v>
      </c>
      <c r="H113" s="116" t="s">
        <v>1748</v>
      </c>
      <c r="I113" s="124" t="s">
        <v>1622</v>
      </c>
      <c r="J113" s="134" t="s">
        <v>1748</v>
      </c>
      <c r="K113" s="135" t="s">
        <v>1622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1749</v>
      </c>
      <c r="E117" s="229" t="s">
        <v>1721</v>
      </c>
      <c r="F117" s="218" t="s">
        <v>1749</v>
      </c>
      <c r="G117" s="229" t="s">
        <v>1721</v>
      </c>
      <c r="H117" s="218" t="s">
        <v>1750</v>
      </c>
      <c r="I117" s="231" t="s">
        <v>1622</v>
      </c>
      <c r="J117" s="218" t="s">
        <v>1750</v>
      </c>
      <c r="K117" s="232" t="s">
        <v>1622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1743</v>
      </c>
      <c r="I118" s="236" t="s">
        <v>1622</v>
      </c>
      <c r="J118" s="235" t="s">
        <v>1743</v>
      </c>
      <c r="K118" s="236" t="s">
        <v>1622</v>
      </c>
      <c r="L118" s="235"/>
      <c r="M118" s="236"/>
      <c r="N118" s="234" t="s">
        <v>1652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1747</v>
      </c>
      <c r="E120" s="124" t="s">
        <v>1622</v>
      </c>
      <c r="F120" s="136" t="s">
        <v>1747</v>
      </c>
      <c r="G120" s="124" t="s">
        <v>1622</v>
      </c>
      <c r="H120" s="116" t="s">
        <v>1748</v>
      </c>
      <c r="I120" s="121" t="s">
        <v>1622</v>
      </c>
      <c r="J120" s="116" t="s">
        <v>1748</v>
      </c>
      <c r="K120" s="124" t="s">
        <v>1622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1749</v>
      </c>
      <c r="E124" s="124" t="s">
        <v>1721</v>
      </c>
      <c r="F124" s="116" t="s">
        <v>1749</v>
      </c>
      <c r="G124" s="124" t="s">
        <v>1721</v>
      </c>
      <c r="H124" s="116" t="s">
        <v>1750</v>
      </c>
      <c r="I124" s="124" t="s">
        <v>1622</v>
      </c>
      <c r="J124" s="123" t="s">
        <v>1750</v>
      </c>
      <c r="K124" s="135" t="s">
        <v>1622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1743</v>
      </c>
      <c r="I125" s="124" t="s">
        <v>1622</v>
      </c>
      <c r="J125" s="241" t="s">
        <v>1743</v>
      </c>
      <c r="K125" s="124" t="s">
        <v>1622</v>
      </c>
      <c r="L125" s="116"/>
      <c r="M125" s="242"/>
      <c r="N125" s="122" t="s">
        <v>1623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1747</v>
      </c>
      <c r="E127" s="124" t="s">
        <v>1622</v>
      </c>
      <c r="F127" s="136" t="s">
        <v>1747</v>
      </c>
      <c r="G127" s="124" t="s">
        <v>1622</v>
      </c>
      <c r="H127" s="116" t="s">
        <v>1748</v>
      </c>
      <c r="I127" s="124" t="s">
        <v>1622</v>
      </c>
      <c r="J127" s="116" t="s">
        <v>1748</v>
      </c>
      <c r="K127" s="124" t="s">
        <v>1622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1749</v>
      </c>
      <c r="E131" s="124" t="s">
        <v>1721</v>
      </c>
      <c r="F131" s="116" t="s">
        <v>1749</v>
      </c>
      <c r="G131" s="124" t="s">
        <v>1721</v>
      </c>
      <c r="H131" s="116" t="s">
        <v>1750</v>
      </c>
      <c r="I131" s="217" t="s">
        <v>1622</v>
      </c>
      <c r="J131" s="116" t="s">
        <v>1750</v>
      </c>
      <c r="K131" s="217" t="s">
        <v>1622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1743</v>
      </c>
      <c r="I132" s="124" t="s">
        <v>1622</v>
      </c>
      <c r="J132" s="175" t="s">
        <v>1743</v>
      </c>
      <c r="K132" s="124" t="s">
        <v>1622</v>
      </c>
      <c r="L132" s="116"/>
      <c r="M132" s="242"/>
      <c r="N132" s="122" t="s">
        <v>1623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1747</v>
      </c>
      <c r="E134" s="124" t="s">
        <v>1622</v>
      </c>
      <c r="F134" s="116" t="s">
        <v>1747</v>
      </c>
      <c r="G134" s="124" t="s">
        <v>1622</v>
      </c>
      <c r="H134" s="116" t="s">
        <v>1748</v>
      </c>
      <c r="I134" s="124" t="s">
        <v>1622</v>
      </c>
      <c r="J134" s="116" t="s">
        <v>1748</v>
      </c>
      <c r="K134" s="217" t="s">
        <v>1622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1749</v>
      </c>
      <c r="E138" s="124" t="s">
        <v>1721</v>
      </c>
      <c r="F138" s="116" t="s">
        <v>1749</v>
      </c>
      <c r="G138" s="124" t="s">
        <v>1721</v>
      </c>
      <c r="H138" s="116" t="s">
        <v>1750</v>
      </c>
      <c r="I138" s="223" t="s">
        <v>1622</v>
      </c>
      <c r="J138" s="116" t="s">
        <v>1750</v>
      </c>
      <c r="K138" s="223" t="s">
        <v>1622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1743</v>
      </c>
      <c r="I139" s="124" t="s">
        <v>1622</v>
      </c>
      <c r="J139" s="116" t="s">
        <v>1743</v>
      </c>
      <c r="K139" s="124" t="s">
        <v>1622</v>
      </c>
      <c r="L139" s="171"/>
      <c r="M139" s="184"/>
      <c r="N139" s="246" t="s">
        <v>1623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1:15" ht="18" customHeight="1">
      <c r="A144" s="713"/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1747</v>
      </c>
      <c r="E145" s="248" t="s">
        <v>1622</v>
      </c>
      <c r="F145" s="116" t="s">
        <v>1747</v>
      </c>
      <c r="G145" s="160" t="s">
        <v>1622</v>
      </c>
      <c r="H145" s="116" t="s">
        <v>1748</v>
      </c>
      <c r="I145" s="160" t="s">
        <v>1622</v>
      </c>
      <c r="J145" s="116" t="s">
        <v>1748</v>
      </c>
      <c r="K145" s="160" t="s">
        <v>1622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1749</v>
      </c>
      <c r="E149" s="180" t="s">
        <v>1721</v>
      </c>
      <c r="F149" s="251" t="s">
        <v>1749</v>
      </c>
      <c r="G149" s="180" t="s">
        <v>1721</v>
      </c>
      <c r="H149" s="116" t="s">
        <v>1750</v>
      </c>
      <c r="I149" s="121" t="s">
        <v>1622</v>
      </c>
      <c r="J149" s="116" t="s">
        <v>1750</v>
      </c>
      <c r="K149" s="121" t="s">
        <v>1622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1743</v>
      </c>
      <c r="I150" s="120" t="s">
        <v>1622</v>
      </c>
      <c r="J150" s="116" t="s">
        <v>1743</v>
      </c>
      <c r="K150" s="121" t="s">
        <v>1622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1747</v>
      </c>
      <c r="E152" s="124" t="s">
        <v>1622</v>
      </c>
      <c r="F152" s="116" t="s">
        <v>1747</v>
      </c>
      <c r="G152" s="124" t="s">
        <v>1622</v>
      </c>
      <c r="H152" s="116" t="s">
        <v>1748</v>
      </c>
      <c r="I152" s="124" t="s">
        <v>1622</v>
      </c>
      <c r="J152" s="116" t="s">
        <v>1748</v>
      </c>
      <c r="K152" s="124" t="s">
        <v>1622</v>
      </c>
      <c r="L152" s="116"/>
      <c r="M152" s="124"/>
      <c r="N152" s="122" t="s">
        <v>1696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1703</v>
      </c>
      <c r="O170" s="99">
        <f>O169+1</f>
        <v>101</v>
      </c>
    </row>
    <row r="171" spans="1:15" ht="36" customHeight="1">
      <c r="A171" s="716" t="s">
        <v>1704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1:15" ht="18" customHeight="1">
      <c r="A179" s="716"/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1711</v>
      </c>
      <c r="E196" s="177"/>
      <c r="F196" s="116" t="s">
        <v>1711</v>
      </c>
      <c r="G196" s="120"/>
      <c r="H196" s="269" t="s">
        <v>1711</v>
      </c>
      <c r="I196" s="177"/>
      <c r="J196" s="116" t="s">
        <v>1711</v>
      </c>
      <c r="K196" s="135"/>
      <c r="L196" s="116"/>
      <c r="M196" s="121"/>
      <c r="N196" s="122" t="s">
        <v>1712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989</v>
      </c>
      <c r="H4" s="101"/>
      <c r="N4" s="105"/>
    </row>
    <row r="5" spans="1:15" ht="18" customHeight="1">
      <c r="B5" s="1349" t="s">
        <v>990</v>
      </c>
      <c r="C5" s="1351" t="s">
        <v>991</v>
      </c>
      <c r="D5" s="106" t="s">
        <v>992</v>
      </c>
      <c r="E5" s="1347" t="s">
        <v>993</v>
      </c>
      <c r="F5" s="106" t="s">
        <v>994</v>
      </c>
      <c r="G5" s="1347" t="s">
        <v>993</v>
      </c>
      <c r="H5" s="106" t="s">
        <v>995</v>
      </c>
      <c r="I5" s="1347" t="s">
        <v>993</v>
      </c>
      <c r="J5" s="106" t="s">
        <v>996</v>
      </c>
      <c r="K5" s="1347" t="s">
        <v>993</v>
      </c>
      <c r="L5" s="106" t="s">
        <v>997</v>
      </c>
      <c r="M5" s="1347" t="s">
        <v>993</v>
      </c>
      <c r="N5" s="107" t="s">
        <v>998</v>
      </c>
    </row>
    <row r="6" spans="1:15" ht="18" customHeight="1">
      <c r="B6" s="1350"/>
      <c r="C6" s="1352"/>
      <c r="D6" s="108" t="s">
        <v>999</v>
      </c>
      <c r="E6" s="1348"/>
      <c r="F6" s="108" t="s">
        <v>1000</v>
      </c>
      <c r="G6" s="1348"/>
      <c r="H6" s="108" t="s">
        <v>1001</v>
      </c>
      <c r="I6" s="1348"/>
      <c r="J6" s="108" t="s">
        <v>1002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1596</v>
      </c>
      <c r="E13" s="133"/>
      <c r="F13" s="137" t="s">
        <v>1596</v>
      </c>
      <c r="G13" s="133"/>
      <c r="H13" s="137" t="s">
        <v>1596</v>
      </c>
      <c r="I13" s="133"/>
      <c r="J13" s="137" t="s">
        <v>1596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1596</v>
      </c>
      <c r="E14" s="133"/>
      <c r="F14" s="137" t="s">
        <v>1596</v>
      </c>
      <c r="G14" s="133"/>
      <c r="H14" s="137" t="s">
        <v>1596</v>
      </c>
      <c r="I14" s="133"/>
      <c r="J14" s="137" t="s">
        <v>1596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1600</v>
      </c>
      <c r="I15" s="120">
        <v>301</v>
      </c>
      <c r="J15" s="116"/>
      <c r="K15" s="124"/>
      <c r="L15" s="116"/>
      <c r="M15" s="121"/>
      <c r="N15" s="122" t="s">
        <v>1752</v>
      </c>
      <c r="O15" s="99">
        <f t="shared" si="3"/>
        <v>7</v>
      </c>
    </row>
    <row r="16" spans="1:15" ht="36" customHeight="1">
      <c r="A16" s="705" t="s">
        <v>1606</v>
      </c>
      <c r="B16" s="118">
        <f t="shared" si="0"/>
        <v>45757</v>
      </c>
      <c r="C16" s="119">
        <f t="shared" si="1"/>
        <v>45757</v>
      </c>
      <c r="D16" s="136" t="s">
        <v>1717</v>
      </c>
      <c r="E16" s="124"/>
      <c r="F16" s="136" t="s">
        <v>1717</v>
      </c>
      <c r="G16" s="124"/>
      <c r="H16" s="136" t="s">
        <v>1717</v>
      </c>
      <c r="I16" s="124"/>
      <c r="J16" s="136" t="s">
        <v>1717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1717</v>
      </c>
      <c r="E17" s="135"/>
      <c r="F17" s="134" t="s">
        <v>1717</v>
      </c>
      <c r="G17" s="135"/>
      <c r="H17" s="137" t="s">
        <v>1717</v>
      </c>
      <c r="I17" s="124"/>
      <c r="J17" s="116" t="s">
        <v>1717</v>
      </c>
      <c r="K17" s="124"/>
      <c r="L17" s="116"/>
      <c r="M17" s="121"/>
      <c r="N17" s="122" t="s">
        <v>1753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1717</v>
      </c>
      <c r="E20" s="124"/>
      <c r="F20" s="116" t="s">
        <v>1717</v>
      </c>
      <c r="G20" s="124"/>
      <c r="H20" s="116" t="s">
        <v>1717</v>
      </c>
      <c r="I20" s="124"/>
      <c r="J20" s="116" t="s">
        <v>1717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1717</v>
      </c>
      <c r="E21" s="124"/>
      <c r="F21" s="116" t="s">
        <v>1717</v>
      </c>
      <c r="G21" s="124"/>
      <c r="H21" s="116" t="s">
        <v>1717</v>
      </c>
      <c r="I21" s="124"/>
      <c r="J21" s="134" t="s">
        <v>1717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1717</v>
      </c>
      <c r="E22" s="124"/>
      <c r="F22" s="116" t="s">
        <v>1717</v>
      </c>
      <c r="G22" s="124"/>
      <c r="H22" s="116" t="s">
        <v>1717</v>
      </c>
      <c r="I22" s="124"/>
      <c r="J22" s="116" t="s">
        <v>1717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1717</v>
      </c>
      <c r="E23" s="124"/>
      <c r="F23" s="136" t="s">
        <v>1717</v>
      </c>
      <c r="G23" s="124"/>
      <c r="H23" s="116" t="s">
        <v>1717</v>
      </c>
      <c r="I23" s="124"/>
      <c r="J23" s="116" t="s">
        <v>1717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1717</v>
      </c>
      <c r="E24" s="124"/>
      <c r="F24" s="116" t="s">
        <v>1717</v>
      </c>
      <c r="G24" s="124"/>
      <c r="H24" s="116" t="s">
        <v>1717</v>
      </c>
      <c r="I24" s="124"/>
      <c r="J24" s="116" t="s">
        <v>1717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1717</v>
      </c>
      <c r="E27" s="124"/>
      <c r="F27" s="116" t="s">
        <v>1717</v>
      </c>
      <c r="G27" s="124"/>
      <c r="H27" s="116" t="s">
        <v>1717</v>
      </c>
      <c r="I27" s="180"/>
      <c r="J27" s="175" t="s">
        <v>1717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1717</v>
      </c>
      <c r="E28" s="124"/>
      <c r="F28" s="116" t="s">
        <v>1717</v>
      </c>
      <c r="G28" s="124"/>
      <c r="H28" s="116" t="s">
        <v>1717</v>
      </c>
      <c r="I28" s="120"/>
      <c r="J28" s="116" t="s">
        <v>1717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1717</v>
      </c>
      <c r="E29" s="124"/>
      <c r="F29" s="116" t="s">
        <v>1717</v>
      </c>
      <c r="G29" s="124"/>
      <c r="H29" s="116" t="s">
        <v>1717</v>
      </c>
      <c r="I29" s="124"/>
      <c r="J29" s="116" t="s">
        <v>1717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1717</v>
      </c>
      <c r="E30" s="124"/>
      <c r="F30" s="116" t="s">
        <v>1717</v>
      </c>
      <c r="G30" s="124"/>
      <c r="H30" s="116" t="s">
        <v>1717</v>
      </c>
      <c r="I30" s="124"/>
      <c r="J30" s="116" t="s">
        <v>1717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1717</v>
      </c>
      <c r="E31" s="124"/>
      <c r="F31" s="136" t="s">
        <v>1717</v>
      </c>
      <c r="G31" s="124"/>
      <c r="H31" s="116" t="s">
        <v>1717</v>
      </c>
      <c r="I31" s="124"/>
      <c r="J31" s="116" t="s">
        <v>1717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1717</v>
      </c>
      <c r="E34" s="135"/>
      <c r="F34" s="116" t="s">
        <v>1717</v>
      </c>
      <c r="G34" s="124"/>
      <c r="H34" s="116" t="s">
        <v>1717</v>
      </c>
      <c r="I34" s="124"/>
      <c r="J34" s="134" t="s">
        <v>1717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1717</v>
      </c>
      <c r="E36" s="152"/>
      <c r="F36" s="151" t="s">
        <v>1717</v>
      </c>
      <c r="G36" s="152"/>
      <c r="H36" s="151" t="s">
        <v>1717</v>
      </c>
      <c r="I36" s="152"/>
      <c r="J36" s="151" t="s">
        <v>1717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990</v>
      </c>
      <c r="C39" s="1351" t="s">
        <v>991</v>
      </c>
      <c r="D39" s="106" t="s">
        <v>992</v>
      </c>
      <c r="E39" s="1347" t="s">
        <v>993</v>
      </c>
      <c r="F39" s="106" t="s">
        <v>994</v>
      </c>
      <c r="G39" s="1347" t="s">
        <v>993</v>
      </c>
      <c r="H39" s="106" t="s">
        <v>995</v>
      </c>
      <c r="I39" s="1347" t="s">
        <v>993</v>
      </c>
      <c r="J39" s="106" t="s">
        <v>996</v>
      </c>
      <c r="K39" s="1347" t="s">
        <v>993</v>
      </c>
      <c r="L39" s="106" t="s">
        <v>997</v>
      </c>
      <c r="M39" s="1347" t="s">
        <v>993</v>
      </c>
      <c r="N39" s="107" t="s">
        <v>998</v>
      </c>
    </row>
    <row r="40" spans="1:15" ht="18" customHeight="1">
      <c r="A40" s="707"/>
      <c r="B40" s="1350"/>
      <c r="C40" s="1352"/>
      <c r="D40" s="108" t="s">
        <v>999</v>
      </c>
      <c r="E40" s="1348"/>
      <c r="F40" s="108" t="s">
        <v>1000</v>
      </c>
      <c r="G40" s="1348"/>
      <c r="H40" s="108" t="s">
        <v>1001</v>
      </c>
      <c r="I40" s="1348"/>
      <c r="J40" s="108" t="s">
        <v>1002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1717</v>
      </c>
      <c r="E41" s="160"/>
      <c r="F41" s="161" t="s">
        <v>1717</v>
      </c>
      <c r="G41" s="162"/>
      <c r="H41" s="116" t="s">
        <v>1717</v>
      </c>
      <c r="I41" s="124"/>
      <c r="J41" s="116" t="s">
        <v>1717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1717</v>
      </c>
      <c r="E42" s="164"/>
      <c r="F42" s="116" t="s">
        <v>1717</v>
      </c>
      <c r="G42" s="124"/>
      <c r="H42" s="116" t="s">
        <v>1717</v>
      </c>
      <c r="I42" s="124"/>
      <c r="J42" s="116" t="s">
        <v>1717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1717</v>
      </c>
      <c r="E47" s="169"/>
      <c r="F47" s="690" t="s">
        <v>1725</v>
      </c>
      <c r="G47" s="689" t="s">
        <v>73</v>
      </c>
      <c r="H47" s="171" t="s">
        <v>1717</v>
      </c>
      <c r="I47" s="169"/>
      <c r="J47" s="171" t="s">
        <v>1717</v>
      </c>
      <c r="K47" s="170"/>
      <c r="L47" s="171"/>
      <c r="M47" s="170"/>
      <c r="N47" s="122" t="s">
        <v>1595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1717</v>
      </c>
      <c r="E48" s="124"/>
      <c r="F48" s="116" t="s">
        <v>1717</v>
      </c>
      <c r="G48" s="124"/>
      <c r="H48" s="116" t="s">
        <v>1717</v>
      </c>
      <c r="I48" s="124"/>
      <c r="J48" s="116" t="s">
        <v>1717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1717</v>
      </c>
      <c r="E49" s="124"/>
      <c r="F49" s="136" t="s">
        <v>1717</v>
      </c>
      <c r="G49" s="124"/>
      <c r="H49" s="116" t="s">
        <v>1717</v>
      </c>
      <c r="I49" s="124"/>
      <c r="J49" s="116" t="s">
        <v>1717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1717</v>
      </c>
      <c r="E52" s="124"/>
      <c r="F52" s="136" t="s">
        <v>1717</v>
      </c>
      <c r="G52" s="124"/>
      <c r="H52" s="116" t="s">
        <v>1717</v>
      </c>
      <c r="I52" s="124"/>
      <c r="J52" s="116" t="s">
        <v>1717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1755</v>
      </c>
      <c r="E53" s="124" t="s">
        <v>73</v>
      </c>
      <c r="F53" s="116" t="s">
        <v>1755</v>
      </c>
      <c r="G53" s="124" t="s">
        <v>73</v>
      </c>
      <c r="H53" s="116" t="s">
        <v>1717</v>
      </c>
      <c r="I53" s="120"/>
      <c r="J53" s="116" t="s">
        <v>1717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1717</v>
      </c>
      <c r="E54" s="124"/>
      <c r="F54" s="116" t="s">
        <v>1717</v>
      </c>
      <c r="G54" s="124"/>
      <c r="H54" s="116" t="s">
        <v>1717</v>
      </c>
      <c r="I54" s="124"/>
      <c r="J54" s="116" t="s">
        <v>1717</v>
      </c>
      <c r="K54" s="124"/>
      <c r="L54" s="116"/>
      <c r="M54" s="124"/>
      <c r="N54" s="122" t="s">
        <v>1641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1717</v>
      </c>
      <c r="E55" s="124"/>
      <c r="F55" s="136" t="s">
        <v>1717</v>
      </c>
      <c r="G55" s="124"/>
      <c r="H55" s="116" t="s">
        <v>1717</v>
      </c>
      <c r="I55" s="124"/>
      <c r="J55" s="116" t="s">
        <v>1717</v>
      </c>
      <c r="K55" s="124"/>
      <c r="L55" s="116"/>
      <c r="M55" s="124"/>
      <c r="N55" s="122" t="s">
        <v>1642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1717</v>
      </c>
      <c r="E56" s="124"/>
      <c r="F56" s="116" t="s">
        <v>1717</v>
      </c>
      <c r="G56" s="124"/>
      <c r="H56" s="116" t="s">
        <v>1717</v>
      </c>
      <c r="I56" s="124"/>
      <c r="J56" s="136" t="s">
        <v>1717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1717</v>
      </c>
      <c r="E59" s="124"/>
      <c r="F59" s="116" t="s">
        <v>1717</v>
      </c>
      <c r="G59" s="124"/>
      <c r="H59" s="241" t="s">
        <v>1717</v>
      </c>
      <c r="I59" s="223"/>
      <c r="J59" s="116" t="s">
        <v>1717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1717</v>
      </c>
      <c r="E60" s="124"/>
      <c r="F60" s="116" t="s">
        <v>1717</v>
      </c>
      <c r="G60" s="124"/>
      <c r="H60" s="116" t="s">
        <v>1717</v>
      </c>
      <c r="I60" s="124"/>
      <c r="J60" s="116" t="s">
        <v>1717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1717</v>
      </c>
      <c r="E61" s="124"/>
      <c r="F61" s="116" t="s">
        <v>1717</v>
      </c>
      <c r="G61" s="124"/>
      <c r="H61" s="116" t="s">
        <v>1717</v>
      </c>
      <c r="I61" s="124"/>
      <c r="J61" s="116" t="s">
        <v>1717</v>
      </c>
      <c r="K61" s="124"/>
      <c r="L61" s="116"/>
      <c r="M61" s="124"/>
      <c r="N61" s="122" t="s">
        <v>1623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1717</v>
      </c>
      <c r="E62" s="124"/>
      <c r="F62" s="136" t="s">
        <v>1717</v>
      </c>
      <c r="G62" s="124"/>
      <c r="H62" s="116" t="s">
        <v>1717</v>
      </c>
      <c r="I62" s="124"/>
      <c r="J62" s="116" t="s">
        <v>1645</v>
      </c>
      <c r="K62" s="124"/>
      <c r="L62" s="116"/>
      <c r="M62" s="124"/>
      <c r="N62" s="122" t="s">
        <v>1646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1717</v>
      </c>
      <c r="E63" s="124"/>
      <c r="F63" s="209" t="s">
        <v>1717</v>
      </c>
      <c r="G63" s="180"/>
      <c r="H63" s="116" t="s">
        <v>1717</v>
      </c>
      <c r="I63" s="181"/>
      <c r="J63" s="116" t="s">
        <v>1717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1717</v>
      </c>
      <c r="E66" s="124"/>
      <c r="F66" s="116" t="s">
        <v>1717</v>
      </c>
      <c r="G66" s="135"/>
      <c r="H66" s="116" t="s">
        <v>1717</v>
      </c>
      <c r="I66" s="124"/>
      <c r="J66" s="116" t="s">
        <v>1717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1717</v>
      </c>
      <c r="E67" s="124"/>
      <c r="F67" s="116" t="s">
        <v>1717</v>
      </c>
      <c r="G67" s="124"/>
      <c r="H67" s="116" t="s">
        <v>1717</v>
      </c>
      <c r="I67" s="124"/>
      <c r="J67" s="116" t="s">
        <v>1717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1717</v>
      </c>
      <c r="E68" s="124"/>
      <c r="F68" s="116" t="s">
        <v>1717</v>
      </c>
      <c r="G68" s="180"/>
      <c r="H68" s="116" t="s">
        <v>1717</v>
      </c>
      <c r="I68" s="124"/>
      <c r="J68" s="116" t="s">
        <v>1717</v>
      </c>
      <c r="K68" s="124"/>
      <c r="L68" s="187"/>
      <c r="M68" s="180"/>
      <c r="N68" s="122" t="s">
        <v>1623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1717</v>
      </c>
      <c r="E69" s="124"/>
      <c r="F69" s="188" t="s">
        <v>1717</v>
      </c>
      <c r="G69" s="135"/>
      <c r="H69" s="116" t="s">
        <v>1717</v>
      </c>
      <c r="I69" s="124"/>
      <c r="J69" s="116" t="s">
        <v>1717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1717</v>
      </c>
      <c r="E70" s="124"/>
      <c r="F70" s="116" t="s">
        <v>1717</v>
      </c>
      <c r="G70" s="124"/>
      <c r="H70" s="116" t="s">
        <v>1717</v>
      </c>
      <c r="I70" s="124"/>
      <c r="J70" s="288" t="s">
        <v>1717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990</v>
      </c>
      <c r="C74" s="1351" t="s">
        <v>991</v>
      </c>
      <c r="D74" s="106" t="s">
        <v>992</v>
      </c>
      <c r="E74" s="1347" t="s">
        <v>993</v>
      </c>
      <c r="F74" s="106" t="s">
        <v>994</v>
      </c>
      <c r="G74" s="1347" t="s">
        <v>993</v>
      </c>
      <c r="H74" s="106" t="s">
        <v>995</v>
      </c>
      <c r="I74" s="1347" t="s">
        <v>993</v>
      </c>
      <c r="J74" s="106" t="s">
        <v>996</v>
      </c>
      <c r="K74" s="1347" t="s">
        <v>993</v>
      </c>
      <c r="L74" s="106" t="s">
        <v>997</v>
      </c>
      <c r="M74" s="1347" t="s">
        <v>993</v>
      </c>
      <c r="N74" s="107" t="s">
        <v>998</v>
      </c>
    </row>
    <row r="75" spans="1:18" ht="18" customHeight="1">
      <c r="A75" s="707"/>
      <c r="B75" s="1350"/>
      <c r="C75" s="1352"/>
      <c r="D75" s="108" t="s">
        <v>999</v>
      </c>
      <c r="E75" s="1348"/>
      <c r="F75" s="108" t="s">
        <v>1000</v>
      </c>
      <c r="G75" s="1348"/>
      <c r="H75" s="108" t="s">
        <v>1001</v>
      </c>
      <c r="I75" s="1348"/>
      <c r="J75" s="108" t="s">
        <v>1002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1717</v>
      </c>
      <c r="E77" s="124"/>
      <c r="F77" s="136" t="s">
        <v>1717</v>
      </c>
      <c r="G77" s="124"/>
      <c r="H77" s="116" t="s">
        <v>1717</v>
      </c>
      <c r="I77" s="124"/>
      <c r="J77" s="116" t="s">
        <v>1717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1717</v>
      </c>
      <c r="E78" s="124"/>
      <c r="F78" s="116" t="s">
        <v>1717</v>
      </c>
      <c r="G78" s="124"/>
      <c r="H78" s="116" t="s">
        <v>1717</v>
      </c>
      <c r="I78" s="120"/>
      <c r="J78" s="116" t="s">
        <v>1717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1717</v>
      </c>
      <c r="E79" s="124"/>
      <c r="F79" s="116" t="s">
        <v>1717</v>
      </c>
      <c r="G79" s="124"/>
      <c r="H79" s="116" t="s">
        <v>1717</v>
      </c>
      <c r="I79" s="124"/>
      <c r="J79" s="116" t="s">
        <v>1717</v>
      </c>
      <c r="K79" s="135"/>
      <c r="L79" s="116"/>
      <c r="M79" s="124"/>
      <c r="N79" s="122" t="s">
        <v>1595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1717</v>
      </c>
      <c r="E80" s="124"/>
      <c r="F80" s="116" t="s">
        <v>1717</v>
      </c>
      <c r="G80" s="124"/>
      <c r="H80" s="175" t="s">
        <v>1717</v>
      </c>
      <c r="I80" s="180"/>
      <c r="J80" s="116" t="s">
        <v>1717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1717</v>
      </c>
      <c r="E81" s="124"/>
      <c r="F81" s="116" t="s">
        <v>1717</v>
      </c>
      <c r="G81" s="124"/>
      <c r="H81" s="116" t="s">
        <v>1717</v>
      </c>
      <c r="I81" s="124"/>
      <c r="J81" s="134" t="s">
        <v>1717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1717</v>
      </c>
      <c r="E84" s="124"/>
      <c r="F84" s="136" t="s">
        <v>1717</v>
      </c>
      <c r="G84" s="124"/>
      <c r="H84" s="116" t="s">
        <v>1717</v>
      </c>
      <c r="I84" s="135"/>
      <c r="J84" s="116" t="s">
        <v>1717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1717</v>
      </c>
      <c r="E85" s="169"/>
      <c r="F85" s="171" t="s">
        <v>1717</v>
      </c>
      <c r="G85" s="169"/>
      <c r="H85" s="171" t="s">
        <v>1717</v>
      </c>
      <c r="I85" s="211"/>
      <c r="J85" s="171" t="s">
        <v>1717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1717</v>
      </c>
      <c r="E86" s="124"/>
      <c r="F86" s="116" t="s">
        <v>1717</v>
      </c>
      <c r="G86" s="180"/>
      <c r="H86" s="116" t="s">
        <v>1717</v>
      </c>
      <c r="I86" s="124"/>
      <c r="J86" s="116" t="s">
        <v>1717</v>
      </c>
      <c r="K86" s="215"/>
      <c r="L86" s="116"/>
      <c r="M86" s="124"/>
      <c r="N86" s="122" t="s">
        <v>1652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1717</v>
      </c>
      <c r="E87" s="135"/>
      <c r="F87" s="116" t="s">
        <v>1717</v>
      </c>
      <c r="G87" s="135"/>
      <c r="H87" s="116" t="s">
        <v>1717</v>
      </c>
      <c r="I87" s="124"/>
      <c r="J87" s="116" t="s">
        <v>1717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1717</v>
      </c>
      <c r="E88" s="124"/>
      <c r="F88" s="116" t="s">
        <v>1717</v>
      </c>
      <c r="G88" s="135"/>
      <c r="H88" s="116" t="s">
        <v>1717</v>
      </c>
      <c r="I88" s="124"/>
      <c r="J88" s="134" t="s">
        <v>1717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1717</v>
      </c>
      <c r="E91" s="124"/>
      <c r="F91" s="136" t="s">
        <v>1717</v>
      </c>
      <c r="G91" s="124"/>
      <c r="H91" s="116" t="s">
        <v>1717</v>
      </c>
      <c r="I91" s="135"/>
      <c r="J91" s="116" t="s">
        <v>1717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1717</v>
      </c>
      <c r="E92" s="124"/>
      <c r="F92" s="116" t="s">
        <v>1717</v>
      </c>
      <c r="G92" s="124"/>
      <c r="H92" s="116" t="s">
        <v>1717</v>
      </c>
      <c r="I92" s="124"/>
      <c r="J92" s="116" t="s">
        <v>1717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1657</v>
      </c>
      <c r="B93" s="118">
        <f t="shared" si="9"/>
        <v>45826</v>
      </c>
      <c r="C93" s="119">
        <f t="shared" si="10"/>
        <v>45826</v>
      </c>
      <c r="D93" s="116" t="s">
        <v>1717</v>
      </c>
      <c r="E93" s="124"/>
      <c r="F93" s="116" t="s">
        <v>1717</v>
      </c>
      <c r="G93" s="124"/>
      <c r="H93" s="116" t="s">
        <v>1717</v>
      </c>
      <c r="I93" s="135"/>
      <c r="J93" s="116" t="s">
        <v>1717</v>
      </c>
      <c r="K93" s="135"/>
      <c r="L93" s="116"/>
      <c r="M93" s="121"/>
      <c r="N93" s="122" t="s">
        <v>1623</v>
      </c>
      <c r="O93" s="99">
        <f t="shared" ref="O93:O95" si="13">O92+1</f>
        <v>54</v>
      </c>
    </row>
    <row r="94" spans="1:18" ht="36" customHeight="1">
      <c r="A94" s="712" t="s">
        <v>1662</v>
      </c>
      <c r="B94" s="118">
        <f t="shared" si="9"/>
        <v>45827</v>
      </c>
      <c r="C94" s="119">
        <f t="shared" si="10"/>
        <v>45827</v>
      </c>
      <c r="D94" s="116" t="s">
        <v>1717</v>
      </c>
      <c r="E94" s="124"/>
      <c r="F94" s="116" t="s">
        <v>1717</v>
      </c>
      <c r="G94" s="124"/>
      <c r="H94" s="136" t="s">
        <v>1717</v>
      </c>
      <c r="I94" s="124"/>
      <c r="J94" s="136" t="s">
        <v>1717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1717</v>
      </c>
      <c r="E95" s="135"/>
      <c r="F95" s="116" t="s">
        <v>1717</v>
      </c>
      <c r="G95" s="135"/>
      <c r="H95" s="116" t="s">
        <v>1717</v>
      </c>
      <c r="I95" s="124"/>
      <c r="J95" s="134" t="s">
        <v>1717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1717</v>
      </c>
      <c r="E98" s="124"/>
      <c r="F98" s="136" t="s">
        <v>1717</v>
      </c>
      <c r="G98" s="124"/>
      <c r="H98" s="116" t="s">
        <v>1717</v>
      </c>
      <c r="I98" s="135"/>
      <c r="J98" s="116" t="s">
        <v>1717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1717</v>
      </c>
      <c r="E99" s="124"/>
      <c r="F99" s="116" t="s">
        <v>1717</v>
      </c>
      <c r="G99" s="124"/>
      <c r="H99" s="116" t="s">
        <v>1717</v>
      </c>
      <c r="I99" s="217"/>
      <c r="J99" s="116" t="s">
        <v>1717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1717</v>
      </c>
      <c r="E100" s="124"/>
      <c r="F100" s="116" t="s">
        <v>1717</v>
      </c>
      <c r="G100" s="124"/>
      <c r="H100" s="116" t="s">
        <v>1717</v>
      </c>
      <c r="I100" s="135"/>
      <c r="J100" s="116" t="s">
        <v>1717</v>
      </c>
      <c r="K100" s="135"/>
      <c r="L100" s="116"/>
      <c r="M100" s="184"/>
      <c r="N100" s="122" t="s">
        <v>1623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1717</v>
      </c>
      <c r="E101" s="135"/>
      <c r="F101" s="116" t="s">
        <v>1717</v>
      </c>
      <c r="G101" s="135"/>
      <c r="H101" s="116" t="s">
        <v>1717</v>
      </c>
      <c r="I101" s="124"/>
      <c r="J101" s="116" t="s">
        <v>1717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1717</v>
      </c>
      <c r="E102" s="124"/>
      <c r="F102" s="116" t="s">
        <v>1717</v>
      </c>
      <c r="G102" s="135"/>
      <c r="H102" s="116" t="s">
        <v>1717</v>
      </c>
      <c r="I102" s="135"/>
      <c r="J102" s="134" t="s">
        <v>1717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990</v>
      </c>
      <c r="C108" s="1351" t="s">
        <v>991</v>
      </c>
      <c r="D108" s="106" t="s">
        <v>992</v>
      </c>
      <c r="E108" s="1347" t="s">
        <v>993</v>
      </c>
      <c r="F108" s="106" t="s">
        <v>994</v>
      </c>
      <c r="G108" s="1347" t="s">
        <v>993</v>
      </c>
      <c r="H108" s="106" t="s">
        <v>995</v>
      </c>
      <c r="I108" s="1347" t="s">
        <v>993</v>
      </c>
      <c r="J108" s="106" t="s">
        <v>996</v>
      </c>
      <c r="K108" s="1347" t="s">
        <v>993</v>
      </c>
      <c r="L108" s="106" t="s">
        <v>997</v>
      </c>
      <c r="M108" s="1347" t="s">
        <v>993</v>
      </c>
      <c r="N108" s="107" t="s">
        <v>998</v>
      </c>
    </row>
    <row r="109" spans="1:18" ht="18" customHeight="1">
      <c r="A109" s="713"/>
      <c r="B109" s="1350"/>
      <c r="C109" s="1352"/>
      <c r="D109" s="108" t="s">
        <v>999</v>
      </c>
      <c r="E109" s="1348"/>
      <c r="F109" s="108" t="s">
        <v>1000</v>
      </c>
      <c r="G109" s="1348"/>
      <c r="H109" s="108" t="s">
        <v>1001</v>
      </c>
      <c r="I109" s="1348"/>
      <c r="J109" s="108" t="s">
        <v>1002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1717</v>
      </c>
      <c r="E110" s="124"/>
      <c r="F110" s="116" t="s">
        <v>1717</v>
      </c>
      <c r="G110" s="124"/>
      <c r="H110" s="116" t="s">
        <v>1717</v>
      </c>
      <c r="I110" s="217"/>
      <c r="J110" s="116" t="s">
        <v>1717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1717</v>
      </c>
      <c r="E111" s="124"/>
      <c r="F111" s="116" t="s">
        <v>1717</v>
      </c>
      <c r="G111" s="124"/>
      <c r="H111" s="116" t="s">
        <v>1717</v>
      </c>
      <c r="I111" s="223"/>
      <c r="J111" s="116" t="s">
        <v>1717</v>
      </c>
      <c r="K111" s="124"/>
      <c r="L111" s="116"/>
      <c r="M111" s="121"/>
      <c r="N111" s="122" t="s">
        <v>1673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1717</v>
      </c>
      <c r="E112" s="124"/>
      <c r="F112" s="289" t="s">
        <v>1717</v>
      </c>
      <c r="G112" s="224"/>
      <c r="H112" s="116" t="s">
        <v>1717</v>
      </c>
      <c r="I112" s="124"/>
      <c r="J112" s="116" t="s">
        <v>1717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1717</v>
      </c>
      <c r="E113" s="124"/>
      <c r="F113" s="289" t="s">
        <v>1717</v>
      </c>
      <c r="G113" s="224"/>
      <c r="H113" s="116" t="s">
        <v>1717</v>
      </c>
      <c r="I113" s="124"/>
      <c r="J113" s="134" t="s">
        <v>1717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1717</v>
      </c>
      <c r="E116" s="124"/>
      <c r="F116" s="116" t="s">
        <v>1717</v>
      </c>
      <c r="G116" s="124"/>
      <c r="H116" s="241" t="s">
        <v>1717</v>
      </c>
      <c r="I116" s="223"/>
      <c r="J116" s="116" t="s">
        <v>1717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1717</v>
      </c>
      <c r="E117" s="229"/>
      <c r="F117" s="218" t="s">
        <v>1717</v>
      </c>
      <c r="G117" s="229"/>
      <c r="H117" s="218" t="s">
        <v>1717</v>
      </c>
      <c r="I117" s="231"/>
      <c r="J117" s="218" t="s">
        <v>1717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1717</v>
      </c>
      <c r="E118" s="229"/>
      <c r="F118" s="218" t="s">
        <v>1717</v>
      </c>
      <c r="G118" s="229"/>
      <c r="H118" s="235" t="s">
        <v>1717</v>
      </c>
      <c r="I118" s="236"/>
      <c r="J118" s="235" t="s">
        <v>1717</v>
      </c>
      <c r="K118" s="236"/>
      <c r="L118" s="235"/>
      <c r="M118" s="236"/>
      <c r="N118" s="234" t="s">
        <v>1652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1717</v>
      </c>
      <c r="E119" s="124"/>
      <c r="F119" s="116" t="s">
        <v>1717</v>
      </c>
      <c r="G119" s="124"/>
      <c r="H119" s="116" t="s">
        <v>1717</v>
      </c>
      <c r="I119" s="124"/>
      <c r="J119" s="116" t="s">
        <v>1717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1717</v>
      </c>
      <c r="E120" s="124"/>
      <c r="F120" s="136" t="s">
        <v>1717</v>
      </c>
      <c r="G120" s="124"/>
      <c r="H120" s="116" t="s">
        <v>1717</v>
      </c>
      <c r="I120" s="121"/>
      <c r="J120" s="116" t="s">
        <v>1717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1717</v>
      </c>
      <c r="E123" s="124"/>
      <c r="F123" s="136" t="s">
        <v>1717</v>
      </c>
      <c r="G123" s="124"/>
      <c r="H123" s="241" t="s">
        <v>1717</v>
      </c>
      <c r="I123" s="124"/>
      <c r="J123" s="241" t="s">
        <v>1717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1717</v>
      </c>
      <c r="E124" s="124"/>
      <c r="F124" s="116" t="s">
        <v>1717</v>
      </c>
      <c r="G124" s="124"/>
      <c r="H124" s="116" t="s">
        <v>1717</v>
      </c>
      <c r="I124" s="124"/>
      <c r="J124" s="137" t="s">
        <v>1717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1717</v>
      </c>
      <c r="E125" s="124"/>
      <c r="F125" s="116" t="s">
        <v>1717</v>
      </c>
      <c r="G125" s="124"/>
      <c r="H125" s="116" t="s">
        <v>1717</v>
      </c>
      <c r="I125" s="124"/>
      <c r="J125" s="241" t="s">
        <v>1717</v>
      </c>
      <c r="K125" s="124"/>
      <c r="L125" s="116"/>
      <c r="M125" s="242"/>
      <c r="N125" s="122" t="s">
        <v>1623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1717</v>
      </c>
      <c r="E126" s="124"/>
      <c r="F126" s="116" t="s">
        <v>1717</v>
      </c>
      <c r="G126" s="124"/>
      <c r="H126" s="116" t="s">
        <v>1717</v>
      </c>
      <c r="I126" s="124"/>
      <c r="J126" s="116" t="s">
        <v>1717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1717</v>
      </c>
      <c r="E127" s="124"/>
      <c r="F127" s="136" t="s">
        <v>1717</v>
      </c>
      <c r="G127" s="124"/>
      <c r="H127" s="116" t="s">
        <v>1717</v>
      </c>
      <c r="I127" s="124"/>
      <c r="J127" s="116" t="s">
        <v>1717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1717</v>
      </c>
      <c r="E131" s="124"/>
      <c r="F131" s="116" t="s">
        <v>1717</v>
      </c>
      <c r="G131" s="124"/>
      <c r="H131" s="116" t="s">
        <v>1717</v>
      </c>
      <c r="I131" s="217"/>
      <c r="J131" s="116" t="s">
        <v>1717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1717</v>
      </c>
      <c r="E132" s="124"/>
      <c r="F132" s="116" t="s">
        <v>1717</v>
      </c>
      <c r="G132" s="124"/>
      <c r="H132" s="116" t="s">
        <v>1717</v>
      </c>
      <c r="I132" s="124"/>
      <c r="J132" s="175" t="s">
        <v>1717</v>
      </c>
      <c r="K132" s="124"/>
      <c r="L132" s="116"/>
      <c r="M132" s="242"/>
      <c r="N132" s="122" t="s">
        <v>1623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1717</v>
      </c>
      <c r="E133" s="124"/>
      <c r="F133" s="116" t="s">
        <v>1717</v>
      </c>
      <c r="G133" s="124"/>
      <c r="H133" s="116" t="s">
        <v>1717</v>
      </c>
      <c r="I133" s="124"/>
      <c r="J133" s="116" t="s">
        <v>1717</v>
      </c>
      <c r="K133" s="124"/>
      <c r="L133" s="116"/>
      <c r="M133" s="124"/>
      <c r="N133" s="122" t="s">
        <v>1683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1717</v>
      </c>
      <c r="E134" s="124"/>
      <c r="F134" s="116" t="s">
        <v>1717</v>
      </c>
      <c r="G134" s="124"/>
      <c r="H134" s="116" t="s">
        <v>1717</v>
      </c>
      <c r="I134" s="124"/>
      <c r="J134" s="116" t="s">
        <v>1717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1717</v>
      </c>
      <c r="E137" s="124"/>
      <c r="F137" s="116" t="s">
        <v>1717</v>
      </c>
      <c r="G137" s="124"/>
      <c r="H137" s="116" t="s">
        <v>1717</v>
      </c>
      <c r="I137" s="124"/>
      <c r="J137" s="175" t="s">
        <v>1717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1717</v>
      </c>
      <c r="E138" s="124"/>
      <c r="F138" s="116" t="s">
        <v>1717</v>
      </c>
      <c r="G138" s="124"/>
      <c r="H138" s="116" t="s">
        <v>1717</v>
      </c>
      <c r="I138" s="223"/>
      <c r="J138" s="116" t="s">
        <v>1717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1717</v>
      </c>
      <c r="E139" s="124"/>
      <c r="F139" s="116" t="s">
        <v>1717</v>
      </c>
      <c r="G139" s="124"/>
      <c r="H139" s="116" t="s">
        <v>1717</v>
      </c>
      <c r="I139" s="124"/>
      <c r="J139" s="116" t="s">
        <v>1717</v>
      </c>
      <c r="K139" s="124"/>
      <c r="L139" s="171"/>
      <c r="M139" s="184"/>
      <c r="N139" s="246" t="s">
        <v>1623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1717</v>
      </c>
      <c r="E140" s="152"/>
      <c r="F140" s="151" t="s">
        <v>1717</v>
      </c>
      <c r="G140" s="152"/>
      <c r="H140" s="151" t="s">
        <v>1717</v>
      </c>
      <c r="I140" s="152"/>
      <c r="J140" s="151" t="s">
        <v>1717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990</v>
      </c>
      <c r="C143" s="1351" t="s">
        <v>991</v>
      </c>
      <c r="D143" s="106" t="s">
        <v>992</v>
      </c>
      <c r="E143" s="1347" t="s">
        <v>993</v>
      </c>
      <c r="F143" s="106" t="s">
        <v>994</v>
      </c>
      <c r="G143" s="1347" t="s">
        <v>993</v>
      </c>
      <c r="H143" s="106" t="s">
        <v>995</v>
      </c>
      <c r="I143" s="1347" t="s">
        <v>993</v>
      </c>
      <c r="J143" s="106" t="s">
        <v>996</v>
      </c>
      <c r="K143" s="1347" t="s">
        <v>993</v>
      </c>
      <c r="L143" s="106" t="s">
        <v>997</v>
      </c>
      <c r="M143" s="1347" t="s">
        <v>993</v>
      </c>
      <c r="N143" s="107" t="s">
        <v>998</v>
      </c>
    </row>
    <row r="144" spans="1:15" ht="18" customHeight="1">
      <c r="A144" s="713"/>
      <c r="B144" s="1350"/>
      <c r="C144" s="1352"/>
      <c r="D144" s="108" t="s">
        <v>999</v>
      </c>
      <c r="E144" s="1348"/>
      <c r="F144" s="108" t="s">
        <v>1000</v>
      </c>
      <c r="G144" s="1348"/>
      <c r="H144" s="108" t="s">
        <v>1001</v>
      </c>
      <c r="I144" s="1348"/>
      <c r="J144" s="108" t="s">
        <v>1002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1717</v>
      </c>
      <c r="E145" s="248"/>
      <c r="F145" s="116" t="s">
        <v>1717</v>
      </c>
      <c r="G145" s="160"/>
      <c r="H145" s="116" t="s">
        <v>1717</v>
      </c>
      <c r="I145" s="160"/>
      <c r="J145" s="116" t="s">
        <v>1717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1717</v>
      </c>
      <c r="E148" s="124"/>
      <c r="F148" s="116" t="s">
        <v>1717</v>
      </c>
      <c r="G148" s="124"/>
      <c r="H148" s="175" t="s">
        <v>1717</v>
      </c>
      <c r="I148" s="180"/>
      <c r="J148" s="116" t="s">
        <v>1717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1717</v>
      </c>
      <c r="E149" s="180"/>
      <c r="F149" s="251" t="s">
        <v>1717</v>
      </c>
      <c r="G149" s="180"/>
      <c r="H149" s="116" t="s">
        <v>1717</v>
      </c>
      <c r="I149" s="121"/>
      <c r="J149" s="116" t="s">
        <v>1717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1717</v>
      </c>
      <c r="E150" s="124"/>
      <c r="F150" s="251" t="s">
        <v>1717</v>
      </c>
      <c r="G150" s="180"/>
      <c r="H150" s="116" t="s">
        <v>1717</v>
      </c>
      <c r="I150" s="120"/>
      <c r="J150" s="116" t="s">
        <v>1717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1717</v>
      </c>
      <c r="E151" s="124"/>
      <c r="F151" s="116" t="s">
        <v>1717</v>
      </c>
      <c r="G151" s="124"/>
      <c r="H151" s="116" t="s">
        <v>1717</v>
      </c>
      <c r="I151" s="252"/>
      <c r="J151" s="116" t="s">
        <v>1717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1717</v>
      </c>
      <c r="E152" s="124"/>
      <c r="F152" s="116" t="s">
        <v>1717</v>
      </c>
      <c r="G152" s="253"/>
      <c r="H152" s="116" t="s">
        <v>1717</v>
      </c>
      <c r="I152" s="124"/>
      <c r="J152" s="116" t="s">
        <v>1717</v>
      </c>
      <c r="K152" s="124"/>
      <c r="L152" s="116"/>
      <c r="M152" s="124"/>
      <c r="N152" s="122" t="s">
        <v>1696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1703</v>
      </c>
      <c r="O170" s="99">
        <f>O169+1</f>
        <v>101</v>
      </c>
    </row>
    <row r="171" spans="1:15" ht="36" customHeight="1">
      <c r="A171" s="716" t="s">
        <v>1704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990</v>
      </c>
      <c r="C178" s="1351" t="s">
        <v>991</v>
      </c>
      <c r="D178" s="106" t="s">
        <v>992</v>
      </c>
      <c r="E178" s="1347" t="s">
        <v>993</v>
      </c>
      <c r="F178" s="106" t="s">
        <v>994</v>
      </c>
      <c r="G178" s="1347" t="s">
        <v>993</v>
      </c>
      <c r="H178" s="106" t="s">
        <v>995</v>
      </c>
      <c r="I178" s="1347" t="s">
        <v>993</v>
      </c>
      <c r="J178" s="106" t="s">
        <v>996</v>
      </c>
      <c r="K178" s="1347" t="s">
        <v>993</v>
      </c>
      <c r="L178" s="106" t="s">
        <v>997</v>
      </c>
      <c r="M178" s="1347" t="s">
        <v>993</v>
      </c>
      <c r="N178" s="107" t="s">
        <v>998</v>
      </c>
    </row>
    <row r="179" spans="1:15" ht="18" customHeight="1">
      <c r="A179" s="716"/>
      <c r="B179" s="1350"/>
      <c r="C179" s="1352"/>
      <c r="D179" s="108" t="s">
        <v>999</v>
      </c>
      <c r="E179" s="1348"/>
      <c r="F179" s="108" t="s">
        <v>1000</v>
      </c>
      <c r="G179" s="1348"/>
      <c r="H179" s="108" t="s">
        <v>1001</v>
      </c>
      <c r="I179" s="1348"/>
      <c r="J179" s="108" t="s">
        <v>1002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1711</v>
      </c>
      <c r="E196" s="177"/>
      <c r="F196" s="116" t="s">
        <v>1711</v>
      </c>
      <c r="G196" s="120"/>
      <c r="H196" s="269" t="s">
        <v>1711</v>
      </c>
      <c r="I196" s="177"/>
      <c r="J196" s="116" t="s">
        <v>1711</v>
      </c>
      <c r="K196" s="135"/>
      <c r="L196" s="116"/>
      <c r="M196" s="121"/>
      <c r="N196" s="122" t="s">
        <v>1712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1756</v>
      </c>
    </row>
    <row r="2" spans="1:2">
      <c r="A2" s="512" t="s">
        <v>1757</v>
      </c>
      <c r="B2" s="512" t="s">
        <v>1758</v>
      </c>
    </row>
    <row r="3" spans="1:2">
      <c r="A3" s="512" t="s">
        <v>283</v>
      </c>
      <c r="B3" s="512" t="s">
        <v>1759</v>
      </c>
    </row>
    <row r="4" spans="1:2">
      <c r="A4" s="512" t="s">
        <v>242</v>
      </c>
      <c r="B4" s="512" t="s">
        <v>1760</v>
      </c>
    </row>
    <row r="5" spans="1:2">
      <c r="A5" s="512" t="s">
        <v>267</v>
      </c>
      <c r="B5" s="512" t="s">
        <v>1761</v>
      </c>
    </row>
    <row r="6" spans="1:2">
      <c r="A6" s="512" t="s">
        <v>1762</v>
      </c>
      <c r="B6" s="512" t="s">
        <v>1756</v>
      </c>
    </row>
    <row r="7" spans="1:2" ht="26.25">
      <c r="A7" s="512" t="s">
        <v>1023</v>
      </c>
      <c r="B7" s="513" t="s">
        <v>1763</v>
      </c>
    </row>
    <row r="8" spans="1:2" ht="26.25">
      <c r="A8" s="512" t="s">
        <v>200</v>
      </c>
      <c r="B8" s="513" t="s">
        <v>1763</v>
      </c>
    </row>
    <row r="9" spans="1:2">
      <c r="A9" s="512" t="s">
        <v>1764</v>
      </c>
      <c r="B9" s="512" t="s">
        <v>1765</v>
      </c>
    </row>
    <row r="10" spans="1:2">
      <c r="A10" s="512" t="s">
        <v>1766</v>
      </c>
      <c r="B10" s="512" t="s">
        <v>1767</v>
      </c>
    </row>
    <row r="11" spans="1:2">
      <c r="A11" s="512" t="s">
        <v>209</v>
      </c>
      <c r="B11" s="512" t="s">
        <v>1768</v>
      </c>
    </row>
    <row r="12" spans="1:2">
      <c r="A12" s="512" t="s">
        <v>1769</v>
      </c>
      <c r="B12" s="512" t="s">
        <v>1768</v>
      </c>
    </row>
    <row r="13" spans="1:2">
      <c r="A13" s="512" t="s">
        <v>224</v>
      </c>
      <c r="B13" s="512" t="s">
        <v>1770</v>
      </c>
    </row>
    <row r="14" spans="1:2">
      <c r="A14" s="512" t="s">
        <v>1771</v>
      </c>
      <c r="B14" s="512" t="s">
        <v>1770</v>
      </c>
    </row>
    <row r="15" spans="1:2">
      <c r="A15" s="512" t="s">
        <v>1772</v>
      </c>
      <c r="B15" s="512" t="s">
        <v>1773</v>
      </c>
    </row>
    <row r="16" spans="1:2">
      <c r="A16" s="512" t="s">
        <v>222</v>
      </c>
      <c r="B16" s="512" t="s">
        <v>1770</v>
      </c>
    </row>
    <row r="17" spans="1:2">
      <c r="A17" s="512" t="s">
        <v>149</v>
      </c>
      <c r="B17" s="512" t="s">
        <v>1774</v>
      </c>
    </row>
    <row r="18" spans="1:2">
      <c r="A18" s="512" t="s">
        <v>254</v>
      </c>
      <c r="B18" s="512" t="s">
        <v>1775</v>
      </c>
    </row>
    <row r="19" spans="1:2">
      <c r="A19" s="512" t="s">
        <v>1049</v>
      </c>
      <c r="B19" s="512" t="s">
        <v>1775</v>
      </c>
    </row>
    <row r="20" spans="1:2">
      <c r="A20" s="512" t="s">
        <v>818</v>
      </c>
      <c r="B20" s="512" t="s">
        <v>1776</v>
      </c>
    </row>
    <row r="21" spans="1:2">
      <c r="A21" s="512" t="s">
        <v>1777</v>
      </c>
      <c r="B21" s="512" t="s">
        <v>1778</v>
      </c>
    </row>
    <row r="22" spans="1:2">
      <c r="A22" s="512" t="s">
        <v>1</v>
      </c>
    </row>
    <row r="23" spans="1:2">
      <c r="A23" s="512" t="s">
        <v>1779</v>
      </c>
      <c r="B23" s="512" t="s">
        <v>1780</v>
      </c>
    </row>
    <row r="24" spans="1:2">
      <c r="A24" s="512" t="s">
        <v>249</v>
      </c>
      <c r="B24" s="512" t="s">
        <v>1781</v>
      </c>
    </row>
    <row r="25" spans="1:2">
      <c r="A25" s="512" t="s">
        <v>1782</v>
      </c>
      <c r="B25" s="512" t="s">
        <v>1783</v>
      </c>
    </row>
    <row r="26" spans="1:2">
      <c r="A26" s="512" t="s">
        <v>1784</v>
      </c>
      <c r="B26" s="512" t="s">
        <v>1785</v>
      </c>
    </row>
    <row r="27" spans="1:2">
      <c r="A27" s="512" t="s">
        <v>91</v>
      </c>
      <c r="B27" s="512" t="s">
        <v>1786</v>
      </c>
    </row>
    <row r="28" spans="1:2">
      <c r="A28" s="512" t="s">
        <v>106</v>
      </c>
      <c r="B28" s="512" t="s">
        <v>1786</v>
      </c>
    </row>
    <row r="29" spans="1:2">
      <c r="A29" s="512" t="s">
        <v>1787</v>
      </c>
      <c r="B29" s="512" t="s">
        <v>1786</v>
      </c>
    </row>
    <row r="30" spans="1:2">
      <c r="A30" s="512" t="s">
        <v>1788</v>
      </c>
      <c r="B30" s="512" t="s">
        <v>1789</v>
      </c>
    </row>
    <row r="31" spans="1:2">
      <c r="A31" s="512" t="s">
        <v>1790</v>
      </c>
      <c r="B31" s="512" t="s">
        <v>1791</v>
      </c>
    </row>
    <row r="32" spans="1:2">
      <c r="A32" s="512" t="s">
        <v>1792</v>
      </c>
      <c r="B32" s="512" t="s">
        <v>1793</v>
      </c>
    </row>
    <row r="33" spans="1:2">
      <c r="A33" s="512" t="s">
        <v>1794</v>
      </c>
      <c r="B33" s="512" t="s">
        <v>1795</v>
      </c>
    </row>
    <row r="34" spans="1:2">
      <c r="A34" s="512" t="s">
        <v>114</v>
      </c>
      <c r="B34" s="512" t="s">
        <v>1796</v>
      </c>
    </row>
    <row r="35" spans="1:2">
      <c r="A35" s="512" t="s">
        <v>199</v>
      </c>
      <c r="B35" s="512" t="s">
        <v>1796</v>
      </c>
    </row>
    <row r="36" spans="1:2">
      <c r="A36" s="512" t="s">
        <v>225</v>
      </c>
      <c r="B36" s="512" t="s">
        <v>1796</v>
      </c>
    </row>
    <row r="37" spans="1:2">
      <c r="A37" s="512" t="s">
        <v>1797</v>
      </c>
      <c r="B37" s="512" t="s">
        <v>1796</v>
      </c>
    </row>
    <row r="38" spans="1:2">
      <c r="A38" s="512" t="s">
        <v>1798</v>
      </c>
      <c r="B38" s="512" t="s">
        <v>1799</v>
      </c>
    </row>
    <row r="39" spans="1:2">
      <c r="A39" s="512" t="s">
        <v>1800</v>
      </c>
      <c r="B39" s="512" t="s">
        <v>1801</v>
      </c>
    </row>
    <row r="40" spans="1:2">
      <c r="A40" s="512" t="s">
        <v>1802</v>
      </c>
      <c r="B40" s="512" t="s">
        <v>1803</v>
      </c>
    </row>
    <row r="41" spans="1:2">
      <c r="A41" s="512" t="s">
        <v>1804</v>
      </c>
      <c r="B41" s="512" t="s">
        <v>1805</v>
      </c>
    </row>
    <row r="42" spans="1:2">
      <c r="A42" s="512" t="s">
        <v>2</v>
      </c>
    </row>
    <row r="43" spans="1:2">
      <c r="A43" s="512" t="s">
        <v>1806</v>
      </c>
      <c r="B43" s="512" t="s">
        <v>1807</v>
      </c>
    </row>
    <row r="44" spans="1:2">
      <c r="A44" s="512" t="s">
        <v>1808</v>
      </c>
      <c r="B44" s="512" t="s">
        <v>1809</v>
      </c>
    </row>
    <row r="45" spans="1:2">
      <c r="A45" s="512" t="s">
        <v>131</v>
      </c>
      <c r="B45" s="512" t="s">
        <v>1810</v>
      </c>
    </row>
    <row r="46" spans="1:2">
      <c r="A46" s="512" t="s">
        <v>203</v>
      </c>
      <c r="B46" s="512" t="s">
        <v>1799</v>
      </c>
    </row>
    <row r="47" spans="1:2">
      <c r="A47" s="512" t="s">
        <v>1811</v>
      </c>
      <c r="B47" s="512" t="s">
        <v>1799</v>
      </c>
    </row>
    <row r="48" spans="1:2">
      <c r="A48" s="512" t="s">
        <v>1812</v>
      </c>
      <c r="B48" s="512" t="s">
        <v>1813</v>
      </c>
    </row>
    <row r="49" spans="1:2">
      <c r="A49" s="512" t="s">
        <v>1814</v>
      </c>
      <c r="B49" s="512" t="s">
        <v>1815</v>
      </c>
    </row>
    <row r="50" spans="1:2">
      <c r="A50" s="512" t="s">
        <v>1816</v>
      </c>
      <c r="B50" s="512" t="s">
        <v>1817</v>
      </c>
    </row>
    <row r="51" spans="1:2">
      <c r="A51" s="512" t="s">
        <v>1818</v>
      </c>
      <c r="B51" s="512" t="s">
        <v>1805</v>
      </c>
    </row>
    <row r="52" spans="1:2">
      <c r="A52" s="512" t="s">
        <v>1819</v>
      </c>
      <c r="B52" s="512" t="s">
        <v>1820</v>
      </c>
    </row>
    <row r="53" spans="1:2">
      <c r="A53" s="512" t="s">
        <v>1821</v>
      </c>
      <c r="B53" s="512" t="s">
        <v>1803</v>
      </c>
    </row>
    <row r="54" spans="1:2">
      <c r="A54" s="512" t="s">
        <v>1822</v>
      </c>
      <c r="B54" s="512" t="s">
        <v>1823</v>
      </c>
    </row>
    <row r="55" spans="1:2">
      <c r="A55" s="512" t="s">
        <v>1824</v>
      </c>
      <c r="B55" s="512" t="s">
        <v>1809</v>
      </c>
    </row>
    <row r="56" spans="1:2">
      <c r="A56" s="512" t="s">
        <v>1825</v>
      </c>
      <c r="B56" s="512" t="s">
        <v>1826</v>
      </c>
    </row>
    <row r="57" spans="1:2">
      <c r="A57" s="512" t="s">
        <v>1827</v>
      </c>
      <c r="B57" s="512" t="s">
        <v>1795</v>
      </c>
    </row>
    <row r="58" spans="1:2">
      <c r="A58" s="512" t="s">
        <v>1828</v>
      </c>
      <c r="B58" s="512" t="s">
        <v>1829</v>
      </c>
    </row>
    <row r="59" spans="1:2">
      <c r="A59" s="512" t="s">
        <v>1430</v>
      </c>
    </row>
    <row r="60" spans="1:2">
      <c r="A60" s="512" t="s">
        <v>1830</v>
      </c>
      <c r="B60" s="512" t="s">
        <v>1810</v>
      </c>
    </row>
    <row r="61" spans="1:2">
      <c r="A61" s="512" t="s">
        <v>87</v>
      </c>
      <c r="B61" s="512" t="s">
        <v>1803</v>
      </c>
    </row>
    <row r="62" spans="1:2">
      <c r="A62" s="512" t="s">
        <v>93</v>
      </c>
      <c r="B62" s="512" t="s">
        <v>1831</v>
      </c>
    </row>
    <row r="63" spans="1:2">
      <c r="A63" s="512" t="s">
        <v>105</v>
      </c>
      <c r="B63" s="512" t="s">
        <v>1832</v>
      </c>
    </row>
    <row r="64" spans="1:2">
      <c r="A64" s="512" t="s">
        <v>133</v>
      </c>
      <c r="B64" s="512" t="s">
        <v>1833</v>
      </c>
    </row>
    <row r="65" spans="1:2">
      <c r="A65" s="512" t="s">
        <v>361</v>
      </c>
      <c r="B65" s="512" t="s">
        <v>1834</v>
      </c>
    </row>
    <row r="66" spans="1:2">
      <c r="A66" s="512" t="s">
        <v>223</v>
      </c>
      <c r="B66" s="512" t="s">
        <v>1823</v>
      </c>
    </row>
    <row r="67" spans="1:2">
      <c r="A67" s="512" t="s">
        <v>191</v>
      </c>
      <c r="B67" s="512" t="s">
        <v>1829</v>
      </c>
    </row>
    <row r="68" spans="1:2">
      <c r="A68" s="512" t="s">
        <v>1555</v>
      </c>
      <c r="B68" s="512" t="s">
        <v>1835</v>
      </c>
    </row>
    <row r="69" spans="1:2">
      <c r="A69" s="512" t="s">
        <v>775</v>
      </c>
      <c r="B69" s="512" t="s">
        <v>1823</v>
      </c>
    </row>
    <row r="70" spans="1:2">
      <c r="A70" s="512" t="s">
        <v>1836</v>
      </c>
      <c r="B70" s="512" t="s">
        <v>1823</v>
      </c>
    </row>
    <row r="71" spans="1:2">
      <c r="A71" s="512" t="s">
        <v>1837</v>
      </c>
      <c r="B71" s="512" t="s">
        <v>1796</v>
      </c>
    </row>
    <row r="72" spans="1:2">
      <c r="A72" s="512" t="s">
        <v>1838</v>
      </c>
      <c r="B72" s="512" t="s">
        <v>1796</v>
      </c>
    </row>
    <row r="73" spans="1:2">
      <c r="A73" s="512" t="s">
        <v>1453</v>
      </c>
      <c r="B73" s="513" t="s">
        <v>1839</v>
      </c>
    </row>
    <row r="74" spans="1:2">
      <c r="A74" s="512" t="s">
        <v>1461</v>
      </c>
      <c r="B74" s="513" t="s">
        <v>1839</v>
      </c>
    </row>
    <row r="75" spans="1:2">
      <c r="A75" s="512" t="s">
        <v>1840</v>
      </c>
      <c r="B75" s="512" t="s">
        <v>1841</v>
      </c>
    </row>
    <row r="76" spans="1:2">
      <c r="A76" s="512" t="s">
        <v>246</v>
      </c>
      <c r="B76" s="512" t="s">
        <v>1841</v>
      </c>
    </row>
    <row r="77" spans="1:2">
      <c r="A77" s="512" t="s">
        <v>97</v>
      </c>
      <c r="B77" s="512" t="s">
        <v>1841</v>
      </c>
    </row>
    <row r="78" spans="1:2">
      <c r="A78" s="512" t="s">
        <v>1842</v>
      </c>
      <c r="B78" s="512" t="s">
        <v>1805</v>
      </c>
    </row>
    <row r="79" spans="1:2">
      <c r="A79" s="512" t="s">
        <v>1843</v>
      </c>
      <c r="B79" s="512" t="s">
        <v>1841</v>
      </c>
    </row>
    <row r="80" spans="1:2">
      <c r="A80" s="512" t="s">
        <v>1844</v>
      </c>
      <c r="B80" s="512" t="s">
        <v>1805</v>
      </c>
    </row>
    <row r="81" spans="1:2">
      <c r="A81" s="512" t="s">
        <v>1845</v>
      </c>
      <c r="B81" s="512" t="s">
        <v>1805</v>
      </c>
    </row>
    <row r="82" spans="1:2">
      <c r="A82" s="512" t="s">
        <v>1846</v>
      </c>
      <c r="B82" s="512" t="s">
        <v>1841</v>
      </c>
    </row>
    <row r="83" spans="1:2">
      <c r="A83" s="512" t="s">
        <v>1847</v>
      </c>
      <c r="B83" s="512" t="s">
        <v>1848</v>
      </c>
    </row>
    <row r="84" spans="1:2">
      <c r="A84" s="512" t="s">
        <v>1849</v>
      </c>
      <c r="B84" s="512" t="s">
        <v>1848</v>
      </c>
    </row>
    <row r="85" spans="1:2">
      <c r="A85" s="512" t="s">
        <v>1850</v>
      </c>
      <c r="B85" s="512" t="s">
        <v>1848</v>
      </c>
    </row>
    <row r="86" spans="1:2">
      <c r="A86" s="512" t="s">
        <v>1571</v>
      </c>
      <c r="B86" s="512" t="s">
        <v>1848</v>
      </c>
    </row>
    <row r="87" spans="1:2">
      <c r="A87" s="512" t="s">
        <v>1851</v>
      </c>
      <c r="B87" s="512" t="s">
        <v>1848</v>
      </c>
    </row>
    <row r="90" spans="1:2">
      <c r="A90" s="512" t="s">
        <v>1852</v>
      </c>
    </row>
    <row r="91" spans="1:2">
      <c r="A91" s="512" t="s">
        <v>1853</v>
      </c>
      <c r="B91" s="512" t="s">
        <v>1854</v>
      </c>
    </row>
    <row r="92" spans="1:2">
      <c r="A92" s="512" t="s">
        <v>1855</v>
      </c>
      <c r="B92" s="512" t="s">
        <v>1856</v>
      </c>
    </row>
    <row r="93" spans="1:2">
      <c r="A93" s="512" t="s">
        <v>1857</v>
      </c>
      <c r="B93" s="512" t="s">
        <v>1858</v>
      </c>
    </row>
    <row r="94" spans="1:2">
      <c r="A94" s="512" t="s">
        <v>1859</v>
      </c>
      <c r="B94" s="512" t="s">
        <v>1860</v>
      </c>
    </row>
    <row r="95" spans="1:2">
      <c r="A95" s="512" t="s">
        <v>1861</v>
      </c>
      <c r="B95" s="512" t="s">
        <v>1862</v>
      </c>
    </row>
    <row r="96" spans="1:2">
      <c r="A96" s="512" t="s">
        <v>1863</v>
      </c>
      <c r="B96" s="512" t="s">
        <v>1858</v>
      </c>
    </row>
    <row r="97" spans="1:2">
      <c r="A97" s="512" t="s">
        <v>1864</v>
      </c>
      <c r="B97" s="512" t="s">
        <v>1865</v>
      </c>
    </row>
    <row r="98" spans="1:2">
      <c r="A98" s="512" t="s">
        <v>1866</v>
      </c>
      <c r="B98" s="512" t="s">
        <v>1781</v>
      </c>
    </row>
    <row r="99" spans="1:2">
      <c r="A99" s="512" t="s">
        <v>1867</v>
      </c>
      <c r="B99" s="512" t="s">
        <v>1768</v>
      </c>
    </row>
    <row r="100" spans="1:2">
      <c r="A100" s="512" t="s">
        <v>1868</v>
      </c>
      <c r="B100" s="512" t="s">
        <v>1834</v>
      </c>
    </row>
    <row r="101" spans="1:2">
      <c r="A101" s="512" t="s">
        <v>1869</v>
      </c>
      <c r="B101" s="512" t="s">
        <v>1770</v>
      </c>
    </row>
    <row r="102" spans="1:2">
      <c r="A102" s="512" t="s">
        <v>1870</v>
      </c>
      <c r="B102" s="512" t="s">
        <v>1871</v>
      </c>
    </row>
    <row r="103" spans="1:2">
      <c r="A103" s="512" t="s">
        <v>1872</v>
      </c>
      <c r="B103" s="512" t="s">
        <v>1823</v>
      </c>
    </row>
    <row r="104" spans="1:2">
      <c r="A104" s="512" t="s">
        <v>1873</v>
      </c>
      <c r="B104" s="512" t="s">
        <v>1823</v>
      </c>
    </row>
    <row r="105" spans="1:2">
      <c r="A105" s="512" t="s">
        <v>1874</v>
      </c>
      <c r="B105" s="512" t="s">
        <v>1823</v>
      </c>
    </row>
    <row r="106" spans="1:2">
      <c r="A106" s="512" t="s">
        <v>1875</v>
      </c>
      <c r="B106" s="512" t="s">
        <v>1823</v>
      </c>
    </row>
    <row r="107" spans="1:2">
      <c r="A107" s="512" t="s">
        <v>1876</v>
      </c>
      <c r="B107" s="512" t="s">
        <v>1823</v>
      </c>
    </row>
    <row r="108" spans="1:2">
      <c r="A108" s="512" t="s">
        <v>1877</v>
      </c>
      <c r="B108" s="512" t="s">
        <v>1858</v>
      </c>
    </row>
    <row r="109" spans="1:2">
      <c r="A109" s="512" t="s">
        <v>1878</v>
      </c>
      <c r="B109" s="512" t="s">
        <v>1858</v>
      </c>
    </row>
    <row r="110" spans="1:2">
      <c r="A110" s="512" t="s">
        <v>1879</v>
      </c>
      <c r="B110" s="512" t="s">
        <v>1858</v>
      </c>
    </row>
    <row r="111" spans="1:2">
      <c r="A111" s="512" t="s">
        <v>1880</v>
      </c>
      <c r="B111" s="512" t="s">
        <v>1858</v>
      </c>
    </row>
    <row r="112" spans="1:2">
      <c r="A112" s="512" t="s">
        <v>1881</v>
      </c>
      <c r="B112" s="512" t="s">
        <v>1858</v>
      </c>
    </row>
    <row r="113" spans="1:2">
      <c r="A113" s="512" t="s">
        <v>1882</v>
      </c>
      <c r="B113" s="512" t="s">
        <v>1865</v>
      </c>
    </row>
    <row r="114" spans="1:2">
      <c r="A114" s="512" t="s">
        <v>1883</v>
      </c>
      <c r="B114" s="512" t="s">
        <v>1865</v>
      </c>
    </row>
    <row r="115" spans="1:2">
      <c r="A115" s="512" t="s">
        <v>1884</v>
      </c>
      <c r="B115" s="512" t="s">
        <v>1865</v>
      </c>
    </row>
    <row r="116" spans="1:2">
      <c r="A116" s="512" t="s">
        <v>1885</v>
      </c>
      <c r="B116" s="512" t="s">
        <v>1865</v>
      </c>
    </row>
    <row r="117" spans="1:2">
      <c r="A117" s="512" t="s">
        <v>1886</v>
      </c>
      <c r="B117" s="512" t="s">
        <v>1865</v>
      </c>
    </row>
    <row r="118" spans="1:2">
      <c r="A118" s="512" t="s">
        <v>1887</v>
      </c>
      <c r="B118" s="512" t="s">
        <v>1803</v>
      </c>
    </row>
    <row r="119" spans="1:2">
      <c r="A119" s="512" t="s">
        <v>1888</v>
      </c>
      <c r="B119" s="512" t="s">
        <v>1803</v>
      </c>
    </row>
    <row r="120" spans="1:2">
      <c r="A120" s="512" t="s">
        <v>1889</v>
      </c>
      <c r="B120" s="512" t="s">
        <v>1890</v>
      </c>
    </row>
    <row r="121" spans="1:2">
      <c r="A121" s="512" t="s">
        <v>1891</v>
      </c>
      <c r="B121" s="512" t="s">
        <v>1803</v>
      </c>
    </row>
    <row r="122" spans="1:2">
      <c r="A122" s="512" t="s">
        <v>1892</v>
      </c>
      <c r="B122" s="512" t="s">
        <v>1890</v>
      </c>
    </row>
    <row r="123" spans="1:2">
      <c r="A123" s="512" t="s">
        <v>1893</v>
      </c>
      <c r="B123" s="512" t="s">
        <v>1803</v>
      </c>
    </row>
    <row r="124" spans="1:2">
      <c r="A124" s="512" t="s">
        <v>1894</v>
      </c>
      <c r="B124" s="512" t="s">
        <v>1890</v>
      </c>
    </row>
    <row r="125" spans="1:2">
      <c r="A125" s="512" t="s">
        <v>1895</v>
      </c>
      <c r="B125" s="512" t="s">
        <v>1803</v>
      </c>
    </row>
    <row r="126" spans="1:2">
      <c r="A126" s="512" t="s">
        <v>1896</v>
      </c>
      <c r="B126" s="512" t="s">
        <v>1803</v>
      </c>
    </row>
    <row r="127" spans="1:2">
      <c r="A127" s="512" t="s">
        <v>1897</v>
      </c>
      <c r="B127" s="512" t="s">
        <v>1803</v>
      </c>
    </row>
    <row r="128" spans="1:2">
      <c r="A128" s="512" t="s">
        <v>1898</v>
      </c>
      <c r="B128" s="512" t="s">
        <v>1803</v>
      </c>
    </row>
    <row r="129" spans="1:2">
      <c r="A129" s="512" t="s">
        <v>1899</v>
      </c>
      <c r="B129" s="512" t="s">
        <v>1803</v>
      </c>
    </row>
    <row r="130" spans="1:2">
      <c r="A130" s="512" t="s">
        <v>1900</v>
      </c>
      <c r="B130" s="512" t="s">
        <v>1803</v>
      </c>
    </row>
    <row r="131" spans="1:2">
      <c r="A131" s="512" t="s">
        <v>1901</v>
      </c>
      <c r="B131" s="512" t="s">
        <v>1803</v>
      </c>
    </row>
    <row r="132" spans="1:2">
      <c r="A132" s="512" t="s">
        <v>1902</v>
      </c>
      <c r="B132" s="512" t="s">
        <v>1803</v>
      </c>
    </row>
    <row r="133" spans="1:2">
      <c r="A133" s="512" t="s">
        <v>1903</v>
      </c>
      <c r="B133" s="512" t="s">
        <v>1803</v>
      </c>
    </row>
    <row r="134" spans="1:2">
      <c r="A134" s="512" t="s">
        <v>1904</v>
      </c>
      <c r="B134" s="512" t="s">
        <v>1803</v>
      </c>
    </row>
    <row r="135" spans="1:2">
      <c r="A135" s="512" t="s">
        <v>1905</v>
      </c>
      <c r="B135" s="512" t="s">
        <v>1803</v>
      </c>
    </row>
    <row r="136" spans="1:2">
      <c r="A136" s="512" t="s">
        <v>1906</v>
      </c>
      <c r="B136" s="512" t="s">
        <v>1803</v>
      </c>
    </row>
    <row r="137" spans="1:2">
      <c r="A137" s="512" t="s">
        <v>1907</v>
      </c>
      <c r="B137" s="512" t="s">
        <v>1862</v>
      </c>
    </row>
    <row r="138" spans="1:2">
      <c r="A138" s="512" t="s">
        <v>1908</v>
      </c>
      <c r="B138" s="512" t="s">
        <v>1862</v>
      </c>
    </row>
    <row r="139" spans="1:2">
      <c r="A139" s="512" t="s">
        <v>1909</v>
      </c>
      <c r="B139" s="512" t="s">
        <v>1862</v>
      </c>
    </row>
    <row r="140" spans="1:2">
      <c r="A140" s="512" t="s">
        <v>1910</v>
      </c>
      <c r="B140" s="512" t="s">
        <v>1862</v>
      </c>
    </row>
    <row r="141" spans="1:2">
      <c r="A141" s="512" t="s">
        <v>1911</v>
      </c>
      <c r="B141" s="512" t="s">
        <v>1862</v>
      </c>
    </row>
    <row r="142" spans="1:2">
      <c r="A142" s="512" t="s">
        <v>1912</v>
      </c>
      <c r="B142" s="512" t="s">
        <v>1862</v>
      </c>
    </row>
    <row r="143" spans="1:2">
      <c r="A143" s="512" t="s">
        <v>1913</v>
      </c>
      <c r="B143" s="512" t="s">
        <v>1862</v>
      </c>
    </row>
    <row r="144" spans="1:2">
      <c r="A144" s="512" t="s">
        <v>1914</v>
      </c>
      <c r="B144" s="512" t="s">
        <v>1862</v>
      </c>
    </row>
    <row r="145" spans="1:2">
      <c r="A145" s="512" t="s">
        <v>1915</v>
      </c>
      <c r="B145" s="512" t="s">
        <v>1862</v>
      </c>
    </row>
    <row r="146" spans="1:2">
      <c r="A146" s="512" t="s">
        <v>1916</v>
      </c>
      <c r="B146" s="512" t="s">
        <v>1862</v>
      </c>
    </row>
    <row r="147" spans="1:2">
      <c r="A147" s="512" t="s">
        <v>1917</v>
      </c>
      <c r="B147" s="512" t="s">
        <v>1862</v>
      </c>
    </row>
    <row r="148" spans="1:2">
      <c r="A148" s="512" t="s">
        <v>1918</v>
      </c>
      <c r="B148" s="512" t="s">
        <v>1862</v>
      </c>
    </row>
    <row r="149" spans="1:2">
      <c r="A149" s="512" t="s">
        <v>1919</v>
      </c>
      <c r="B149" s="512" t="s">
        <v>1860</v>
      </c>
    </row>
    <row r="150" spans="1:2">
      <c r="A150" s="512" t="s">
        <v>1920</v>
      </c>
      <c r="B150" s="512" t="s">
        <v>1921</v>
      </c>
    </row>
    <row r="151" spans="1:2">
      <c r="A151" s="512" t="s">
        <v>1922</v>
      </c>
      <c r="B151" s="512" t="s">
        <v>1860</v>
      </c>
    </row>
    <row r="152" spans="1:2">
      <c r="A152" s="512" t="s">
        <v>1923</v>
      </c>
      <c r="B152" s="512" t="s">
        <v>1860</v>
      </c>
    </row>
    <row r="153" spans="1:2">
      <c r="A153" s="512" t="s">
        <v>1924</v>
      </c>
      <c r="B153" s="512" t="s">
        <v>1860</v>
      </c>
    </row>
    <row r="154" spans="1:2">
      <c r="A154" s="512" t="s">
        <v>1925</v>
      </c>
      <c r="B154" s="512" t="s">
        <v>1860</v>
      </c>
    </row>
    <row r="155" spans="1:2">
      <c r="A155" s="512" t="s">
        <v>1926</v>
      </c>
      <c r="B155" s="512" t="s">
        <v>1927</v>
      </c>
    </row>
    <row r="156" spans="1:2">
      <c r="A156" s="512" t="s">
        <v>1928</v>
      </c>
      <c r="B156" s="512" t="s">
        <v>1860</v>
      </c>
    </row>
    <row r="157" spans="1:2">
      <c r="A157" s="512" t="s">
        <v>1929</v>
      </c>
      <c r="B157" s="512" t="s">
        <v>1927</v>
      </c>
    </row>
    <row r="158" spans="1:2">
      <c r="A158" s="512" t="s">
        <v>1930</v>
      </c>
      <c r="B158" s="512" t="s">
        <v>1860</v>
      </c>
    </row>
    <row r="159" spans="1:2">
      <c r="A159" s="512" t="s">
        <v>1931</v>
      </c>
      <c r="B159" s="512" t="s">
        <v>1927</v>
      </c>
    </row>
    <row r="160" spans="1:2">
      <c r="A160" s="512" t="s">
        <v>1932</v>
      </c>
      <c r="B160" s="512" t="s">
        <v>1860</v>
      </c>
    </row>
    <row r="161" spans="1:2">
      <c r="A161" s="512" t="s">
        <v>1933</v>
      </c>
      <c r="B161" s="512" t="s">
        <v>1860</v>
      </c>
    </row>
    <row r="162" spans="1:2">
      <c r="A162" s="512" t="s">
        <v>1934</v>
      </c>
      <c r="B162" s="512" t="s">
        <v>1860</v>
      </c>
    </row>
    <row r="163" spans="1:2">
      <c r="A163" s="512" t="s">
        <v>1935</v>
      </c>
      <c r="B163" s="512" t="s">
        <v>1860</v>
      </c>
    </row>
    <row r="164" spans="1:2">
      <c r="A164" s="512" t="s">
        <v>1936</v>
      </c>
      <c r="B164" s="512" t="s">
        <v>1937</v>
      </c>
    </row>
    <row r="165" spans="1:2">
      <c r="A165" s="512" t="s">
        <v>1938</v>
      </c>
      <c r="B165" s="512" t="s">
        <v>1939</v>
      </c>
    </row>
    <row r="166" spans="1:2">
      <c r="A166" s="512" t="s">
        <v>1940</v>
      </c>
      <c r="B166" s="512" t="s">
        <v>1937</v>
      </c>
    </row>
    <row r="167" spans="1:2">
      <c r="A167" s="512" t="s">
        <v>1941</v>
      </c>
      <c r="B167" s="512" t="s">
        <v>1939</v>
      </c>
    </row>
    <row r="168" spans="1:2">
      <c r="A168" s="512" t="s">
        <v>1942</v>
      </c>
      <c r="B168" s="512" t="s">
        <v>1937</v>
      </c>
    </row>
    <row r="169" spans="1:2">
      <c r="A169" s="512" t="s">
        <v>1943</v>
      </c>
      <c r="B169" s="512" t="s">
        <v>1944</v>
      </c>
    </row>
    <row r="170" spans="1:2">
      <c r="A170" s="512" t="s">
        <v>1945</v>
      </c>
      <c r="B170" s="512" t="s">
        <v>1944</v>
      </c>
    </row>
    <row r="171" spans="1:2">
      <c r="A171" s="512" t="s">
        <v>1946</v>
      </c>
      <c r="B171" s="512" t="s">
        <v>1944</v>
      </c>
    </row>
    <row r="172" spans="1:2">
      <c r="A172" s="512" t="s">
        <v>1947</v>
      </c>
      <c r="B172" s="512" t="s">
        <v>1948</v>
      </c>
    </row>
    <row r="173" spans="1:2">
      <c r="A173" s="512" t="s">
        <v>1949</v>
      </c>
      <c r="B173" s="512" t="s">
        <v>1871</v>
      </c>
    </row>
    <row r="174" spans="1:2">
      <c r="A174" s="512" t="s">
        <v>1950</v>
      </c>
      <c r="B174" s="512" t="s">
        <v>1948</v>
      </c>
    </row>
    <row r="175" spans="1:2">
      <c r="A175" s="512" t="s">
        <v>1951</v>
      </c>
      <c r="B175" s="512" t="s">
        <v>1944</v>
      </c>
    </row>
    <row r="176" spans="1:2">
      <c r="A176" s="512" t="s">
        <v>1952</v>
      </c>
      <c r="B176" s="512" t="s">
        <v>1871</v>
      </c>
    </row>
    <row r="177" spans="1:2">
      <c r="A177" s="512" t="s">
        <v>1953</v>
      </c>
      <c r="B177" s="512" t="s">
        <v>1944</v>
      </c>
    </row>
    <row r="178" spans="1:2">
      <c r="A178" s="512" t="s">
        <v>1954</v>
      </c>
      <c r="B178" s="512" t="s">
        <v>1944</v>
      </c>
    </row>
    <row r="179" spans="1:2">
      <c r="A179" s="512" t="s">
        <v>1955</v>
      </c>
      <c r="B179" s="512" t="s">
        <v>1944</v>
      </c>
    </row>
    <row r="180" spans="1:2">
      <c r="A180" s="512" t="s">
        <v>1956</v>
      </c>
      <c r="B180" s="512" t="s">
        <v>1944</v>
      </c>
    </row>
    <row r="182" spans="1:2">
      <c r="A182" s="512" t="s">
        <v>1957</v>
      </c>
    </row>
    <row r="183" spans="1:2">
      <c r="A183" s="512" t="s">
        <v>1958</v>
      </c>
      <c r="B183" s="512" t="s">
        <v>1856</v>
      </c>
    </row>
    <row r="184" spans="1:2">
      <c r="A184" s="512" t="s">
        <v>1959</v>
      </c>
      <c r="B184" s="512" t="s">
        <v>1768</v>
      </c>
    </row>
    <row r="185" spans="1:2">
      <c r="A185" s="512" t="s">
        <v>1960</v>
      </c>
      <c r="B185" s="512" t="s">
        <v>1856</v>
      </c>
    </row>
    <row r="186" spans="1:2">
      <c r="A186" s="512" t="s">
        <v>1961</v>
      </c>
      <c r="B186" s="512" t="s">
        <v>1962</v>
      </c>
    </row>
    <row r="187" spans="1:2">
      <c r="A187" s="512" t="s">
        <v>1963</v>
      </c>
      <c r="B187" s="512" t="s">
        <v>1962</v>
      </c>
    </row>
    <row r="188" spans="1:2">
      <c r="A188" s="512" t="s">
        <v>1964</v>
      </c>
      <c r="B188" s="512" t="s">
        <v>1858</v>
      </c>
    </row>
    <row r="189" spans="1:2">
      <c r="A189" s="512" t="s">
        <v>1965</v>
      </c>
      <c r="B189" s="512" t="s">
        <v>1858</v>
      </c>
    </row>
    <row r="190" spans="1:2">
      <c r="A190" s="512" t="s">
        <v>1966</v>
      </c>
      <c r="B190" s="512" t="s">
        <v>1865</v>
      </c>
    </row>
    <row r="191" spans="1:2">
      <c r="A191" s="512" t="s">
        <v>1967</v>
      </c>
      <c r="B191" s="512" t="s">
        <v>1865</v>
      </c>
    </row>
    <row r="192" spans="1:2">
      <c r="A192" s="512" t="s">
        <v>1968</v>
      </c>
      <c r="B192" s="514" t="s">
        <v>1962</v>
      </c>
    </row>
    <row r="193" spans="1:2">
      <c r="A193" s="512" t="s">
        <v>1969</v>
      </c>
      <c r="B193" s="512" t="s">
        <v>1858</v>
      </c>
    </row>
    <row r="194" spans="1:2">
      <c r="A194" s="512" t="s">
        <v>1970</v>
      </c>
      <c r="B194" s="512" t="s">
        <v>1865</v>
      </c>
    </row>
    <row r="195" spans="1:2">
      <c r="A195" s="512" t="s">
        <v>1971</v>
      </c>
      <c r="B195" s="512" t="s">
        <v>1803</v>
      </c>
    </row>
    <row r="196" spans="1:2">
      <c r="A196" s="512" t="s">
        <v>1972</v>
      </c>
      <c r="B196" s="512" t="s">
        <v>1803</v>
      </c>
    </row>
    <row r="197" spans="1:2">
      <c r="A197" s="512" t="s">
        <v>1973</v>
      </c>
      <c r="B197" s="512" t="s">
        <v>1862</v>
      </c>
    </row>
    <row r="198" spans="1:2">
      <c r="A198" s="512" t="s">
        <v>1974</v>
      </c>
      <c r="B198" s="512" t="s">
        <v>1862</v>
      </c>
    </row>
    <row r="199" spans="1:2">
      <c r="A199" s="512" t="s">
        <v>1975</v>
      </c>
      <c r="B199" s="512" t="s">
        <v>1833</v>
      </c>
    </row>
    <row r="200" spans="1:2">
      <c r="A200" s="512" t="s">
        <v>1976</v>
      </c>
      <c r="B200" s="512" t="s">
        <v>1833</v>
      </c>
    </row>
    <row r="201" spans="1:2">
      <c r="A201" s="512" t="s">
        <v>1977</v>
      </c>
      <c r="B201" s="512" t="s">
        <v>1937</v>
      </c>
    </row>
    <row r="202" spans="1:2">
      <c r="A202" s="512" t="s">
        <v>1978</v>
      </c>
      <c r="B202" s="512" t="s">
        <v>1939</v>
      </c>
    </row>
    <row r="203" spans="1:2">
      <c r="A203" s="512" t="s">
        <v>1979</v>
      </c>
      <c r="B203" s="512" t="s">
        <v>1944</v>
      </c>
    </row>
    <row r="204" spans="1:2">
      <c r="A204" s="512" t="s">
        <v>1980</v>
      </c>
      <c r="B204" s="512" t="s">
        <v>1944</v>
      </c>
    </row>
    <row r="205" spans="1:2">
      <c r="A205" s="512" t="s">
        <v>1981</v>
      </c>
      <c r="B205" s="512" t="s">
        <v>1982</v>
      </c>
    </row>
    <row r="206" spans="1:2">
      <c r="A206" s="512" t="s">
        <v>1983</v>
      </c>
      <c r="B206" s="512" t="s">
        <v>1862</v>
      </c>
    </row>
    <row r="207" spans="1:2">
      <c r="A207" s="512" t="s">
        <v>1984</v>
      </c>
      <c r="B207" s="512" t="s">
        <v>1833</v>
      </c>
    </row>
    <row r="208" spans="1:2">
      <c r="A208" s="512" t="s">
        <v>1985</v>
      </c>
      <c r="B208" s="512" t="s">
        <v>1937</v>
      </c>
    </row>
    <row r="209" spans="1:2">
      <c r="A209" s="512" t="s">
        <v>1986</v>
      </c>
      <c r="B209" s="512" t="s">
        <v>1944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2025-08-17T23:33:43Z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