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ashulomuteto/Downloads/archive/"/>
    </mc:Choice>
  </mc:AlternateContent>
  <xr:revisionPtr revIDLastSave="0" documentId="8_{3CE5F511-93F0-2B42-80A3-EFF266B9C18D}" xr6:coauthVersionLast="47" xr6:coauthVersionMax="47" xr10:uidLastSave="{00000000-0000-0000-0000-000000000000}"/>
  <bookViews>
    <workbookView xWindow="8980" yWindow="1240" windowWidth="19740" windowHeight="16760" activeTab="4"/>
  </bookViews>
  <sheets>
    <sheet name="Data" sheetId="1" r:id="rId1"/>
    <sheet name="KPIs" sheetId="2" r:id="rId2"/>
    <sheet name="PivotTables" sheetId="5" r:id="rId3"/>
    <sheet name="SalesTable" sheetId="6" r:id="rId4"/>
    <sheet name="Dashboard" sheetId="3" r:id="rId5"/>
  </sheets>
  <definedNames>
    <definedName name="ExternalData_1" localSheetId="3" hidden="1">SalesTable!$A$1:$I$1001</definedName>
    <definedName name="Slicer_Product_Category">#N/A</definedName>
    <definedName name="Slicer_Store_Location">#N/A</definedName>
    <definedName name="Slicer_Year">#N/A</definedName>
  </definedNames>
  <calcPr calcId="181029"/>
  <pivotCaches>
    <pivotCache cacheId="13" r:id="rId6"/>
    <pivotCache cacheId="2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 i="2" l="1"/>
  <c r="C2" i="2"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B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35" i="1"/>
  <c r="M66" i="1"/>
  <c r="M98" i="1"/>
  <c r="M99" i="1"/>
  <c r="M187" i="1"/>
  <c r="M210" i="1"/>
  <c r="M259" i="1"/>
  <c r="M274" i="1"/>
  <c r="M303" i="1"/>
  <c r="M386" i="1"/>
  <c r="M402" i="1"/>
  <c r="M415" i="1"/>
  <c r="M466" i="1"/>
  <c r="M514" i="1"/>
  <c r="M515" i="1"/>
  <c r="M565" i="1"/>
  <c r="M567" i="1"/>
  <c r="M613" i="1"/>
  <c r="M621" i="1"/>
  <c r="M641" i="1"/>
  <c r="M657" i="1"/>
  <c r="M670" i="1"/>
  <c r="M678" i="1"/>
  <c r="M699" i="1"/>
  <c r="M709" i="1"/>
  <c r="M710" i="1"/>
  <c r="M742" i="1"/>
  <c r="M749" i="1"/>
  <c r="M757" i="1"/>
  <c r="M774" i="1"/>
  <c r="M782" i="1"/>
  <c r="M787" i="1"/>
  <c r="M819" i="1"/>
  <c r="M823" i="1"/>
  <c r="M846" i="1"/>
  <c r="M861" i="1"/>
  <c r="M878" i="1"/>
  <c r="M883" i="1"/>
  <c r="M893" i="1"/>
  <c r="M902" i="1"/>
  <c r="M915" i="1"/>
  <c r="M934" i="1"/>
  <c r="M935" i="1"/>
  <c r="M973" i="1"/>
  <c r="M982" i="1"/>
  <c r="M986" i="1"/>
  <c r="M995" i="1"/>
  <c r="N2" i="1"/>
  <c r="D3" i="1"/>
  <c r="M3" i="1" s="1"/>
  <c r="D4" i="1"/>
  <c r="M4" i="1" s="1"/>
  <c r="D5" i="1"/>
  <c r="M5" i="1" s="1"/>
  <c r="D6" i="1"/>
  <c r="M6" i="1" s="1"/>
  <c r="D7" i="1"/>
  <c r="M7" i="1" s="1"/>
  <c r="D8" i="1"/>
  <c r="M8" i="1" s="1"/>
  <c r="D9" i="1"/>
  <c r="M9" i="1" s="1"/>
  <c r="D10" i="1"/>
  <c r="M10" i="1" s="1"/>
  <c r="D11" i="1"/>
  <c r="M11" i="1" s="1"/>
  <c r="D12" i="1"/>
  <c r="M12" i="1" s="1"/>
  <c r="D13" i="1"/>
  <c r="M13" i="1" s="1"/>
  <c r="D14" i="1"/>
  <c r="M14" i="1" s="1"/>
  <c r="D15" i="1"/>
  <c r="M15" i="1" s="1"/>
  <c r="D16" i="1"/>
  <c r="M16" i="1" s="1"/>
  <c r="D17" i="1"/>
  <c r="M17" i="1" s="1"/>
  <c r="D18" i="1"/>
  <c r="M18" i="1" s="1"/>
  <c r="D19" i="1"/>
  <c r="M19" i="1" s="1"/>
  <c r="D20" i="1"/>
  <c r="M20" i="1" s="1"/>
  <c r="D21" i="1"/>
  <c r="M21" i="1" s="1"/>
  <c r="D22" i="1"/>
  <c r="M22" i="1" s="1"/>
  <c r="D23" i="1"/>
  <c r="M23" i="1" s="1"/>
  <c r="D24" i="1"/>
  <c r="M24" i="1" s="1"/>
  <c r="D25" i="1"/>
  <c r="M25" i="1" s="1"/>
  <c r="D26" i="1"/>
  <c r="M26" i="1" s="1"/>
  <c r="D27" i="1"/>
  <c r="M27" i="1" s="1"/>
  <c r="D28" i="1"/>
  <c r="M28" i="1" s="1"/>
  <c r="D29" i="1"/>
  <c r="M29" i="1" s="1"/>
  <c r="D30" i="1"/>
  <c r="M30" i="1" s="1"/>
  <c r="D31" i="1"/>
  <c r="M31" i="1" s="1"/>
  <c r="D32" i="1"/>
  <c r="M32" i="1" s="1"/>
  <c r="D33" i="1"/>
  <c r="M33" i="1" s="1"/>
  <c r="D34" i="1"/>
  <c r="M34" i="1" s="1"/>
  <c r="D35" i="1"/>
  <c r="D36" i="1"/>
  <c r="M36" i="1" s="1"/>
  <c r="D37" i="1"/>
  <c r="M37" i="1" s="1"/>
  <c r="D38" i="1"/>
  <c r="M38" i="1" s="1"/>
  <c r="D39" i="1"/>
  <c r="M39" i="1" s="1"/>
  <c r="D40" i="1"/>
  <c r="M40" i="1" s="1"/>
  <c r="D41" i="1"/>
  <c r="M41" i="1" s="1"/>
  <c r="D42" i="1"/>
  <c r="M42" i="1" s="1"/>
  <c r="D43" i="1"/>
  <c r="M43" i="1" s="1"/>
  <c r="D44" i="1"/>
  <c r="M44" i="1" s="1"/>
  <c r="D45" i="1"/>
  <c r="M45" i="1" s="1"/>
  <c r="D46" i="1"/>
  <c r="M46" i="1" s="1"/>
  <c r="D47" i="1"/>
  <c r="M47" i="1" s="1"/>
  <c r="D48" i="1"/>
  <c r="M48" i="1" s="1"/>
  <c r="D49" i="1"/>
  <c r="M49" i="1" s="1"/>
  <c r="D50" i="1"/>
  <c r="M50" i="1" s="1"/>
  <c r="D51" i="1"/>
  <c r="M51" i="1" s="1"/>
  <c r="D52" i="1"/>
  <c r="M52" i="1" s="1"/>
  <c r="D53" i="1"/>
  <c r="M53" i="1" s="1"/>
  <c r="D54" i="1"/>
  <c r="M54" i="1" s="1"/>
  <c r="D55" i="1"/>
  <c r="M55" i="1" s="1"/>
  <c r="D56" i="1"/>
  <c r="M56" i="1" s="1"/>
  <c r="D57" i="1"/>
  <c r="M57" i="1" s="1"/>
  <c r="D58" i="1"/>
  <c r="M58" i="1" s="1"/>
  <c r="D59" i="1"/>
  <c r="M59" i="1" s="1"/>
  <c r="D60" i="1"/>
  <c r="M60" i="1" s="1"/>
  <c r="D61" i="1"/>
  <c r="M61" i="1" s="1"/>
  <c r="D62" i="1"/>
  <c r="M62" i="1" s="1"/>
  <c r="D63" i="1"/>
  <c r="M63" i="1" s="1"/>
  <c r="D64" i="1"/>
  <c r="M64" i="1" s="1"/>
  <c r="D65" i="1"/>
  <c r="M65" i="1" s="1"/>
  <c r="D66" i="1"/>
  <c r="D67" i="1"/>
  <c r="M67" i="1" s="1"/>
  <c r="D68" i="1"/>
  <c r="M68" i="1" s="1"/>
  <c r="D69" i="1"/>
  <c r="M69" i="1" s="1"/>
  <c r="D70" i="1"/>
  <c r="M70" i="1" s="1"/>
  <c r="D71" i="1"/>
  <c r="M71" i="1" s="1"/>
  <c r="D72" i="1"/>
  <c r="M72" i="1" s="1"/>
  <c r="D73" i="1"/>
  <c r="M73" i="1" s="1"/>
  <c r="D74" i="1"/>
  <c r="M74" i="1" s="1"/>
  <c r="D75" i="1"/>
  <c r="M75" i="1" s="1"/>
  <c r="D76" i="1"/>
  <c r="M76" i="1" s="1"/>
  <c r="D77" i="1"/>
  <c r="M77" i="1" s="1"/>
  <c r="D78" i="1"/>
  <c r="M78" i="1" s="1"/>
  <c r="D79" i="1"/>
  <c r="M79" i="1" s="1"/>
  <c r="D80" i="1"/>
  <c r="M80" i="1" s="1"/>
  <c r="D81" i="1"/>
  <c r="M81" i="1" s="1"/>
  <c r="D82" i="1"/>
  <c r="M82" i="1" s="1"/>
  <c r="D83" i="1"/>
  <c r="M83" i="1" s="1"/>
  <c r="D84" i="1"/>
  <c r="M84" i="1" s="1"/>
  <c r="D85" i="1"/>
  <c r="M85" i="1" s="1"/>
  <c r="D86" i="1"/>
  <c r="M86" i="1" s="1"/>
  <c r="D87" i="1"/>
  <c r="M87" i="1" s="1"/>
  <c r="D88" i="1"/>
  <c r="M88" i="1" s="1"/>
  <c r="D89" i="1"/>
  <c r="M89" i="1" s="1"/>
  <c r="D90" i="1"/>
  <c r="M90" i="1" s="1"/>
  <c r="D91" i="1"/>
  <c r="M91" i="1" s="1"/>
  <c r="D92" i="1"/>
  <c r="M92" i="1" s="1"/>
  <c r="D93" i="1"/>
  <c r="M93" i="1" s="1"/>
  <c r="D94" i="1"/>
  <c r="M94" i="1" s="1"/>
  <c r="D95" i="1"/>
  <c r="M95" i="1" s="1"/>
  <c r="D96" i="1"/>
  <c r="M96" i="1" s="1"/>
  <c r="D97" i="1"/>
  <c r="M97" i="1" s="1"/>
  <c r="D98" i="1"/>
  <c r="D99" i="1"/>
  <c r="D100" i="1"/>
  <c r="M100" i="1" s="1"/>
  <c r="D101" i="1"/>
  <c r="M101" i="1" s="1"/>
  <c r="D102" i="1"/>
  <c r="M102" i="1" s="1"/>
  <c r="D103" i="1"/>
  <c r="M103" i="1" s="1"/>
  <c r="D104" i="1"/>
  <c r="M104" i="1" s="1"/>
  <c r="D105" i="1"/>
  <c r="M105" i="1" s="1"/>
  <c r="D106" i="1"/>
  <c r="M106" i="1" s="1"/>
  <c r="D107" i="1"/>
  <c r="M107" i="1" s="1"/>
  <c r="D108" i="1"/>
  <c r="M108" i="1" s="1"/>
  <c r="D109" i="1"/>
  <c r="M109" i="1" s="1"/>
  <c r="D110" i="1"/>
  <c r="M110" i="1" s="1"/>
  <c r="D111" i="1"/>
  <c r="M111" i="1" s="1"/>
  <c r="D112" i="1"/>
  <c r="M112" i="1" s="1"/>
  <c r="D113" i="1"/>
  <c r="M113" i="1" s="1"/>
  <c r="D114" i="1"/>
  <c r="M114" i="1" s="1"/>
  <c r="D115" i="1"/>
  <c r="M115" i="1" s="1"/>
  <c r="D116" i="1"/>
  <c r="M116" i="1" s="1"/>
  <c r="D117" i="1"/>
  <c r="M117" i="1" s="1"/>
  <c r="D118" i="1"/>
  <c r="M118" i="1" s="1"/>
  <c r="D119" i="1"/>
  <c r="M119" i="1" s="1"/>
  <c r="D120" i="1"/>
  <c r="M120" i="1" s="1"/>
  <c r="D121" i="1"/>
  <c r="M121" i="1" s="1"/>
  <c r="D122" i="1"/>
  <c r="M122" i="1" s="1"/>
  <c r="D123" i="1"/>
  <c r="M123" i="1" s="1"/>
  <c r="D124" i="1"/>
  <c r="M124" i="1" s="1"/>
  <c r="D125" i="1"/>
  <c r="M125" i="1" s="1"/>
  <c r="D126" i="1"/>
  <c r="M126" i="1" s="1"/>
  <c r="D127" i="1"/>
  <c r="M127" i="1" s="1"/>
  <c r="D128" i="1"/>
  <c r="M128" i="1" s="1"/>
  <c r="D129" i="1"/>
  <c r="M129" i="1" s="1"/>
  <c r="D130" i="1"/>
  <c r="M130" i="1" s="1"/>
  <c r="D131" i="1"/>
  <c r="M131" i="1" s="1"/>
  <c r="D132" i="1"/>
  <c r="M132" i="1" s="1"/>
  <c r="D133" i="1"/>
  <c r="M133" i="1" s="1"/>
  <c r="D134" i="1"/>
  <c r="M134" i="1" s="1"/>
  <c r="D135" i="1"/>
  <c r="M135" i="1" s="1"/>
  <c r="D136" i="1"/>
  <c r="M136" i="1" s="1"/>
  <c r="D137" i="1"/>
  <c r="M137" i="1" s="1"/>
  <c r="D138" i="1"/>
  <c r="M138" i="1" s="1"/>
  <c r="D139" i="1"/>
  <c r="M139" i="1" s="1"/>
  <c r="D140" i="1"/>
  <c r="M140" i="1" s="1"/>
  <c r="D141" i="1"/>
  <c r="M141" i="1" s="1"/>
  <c r="D142" i="1"/>
  <c r="M142" i="1" s="1"/>
  <c r="D143" i="1"/>
  <c r="M143" i="1" s="1"/>
  <c r="D144" i="1"/>
  <c r="M144" i="1" s="1"/>
  <c r="D145" i="1"/>
  <c r="M145" i="1" s="1"/>
  <c r="D146" i="1"/>
  <c r="M146" i="1" s="1"/>
  <c r="D147" i="1"/>
  <c r="M147" i="1" s="1"/>
  <c r="D148" i="1"/>
  <c r="M148" i="1" s="1"/>
  <c r="D149" i="1"/>
  <c r="M149" i="1" s="1"/>
  <c r="D150" i="1"/>
  <c r="M150" i="1" s="1"/>
  <c r="D151" i="1"/>
  <c r="M151" i="1" s="1"/>
  <c r="D152" i="1"/>
  <c r="M152" i="1" s="1"/>
  <c r="D153" i="1"/>
  <c r="M153" i="1" s="1"/>
  <c r="D154" i="1"/>
  <c r="M154" i="1" s="1"/>
  <c r="D155" i="1"/>
  <c r="M155" i="1" s="1"/>
  <c r="D156" i="1"/>
  <c r="M156" i="1" s="1"/>
  <c r="D157" i="1"/>
  <c r="M157" i="1" s="1"/>
  <c r="D158" i="1"/>
  <c r="M158" i="1" s="1"/>
  <c r="D159" i="1"/>
  <c r="M159" i="1" s="1"/>
  <c r="D160" i="1"/>
  <c r="M160" i="1" s="1"/>
  <c r="D161" i="1"/>
  <c r="M161" i="1" s="1"/>
  <c r="D162" i="1"/>
  <c r="M162" i="1" s="1"/>
  <c r="D163" i="1"/>
  <c r="M163" i="1" s="1"/>
  <c r="D164" i="1"/>
  <c r="M164" i="1" s="1"/>
  <c r="D165" i="1"/>
  <c r="M165" i="1" s="1"/>
  <c r="D166" i="1"/>
  <c r="M166" i="1" s="1"/>
  <c r="D167" i="1"/>
  <c r="M167" i="1" s="1"/>
  <c r="D168" i="1"/>
  <c r="M168" i="1" s="1"/>
  <c r="D169" i="1"/>
  <c r="M169" i="1" s="1"/>
  <c r="D170" i="1"/>
  <c r="M170" i="1" s="1"/>
  <c r="D171" i="1"/>
  <c r="M171" i="1" s="1"/>
  <c r="D172" i="1"/>
  <c r="M172" i="1" s="1"/>
  <c r="D173" i="1"/>
  <c r="M173" i="1" s="1"/>
  <c r="D174" i="1"/>
  <c r="M174" i="1" s="1"/>
  <c r="D175" i="1"/>
  <c r="M175" i="1" s="1"/>
  <c r="D176" i="1"/>
  <c r="M176" i="1" s="1"/>
  <c r="D177" i="1"/>
  <c r="M177" i="1" s="1"/>
  <c r="D178" i="1"/>
  <c r="M178" i="1" s="1"/>
  <c r="D179" i="1"/>
  <c r="M179" i="1" s="1"/>
  <c r="D180" i="1"/>
  <c r="M180" i="1" s="1"/>
  <c r="D181" i="1"/>
  <c r="M181" i="1" s="1"/>
  <c r="D182" i="1"/>
  <c r="M182" i="1" s="1"/>
  <c r="D183" i="1"/>
  <c r="M183" i="1" s="1"/>
  <c r="D184" i="1"/>
  <c r="M184" i="1" s="1"/>
  <c r="D185" i="1"/>
  <c r="M185" i="1" s="1"/>
  <c r="D186" i="1"/>
  <c r="M186" i="1" s="1"/>
  <c r="D187" i="1"/>
  <c r="D188" i="1"/>
  <c r="M188" i="1" s="1"/>
  <c r="D189" i="1"/>
  <c r="M189" i="1" s="1"/>
  <c r="D190" i="1"/>
  <c r="M190" i="1" s="1"/>
  <c r="D191" i="1"/>
  <c r="M191" i="1" s="1"/>
  <c r="D192" i="1"/>
  <c r="M192" i="1" s="1"/>
  <c r="D193" i="1"/>
  <c r="M193" i="1" s="1"/>
  <c r="D194" i="1"/>
  <c r="M194" i="1" s="1"/>
  <c r="D195" i="1"/>
  <c r="M195" i="1" s="1"/>
  <c r="D196" i="1"/>
  <c r="M196" i="1" s="1"/>
  <c r="D197" i="1"/>
  <c r="M197" i="1" s="1"/>
  <c r="D198" i="1"/>
  <c r="M198" i="1" s="1"/>
  <c r="D199" i="1"/>
  <c r="M199" i="1" s="1"/>
  <c r="D200" i="1"/>
  <c r="M200" i="1" s="1"/>
  <c r="D201" i="1"/>
  <c r="M201" i="1" s="1"/>
  <c r="D202" i="1"/>
  <c r="M202" i="1" s="1"/>
  <c r="D203" i="1"/>
  <c r="M203" i="1" s="1"/>
  <c r="D204" i="1"/>
  <c r="M204" i="1" s="1"/>
  <c r="D205" i="1"/>
  <c r="M205" i="1" s="1"/>
  <c r="D206" i="1"/>
  <c r="M206" i="1" s="1"/>
  <c r="D207" i="1"/>
  <c r="M207" i="1" s="1"/>
  <c r="D208" i="1"/>
  <c r="M208" i="1" s="1"/>
  <c r="D209" i="1"/>
  <c r="M209" i="1" s="1"/>
  <c r="D210" i="1"/>
  <c r="D211" i="1"/>
  <c r="M211" i="1" s="1"/>
  <c r="D212" i="1"/>
  <c r="M212" i="1" s="1"/>
  <c r="D213" i="1"/>
  <c r="M213" i="1" s="1"/>
  <c r="D214" i="1"/>
  <c r="M214" i="1" s="1"/>
  <c r="D215" i="1"/>
  <c r="M215" i="1" s="1"/>
  <c r="D216" i="1"/>
  <c r="M216" i="1" s="1"/>
  <c r="D217" i="1"/>
  <c r="M217" i="1" s="1"/>
  <c r="D218" i="1"/>
  <c r="M218" i="1" s="1"/>
  <c r="D219" i="1"/>
  <c r="M219" i="1" s="1"/>
  <c r="D220" i="1"/>
  <c r="M220" i="1" s="1"/>
  <c r="D221" i="1"/>
  <c r="M221" i="1" s="1"/>
  <c r="D222" i="1"/>
  <c r="M222" i="1" s="1"/>
  <c r="D223" i="1"/>
  <c r="M223" i="1" s="1"/>
  <c r="D224" i="1"/>
  <c r="M224" i="1" s="1"/>
  <c r="D225" i="1"/>
  <c r="M225" i="1" s="1"/>
  <c r="D226" i="1"/>
  <c r="M226" i="1" s="1"/>
  <c r="D227" i="1"/>
  <c r="M227" i="1" s="1"/>
  <c r="D228" i="1"/>
  <c r="M228" i="1" s="1"/>
  <c r="D229" i="1"/>
  <c r="M229" i="1" s="1"/>
  <c r="D230" i="1"/>
  <c r="M230" i="1" s="1"/>
  <c r="D231" i="1"/>
  <c r="M231" i="1" s="1"/>
  <c r="D232" i="1"/>
  <c r="M232" i="1" s="1"/>
  <c r="D233" i="1"/>
  <c r="M233" i="1" s="1"/>
  <c r="D234" i="1"/>
  <c r="M234" i="1" s="1"/>
  <c r="D235" i="1"/>
  <c r="M235" i="1" s="1"/>
  <c r="D236" i="1"/>
  <c r="M236" i="1" s="1"/>
  <c r="D237" i="1"/>
  <c r="M237" i="1" s="1"/>
  <c r="D238" i="1"/>
  <c r="M238" i="1" s="1"/>
  <c r="D239" i="1"/>
  <c r="M239" i="1" s="1"/>
  <c r="D240" i="1"/>
  <c r="M240" i="1" s="1"/>
  <c r="D241" i="1"/>
  <c r="M241" i="1" s="1"/>
  <c r="D242" i="1"/>
  <c r="M242" i="1" s="1"/>
  <c r="D243" i="1"/>
  <c r="M243" i="1" s="1"/>
  <c r="D244" i="1"/>
  <c r="M244" i="1" s="1"/>
  <c r="D245" i="1"/>
  <c r="M245" i="1" s="1"/>
  <c r="D246" i="1"/>
  <c r="M246" i="1" s="1"/>
  <c r="D247" i="1"/>
  <c r="M247" i="1" s="1"/>
  <c r="D248" i="1"/>
  <c r="M248" i="1" s="1"/>
  <c r="D249" i="1"/>
  <c r="M249" i="1" s="1"/>
  <c r="D250" i="1"/>
  <c r="M250" i="1" s="1"/>
  <c r="D251" i="1"/>
  <c r="M251" i="1" s="1"/>
  <c r="D252" i="1"/>
  <c r="M252" i="1" s="1"/>
  <c r="D253" i="1"/>
  <c r="M253" i="1" s="1"/>
  <c r="D254" i="1"/>
  <c r="M254" i="1" s="1"/>
  <c r="D255" i="1"/>
  <c r="M255" i="1" s="1"/>
  <c r="D256" i="1"/>
  <c r="M256" i="1" s="1"/>
  <c r="D257" i="1"/>
  <c r="M257" i="1" s="1"/>
  <c r="D258" i="1"/>
  <c r="M258" i="1" s="1"/>
  <c r="D259" i="1"/>
  <c r="D260" i="1"/>
  <c r="M260" i="1" s="1"/>
  <c r="D261" i="1"/>
  <c r="M261" i="1" s="1"/>
  <c r="D262" i="1"/>
  <c r="M262" i="1" s="1"/>
  <c r="D263" i="1"/>
  <c r="M263" i="1" s="1"/>
  <c r="D264" i="1"/>
  <c r="M264" i="1" s="1"/>
  <c r="D265" i="1"/>
  <c r="M265" i="1" s="1"/>
  <c r="D266" i="1"/>
  <c r="M266" i="1" s="1"/>
  <c r="D267" i="1"/>
  <c r="M267" i="1" s="1"/>
  <c r="D268" i="1"/>
  <c r="M268" i="1" s="1"/>
  <c r="D269" i="1"/>
  <c r="M269" i="1" s="1"/>
  <c r="D270" i="1"/>
  <c r="M270" i="1" s="1"/>
  <c r="D271" i="1"/>
  <c r="M271" i="1" s="1"/>
  <c r="D272" i="1"/>
  <c r="M272" i="1" s="1"/>
  <c r="D273" i="1"/>
  <c r="M273" i="1" s="1"/>
  <c r="D274" i="1"/>
  <c r="D275" i="1"/>
  <c r="M275" i="1" s="1"/>
  <c r="D276" i="1"/>
  <c r="M276" i="1" s="1"/>
  <c r="D277" i="1"/>
  <c r="M277" i="1" s="1"/>
  <c r="D278" i="1"/>
  <c r="M278" i="1" s="1"/>
  <c r="D279" i="1"/>
  <c r="M279" i="1" s="1"/>
  <c r="D280" i="1"/>
  <c r="M280" i="1" s="1"/>
  <c r="D281" i="1"/>
  <c r="M281" i="1" s="1"/>
  <c r="D282" i="1"/>
  <c r="M282" i="1" s="1"/>
  <c r="D283" i="1"/>
  <c r="M283" i="1" s="1"/>
  <c r="D284" i="1"/>
  <c r="M284" i="1" s="1"/>
  <c r="D285" i="1"/>
  <c r="M285" i="1" s="1"/>
  <c r="D286" i="1"/>
  <c r="M286" i="1" s="1"/>
  <c r="D287" i="1"/>
  <c r="M287" i="1" s="1"/>
  <c r="D288" i="1"/>
  <c r="M288" i="1" s="1"/>
  <c r="D289" i="1"/>
  <c r="M289" i="1" s="1"/>
  <c r="D290" i="1"/>
  <c r="M290" i="1" s="1"/>
  <c r="D291" i="1"/>
  <c r="M291" i="1" s="1"/>
  <c r="D292" i="1"/>
  <c r="M292" i="1" s="1"/>
  <c r="D293" i="1"/>
  <c r="M293" i="1" s="1"/>
  <c r="D294" i="1"/>
  <c r="M294" i="1" s="1"/>
  <c r="D295" i="1"/>
  <c r="M295" i="1" s="1"/>
  <c r="D296" i="1"/>
  <c r="M296" i="1" s="1"/>
  <c r="D297" i="1"/>
  <c r="M297" i="1" s="1"/>
  <c r="D298" i="1"/>
  <c r="M298" i="1" s="1"/>
  <c r="D299" i="1"/>
  <c r="M299" i="1" s="1"/>
  <c r="D300" i="1"/>
  <c r="M300" i="1" s="1"/>
  <c r="D301" i="1"/>
  <c r="M301" i="1" s="1"/>
  <c r="D302" i="1"/>
  <c r="M302" i="1" s="1"/>
  <c r="D303" i="1"/>
  <c r="D304" i="1"/>
  <c r="M304" i="1" s="1"/>
  <c r="D305" i="1"/>
  <c r="M305" i="1" s="1"/>
  <c r="D306" i="1"/>
  <c r="M306" i="1" s="1"/>
  <c r="D307" i="1"/>
  <c r="M307" i="1" s="1"/>
  <c r="D308" i="1"/>
  <c r="M308" i="1" s="1"/>
  <c r="D309" i="1"/>
  <c r="M309" i="1" s="1"/>
  <c r="D310" i="1"/>
  <c r="M310" i="1" s="1"/>
  <c r="D311" i="1"/>
  <c r="M311" i="1" s="1"/>
  <c r="D312" i="1"/>
  <c r="M312" i="1" s="1"/>
  <c r="D313" i="1"/>
  <c r="M313" i="1" s="1"/>
  <c r="D314" i="1"/>
  <c r="M314" i="1" s="1"/>
  <c r="D315" i="1"/>
  <c r="M315" i="1" s="1"/>
  <c r="D316" i="1"/>
  <c r="M316" i="1" s="1"/>
  <c r="D317" i="1"/>
  <c r="M317" i="1" s="1"/>
  <c r="D318" i="1"/>
  <c r="M318" i="1" s="1"/>
  <c r="D319" i="1"/>
  <c r="M319" i="1" s="1"/>
  <c r="D320" i="1"/>
  <c r="M320" i="1" s="1"/>
  <c r="D321" i="1"/>
  <c r="M321" i="1" s="1"/>
  <c r="D322" i="1"/>
  <c r="M322" i="1" s="1"/>
  <c r="D323" i="1"/>
  <c r="M323" i="1" s="1"/>
  <c r="D324" i="1"/>
  <c r="M324" i="1" s="1"/>
  <c r="D325" i="1"/>
  <c r="M325" i="1" s="1"/>
  <c r="D326" i="1"/>
  <c r="M326" i="1" s="1"/>
  <c r="D327" i="1"/>
  <c r="M327" i="1" s="1"/>
  <c r="D328" i="1"/>
  <c r="M328" i="1" s="1"/>
  <c r="D329" i="1"/>
  <c r="M329" i="1" s="1"/>
  <c r="D330" i="1"/>
  <c r="M330" i="1" s="1"/>
  <c r="D331" i="1"/>
  <c r="M331" i="1" s="1"/>
  <c r="D332" i="1"/>
  <c r="M332" i="1" s="1"/>
  <c r="D333" i="1"/>
  <c r="M333" i="1" s="1"/>
  <c r="D334" i="1"/>
  <c r="M334" i="1" s="1"/>
  <c r="D335" i="1"/>
  <c r="M335" i="1" s="1"/>
  <c r="D336" i="1"/>
  <c r="M336" i="1" s="1"/>
  <c r="D337" i="1"/>
  <c r="M337" i="1" s="1"/>
  <c r="D338" i="1"/>
  <c r="M338" i="1" s="1"/>
  <c r="D339" i="1"/>
  <c r="M339" i="1" s="1"/>
  <c r="D340" i="1"/>
  <c r="M340" i="1" s="1"/>
  <c r="D341" i="1"/>
  <c r="M341" i="1" s="1"/>
  <c r="D342" i="1"/>
  <c r="M342" i="1" s="1"/>
  <c r="D343" i="1"/>
  <c r="M343" i="1" s="1"/>
  <c r="D344" i="1"/>
  <c r="M344" i="1" s="1"/>
  <c r="D345" i="1"/>
  <c r="M345" i="1" s="1"/>
  <c r="D346" i="1"/>
  <c r="M346" i="1" s="1"/>
  <c r="D347" i="1"/>
  <c r="M347" i="1" s="1"/>
  <c r="D348" i="1"/>
  <c r="M348" i="1" s="1"/>
  <c r="D349" i="1"/>
  <c r="M349" i="1" s="1"/>
  <c r="D350" i="1"/>
  <c r="M350" i="1" s="1"/>
  <c r="D351" i="1"/>
  <c r="M351" i="1" s="1"/>
  <c r="D352" i="1"/>
  <c r="M352" i="1" s="1"/>
  <c r="D353" i="1"/>
  <c r="M353" i="1" s="1"/>
  <c r="D354" i="1"/>
  <c r="M354" i="1" s="1"/>
  <c r="D355" i="1"/>
  <c r="M355" i="1" s="1"/>
  <c r="D356" i="1"/>
  <c r="M356" i="1" s="1"/>
  <c r="D357" i="1"/>
  <c r="M357" i="1" s="1"/>
  <c r="D358" i="1"/>
  <c r="M358" i="1" s="1"/>
  <c r="D359" i="1"/>
  <c r="M359" i="1" s="1"/>
  <c r="D360" i="1"/>
  <c r="M360" i="1" s="1"/>
  <c r="D361" i="1"/>
  <c r="M361" i="1" s="1"/>
  <c r="D362" i="1"/>
  <c r="M362" i="1" s="1"/>
  <c r="D363" i="1"/>
  <c r="M363" i="1" s="1"/>
  <c r="D364" i="1"/>
  <c r="M364" i="1" s="1"/>
  <c r="D365" i="1"/>
  <c r="M365" i="1" s="1"/>
  <c r="D366" i="1"/>
  <c r="M366" i="1" s="1"/>
  <c r="D367" i="1"/>
  <c r="M367" i="1" s="1"/>
  <c r="D368" i="1"/>
  <c r="M368" i="1" s="1"/>
  <c r="D369" i="1"/>
  <c r="M369" i="1" s="1"/>
  <c r="D370" i="1"/>
  <c r="M370" i="1" s="1"/>
  <c r="D371" i="1"/>
  <c r="M371" i="1" s="1"/>
  <c r="D372" i="1"/>
  <c r="M372" i="1" s="1"/>
  <c r="D373" i="1"/>
  <c r="M373" i="1" s="1"/>
  <c r="D374" i="1"/>
  <c r="M374" i="1" s="1"/>
  <c r="D375" i="1"/>
  <c r="M375" i="1" s="1"/>
  <c r="D376" i="1"/>
  <c r="M376" i="1" s="1"/>
  <c r="D377" i="1"/>
  <c r="M377" i="1" s="1"/>
  <c r="D378" i="1"/>
  <c r="M378" i="1" s="1"/>
  <c r="D379" i="1"/>
  <c r="M379" i="1" s="1"/>
  <c r="D380" i="1"/>
  <c r="M380" i="1" s="1"/>
  <c r="D381" i="1"/>
  <c r="M381" i="1" s="1"/>
  <c r="D382" i="1"/>
  <c r="M382" i="1" s="1"/>
  <c r="D383" i="1"/>
  <c r="M383" i="1" s="1"/>
  <c r="D384" i="1"/>
  <c r="M384" i="1" s="1"/>
  <c r="D385" i="1"/>
  <c r="M385" i="1" s="1"/>
  <c r="D386" i="1"/>
  <c r="D387" i="1"/>
  <c r="M387" i="1" s="1"/>
  <c r="D388" i="1"/>
  <c r="M388" i="1" s="1"/>
  <c r="D389" i="1"/>
  <c r="M389" i="1" s="1"/>
  <c r="D390" i="1"/>
  <c r="M390" i="1" s="1"/>
  <c r="D391" i="1"/>
  <c r="M391" i="1" s="1"/>
  <c r="D392" i="1"/>
  <c r="M392" i="1" s="1"/>
  <c r="D393" i="1"/>
  <c r="M393" i="1" s="1"/>
  <c r="D394" i="1"/>
  <c r="M394" i="1" s="1"/>
  <c r="D395" i="1"/>
  <c r="M395" i="1" s="1"/>
  <c r="D396" i="1"/>
  <c r="M396" i="1" s="1"/>
  <c r="D397" i="1"/>
  <c r="M397" i="1" s="1"/>
  <c r="D398" i="1"/>
  <c r="M398" i="1" s="1"/>
  <c r="D399" i="1"/>
  <c r="M399" i="1" s="1"/>
  <c r="D400" i="1"/>
  <c r="M400" i="1" s="1"/>
  <c r="D401" i="1"/>
  <c r="M401" i="1" s="1"/>
  <c r="D402" i="1"/>
  <c r="D403" i="1"/>
  <c r="M403" i="1" s="1"/>
  <c r="D404" i="1"/>
  <c r="M404" i="1" s="1"/>
  <c r="D405" i="1"/>
  <c r="M405" i="1" s="1"/>
  <c r="D406" i="1"/>
  <c r="M406" i="1" s="1"/>
  <c r="D407" i="1"/>
  <c r="M407" i="1" s="1"/>
  <c r="D408" i="1"/>
  <c r="M408" i="1" s="1"/>
  <c r="D409" i="1"/>
  <c r="M409" i="1" s="1"/>
  <c r="D410" i="1"/>
  <c r="M410" i="1" s="1"/>
  <c r="D411" i="1"/>
  <c r="M411" i="1" s="1"/>
  <c r="D412" i="1"/>
  <c r="M412" i="1" s="1"/>
  <c r="D413" i="1"/>
  <c r="M413" i="1" s="1"/>
  <c r="D414" i="1"/>
  <c r="M414" i="1" s="1"/>
  <c r="D415" i="1"/>
  <c r="D416" i="1"/>
  <c r="M416" i="1" s="1"/>
  <c r="D417" i="1"/>
  <c r="M417" i="1" s="1"/>
  <c r="D418" i="1"/>
  <c r="M418" i="1" s="1"/>
  <c r="D419" i="1"/>
  <c r="M419" i="1" s="1"/>
  <c r="D420" i="1"/>
  <c r="M420" i="1" s="1"/>
  <c r="D421" i="1"/>
  <c r="M421" i="1" s="1"/>
  <c r="D422" i="1"/>
  <c r="M422" i="1" s="1"/>
  <c r="D423" i="1"/>
  <c r="M423" i="1" s="1"/>
  <c r="D424" i="1"/>
  <c r="M424" i="1" s="1"/>
  <c r="D425" i="1"/>
  <c r="M425" i="1" s="1"/>
  <c r="D426" i="1"/>
  <c r="M426" i="1" s="1"/>
  <c r="D427" i="1"/>
  <c r="M427" i="1" s="1"/>
  <c r="D428" i="1"/>
  <c r="M428" i="1" s="1"/>
  <c r="D429" i="1"/>
  <c r="M429" i="1" s="1"/>
  <c r="D430" i="1"/>
  <c r="M430" i="1" s="1"/>
  <c r="D431" i="1"/>
  <c r="M431" i="1" s="1"/>
  <c r="D432" i="1"/>
  <c r="M432" i="1" s="1"/>
  <c r="D433" i="1"/>
  <c r="M433" i="1" s="1"/>
  <c r="D434" i="1"/>
  <c r="M434" i="1" s="1"/>
  <c r="D435" i="1"/>
  <c r="M435" i="1" s="1"/>
  <c r="D436" i="1"/>
  <c r="M436" i="1" s="1"/>
  <c r="D437" i="1"/>
  <c r="M437" i="1" s="1"/>
  <c r="D438" i="1"/>
  <c r="M438" i="1" s="1"/>
  <c r="D439" i="1"/>
  <c r="M439" i="1" s="1"/>
  <c r="D440" i="1"/>
  <c r="M440" i="1" s="1"/>
  <c r="D441" i="1"/>
  <c r="M441" i="1" s="1"/>
  <c r="D442" i="1"/>
  <c r="M442" i="1" s="1"/>
  <c r="D443" i="1"/>
  <c r="M443" i="1" s="1"/>
  <c r="D444" i="1"/>
  <c r="M444" i="1" s="1"/>
  <c r="D445" i="1"/>
  <c r="M445" i="1" s="1"/>
  <c r="D446" i="1"/>
  <c r="M446" i="1" s="1"/>
  <c r="D447" i="1"/>
  <c r="M447" i="1" s="1"/>
  <c r="D448" i="1"/>
  <c r="M448" i="1" s="1"/>
  <c r="D449" i="1"/>
  <c r="M449" i="1" s="1"/>
  <c r="D450" i="1"/>
  <c r="M450" i="1" s="1"/>
  <c r="D451" i="1"/>
  <c r="M451" i="1" s="1"/>
  <c r="D452" i="1"/>
  <c r="M452" i="1" s="1"/>
  <c r="D453" i="1"/>
  <c r="M453" i="1" s="1"/>
  <c r="D454" i="1"/>
  <c r="M454" i="1" s="1"/>
  <c r="D455" i="1"/>
  <c r="M455" i="1" s="1"/>
  <c r="D456" i="1"/>
  <c r="M456" i="1" s="1"/>
  <c r="D457" i="1"/>
  <c r="M457" i="1" s="1"/>
  <c r="D458" i="1"/>
  <c r="M458" i="1" s="1"/>
  <c r="D459" i="1"/>
  <c r="M459" i="1" s="1"/>
  <c r="D460" i="1"/>
  <c r="M460" i="1" s="1"/>
  <c r="D461" i="1"/>
  <c r="M461" i="1" s="1"/>
  <c r="D462" i="1"/>
  <c r="M462" i="1" s="1"/>
  <c r="D463" i="1"/>
  <c r="M463" i="1" s="1"/>
  <c r="D464" i="1"/>
  <c r="M464" i="1" s="1"/>
  <c r="D465" i="1"/>
  <c r="M465" i="1" s="1"/>
  <c r="D466" i="1"/>
  <c r="D467" i="1"/>
  <c r="M467" i="1" s="1"/>
  <c r="D468" i="1"/>
  <c r="M468" i="1" s="1"/>
  <c r="D469" i="1"/>
  <c r="M469" i="1" s="1"/>
  <c r="D470" i="1"/>
  <c r="M470" i="1" s="1"/>
  <c r="D471" i="1"/>
  <c r="M471" i="1" s="1"/>
  <c r="D472" i="1"/>
  <c r="M472" i="1" s="1"/>
  <c r="D473" i="1"/>
  <c r="M473" i="1" s="1"/>
  <c r="D474" i="1"/>
  <c r="M474" i="1" s="1"/>
  <c r="D475" i="1"/>
  <c r="M475" i="1" s="1"/>
  <c r="D476" i="1"/>
  <c r="M476" i="1" s="1"/>
  <c r="D477" i="1"/>
  <c r="M477" i="1" s="1"/>
  <c r="D478" i="1"/>
  <c r="M478" i="1" s="1"/>
  <c r="D479" i="1"/>
  <c r="M479" i="1" s="1"/>
  <c r="D480" i="1"/>
  <c r="M480" i="1" s="1"/>
  <c r="D481" i="1"/>
  <c r="M481" i="1" s="1"/>
  <c r="D482" i="1"/>
  <c r="M482" i="1" s="1"/>
  <c r="D483" i="1"/>
  <c r="M483" i="1" s="1"/>
  <c r="D484" i="1"/>
  <c r="M484" i="1" s="1"/>
  <c r="D485" i="1"/>
  <c r="M485" i="1" s="1"/>
  <c r="D486" i="1"/>
  <c r="M486" i="1" s="1"/>
  <c r="D487" i="1"/>
  <c r="M487" i="1" s="1"/>
  <c r="D488" i="1"/>
  <c r="M488" i="1" s="1"/>
  <c r="D489" i="1"/>
  <c r="M489" i="1" s="1"/>
  <c r="D490" i="1"/>
  <c r="M490" i="1" s="1"/>
  <c r="D491" i="1"/>
  <c r="M491" i="1" s="1"/>
  <c r="D492" i="1"/>
  <c r="M492" i="1" s="1"/>
  <c r="D493" i="1"/>
  <c r="M493" i="1" s="1"/>
  <c r="D494" i="1"/>
  <c r="M494" i="1" s="1"/>
  <c r="D495" i="1"/>
  <c r="M495" i="1" s="1"/>
  <c r="D496" i="1"/>
  <c r="M496" i="1" s="1"/>
  <c r="D497" i="1"/>
  <c r="M497" i="1" s="1"/>
  <c r="D498" i="1"/>
  <c r="M498" i="1" s="1"/>
  <c r="D499" i="1"/>
  <c r="M499" i="1" s="1"/>
  <c r="D500" i="1"/>
  <c r="M500" i="1" s="1"/>
  <c r="D501" i="1"/>
  <c r="M501" i="1" s="1"/>
  <c r="D502" i="1"/>
  <c r="M502" i="1" s="1"/>
  <c r="D503" i="1"/>
  <c r="M503" i="1" s="1"/>
  <c r="D504" i="1"/>
  <c r="M504" i="1" s="1"/>
  <c r="D505" i="1"/>
  <c r="M505" i="1" s="1"/>
  <c r="D506" i="1"/>
  <c r="M506" i="1" s="1"/>
  <c r="D507" i="1"/>
  <c r="M507" i="1" s="1"/>
  <c r="D508" i="1"/>
  <c r="M508" i="1" s="1"/>
  <c r="D509" i="1"/>
  <c r="M509" i="1" s="1"/>
  <c r="D510" i="1"/>
  <c r="M510" i="1" s="1"/>
  <c r="D511" i="1"/>
  <c r="M511" i="1" s="1"/>
  <c r="D512" i="1"/>
  <c r="M512" i="1" s="1"/>
  <c r="D513" i="1"/>
  <c r="M513" i="1" s="1"/>
  <c r="D514" i="1"/>
  <c r="D515" i="1"/>
  <c r="D516" i="1"/>
  <c r="M516" i="1" s="1"/>
  <c r="D517" i="1"/>
  <c r="M517" i="1" s="1"/>
  <c r="D518" i="1"/>
  <c r="M518" i="1" s="1"/>
  <c r="D519" i="1"/>
  <c r="M519" i="1" s="1"/>
  <c r="D520" i="1"/>
  <c r="M520" i="1" s="1"/>
  <c r="D521" i="1"/>
  <c r="M521" i="1" s="1"/>
  <c r="D522" i="1"/>
  <c r="M522" i="1" s="1"/>
  <c r="D523" i="1"/>
  <c r="M523" i="1" s="1"/>
  <c r="D524" i="1"/>
  <c r="M524" i="1" s="1"/>
  <c r="D525" i="1"/>
  <c r="M525" i="1" s="1"/>
  <c r="D526" i="1"/>
  <c r="M526" i="1" s="1"/>
  <c r="D527" i="1"/>
  <c r="M527" i="1" s="1"/>
  <c r="D528" i="1"/>
  <c r="M528" i="1" s="1"/>
  <c r="D529" i="1"/>
  <c r="M529" i="1" s="1"/>
  <c r="D530" i="1"/>
  <c r="M530" i="1" s="1"/>
  <c r="D531" i="1"/>
  <c r="M531" i="1" s="1"/>
  <c r="D532" i="1"/>
  <c r="M532" i="1" s="1"/>
  <c r="D533" i="1"/>
  <c r="M533" i="1" s="1"/>
  <c r="D534" i="1"/>
  <c r="M534" i="1" s="1"/>
  <c r="D535" i="1"/>
  <c r="M535" i="1" s="1"/>
  <c r="D536" i="1"/>
  <c r="M536" i="1" s="1"/>
  <c r="D537" i="1"/>
  <c r="M537" i="1" s="1"/>
  <c r="D538" i="1"/>
  <c r="M538" i="1" s="1"/>
  <c r="D539" i="1"/>
  <c r="M539" i="1" s="1"/>
  <c r="D540" i="1"/>
  <c r="M540" i="1" s="1"/>
  <c r="D541" i="1"/>
  <c r="M541" i="1" s="1"/>
  <c r="D542" i="1"/>
  <c r="M542" i="1" s="1"/>
  <c r="D543" i="1"/>
  <c r="M543" i="1" s="1"/>
  <c r="D544" i="1"/>
  <c r="M544" i="1" s="1"/>
  <c r="D545" i="1"/>
  <c r="M545" i="1" s="1"/>
  <c r="D546" i="1"/>
  <c r="M546" i="1" s="1"/>
  <c r="D547" i="1"/>
  <c r="M547" i="1" s="1"/>
  <c r="D548" i="1"/>
  <c r="M548" i="1" s="1"/>
  <c r="D549" i="1"/>
  <c r="M549" i="1" s="1"/>
  <c r="D550" i="1"/>
  <c r="M550" i="1" s="1"/>
  <c r="D551" i="1"/>
  <c r="M551" i="1" s="1"/>
  <c r="D552" i="1"/>
  <c r="M552" i="1" s="1"/>
  <c r="D553" i="1"/>
  <c r="M553" i="1" s="1"/>
  <c r="D554" i="1"/>
  <c r="M554" i="1" s="1"/>
  <c r="D555" i="1"/>
  <c r="M555" i="1" s="1"/>
  <c r="D556" i="1"/>
  <c r="M556" i="1" s="1"/>
  <c r="D557" i="1"/>
  <c r="M557" i="1" s="1"/>
  <c r="D558" i="1"/>
  <c r="M558" i="1" s="1"/>
  <c r="D559" i="1"/>
  <c r="M559" i="1" s="1"/>
  <c r="D560" i="1"/>
  <c r="M560" i="1" s="1"/>
  <c r="D561" i="1"/>
  <c r="M561" i="1" s="1"/>
  <c r="D562" i="1"/>
  <c r="M562" i="1" s="1"/>
  <c r="D563" i="1"/>
  <c r="M563" i="1" s="1"/>
  <c r="D564" i="1"/>
  <c r="M564" i="1" s="1"/>
  <c r="D565" i="1"/>
  <c r="D566" i="1"/>
  <c r="M566" i="1" s="1"/>
  <c r="D567" i="1"/>
  <c r="D568" i="1"/>
  <c r="M568" i="1" s="1"/>
  <c r="D569" i="1"/>
  <c r="M569" i="1" s="1"/>
  <c r="D570" i="1"/>
  <c r="M570" i="1" s="1"/>
  <c r="D571" i="1"/>
  <c r="M571" i="1" s="1"/>
  <c r="D572" i="1"/>
  <c r="M572" i="1" s="1"/>
  <c r="D573" i="1"/>
  <c r="M573" i="1" s="1"/>
  <c r="D574" i="1"/>
  <c r="M574" i="1" s="1"/>
  <c r="D575" i="1"/>
  <c r="M575" i="1" s="1"/>
  <c r="D576" i="1"/>
  <c r="M576" i="1" s="1"/>
  <c r="D577" i="1"/>
  <c r="M577" i="1" s="1"/>
  <c r="D578" i="1"/>
  <c r="M578" i="1" s="1"/>
  <c r="D579" i="1"/>
  <c r="M579" i="1" s="1"/>
  <c r="D580" i="1"/>
  <c r="M580" i="1" s="1"/>
  <c r="D581" i="1"/>
  <c r="M581" i="1" s="1"/>
  <c r="D582" i="1"/>
  <c r="M582" i="1" s="1"/>
  <c r="D583" i="1"/>
  <c r="M583" i="1" s="1"/>
  <c r="D584" i="1"/>
  <c r="M584" i="1" s="1"/>
  <c r="D585" i="1"/>
  <c r="M585" i="1" s="1"/>
  <c r="D586" i="1"/>
  <c r="M586" i="1" s="1"/>
  <c r="D587" i="1"/>
  <c r="M587" i="1" s="1"/>
  <c r="D588" i="1"/>
  <c r="M588" i="1" s="1"/>
  <c r="D589" i="1"/>
  <c r="M589" i="1" s="1"/>
  <c r="D590" i="1"/>
  <c r="M590" i="1" s="1"/>
  <c r="D591" i="1"/>
  <c r="M591" i="1" s="1"/>
  <c r="D592" i="1"/>
  <c r="M592" i="1" s="1"/>
  <c r="D593" i="1"/>
  <c r="M593" i="1" s="1"/>
  <c r="D594" i="1"/>
  <c r="M594" i="1" s="1"/>
  <c r="D595" i="1"/>
  <c r="M595" i="1" s="1"/>
  <c r="D596" i="1"/>
  <c r="M596" i="1" s="1"/>
  <c r="D597" i="1"/>
  <c r="M597" i="1" s="1"/>
  <c r="D598" i="1"/>
  <c r="M598" i="1" s="1"/>
  <c r="D599" i="1"/>
  <c r="M599" i="1" s="1"/>
  <c r="D600" i="1"/>
  <c r="M600" i="1" s="1"/>
  <c r="D601" i="1"/>
  <c r="M601" i="1" s="1"/>
  <c r="D602" i="1"/>
  <c r="M602" i="1" s="1"/>
  <c r="D603" i="1"/>
  <c r="M603" i="1" s="1"/>
  <c r="D604" i="1"/>
  <c r="M604" i="1" s="1"/>
  <c r="D605" i="1"/>
  <c r="M605" i="1" s="1"/>
  <c r="D606" i="1"/>
  <c r="M606" i="1" s="1"/>
  <c r="D607" i="1"/>
  <c r="M607" i="1" s="1"/>
  <c r="D608" i="1"/>
  <c r="M608" i="1" s="1"/>
  <c r="D609" i="1"/>
  <c r="M609" i="1" s="1"/>
  <c r="D610" i="1"/>
  <c r="M610" i="1" s="1"/>
  <c r="D611" i="1"/>
  <c r="M611" i="1" s="1"/>
  <c r="D612" i="1"/>
  <c r="M612" i="1" s="1"/>
  <c r="D613" i="1"/>
  <c r="D614" i="1"/>
  <c r="M614" i="1" s="1"/>
  <c r="D615" i="1"/>
  <c r="M615" i="1" s="1"/>
  <c r="D616" i="1"/>
  <c r="M616" i="1" s="1"/>
  <c r="D617" i="1"/>
  <c r="M617" i="1" s="1"/>
  <c r="D618" i="1"/>
  <c r="M618" i="1" s="1"/>
  <c r="D619" i="1"/>
  <c r="M619" i="1" s="1"/>
  <c r="D620" i="1"/>
  <c r="M620" i="1" s="1"/>
  <c r="D621" i="1"/>
  <c r="D622" i="1"/>
  <c r="M622" i="1" s="1"/>
  <c r="D623" i="1"/>
  <c r="M623" i="1" s="1"/>
  <c r="D624" i="1"/>
  <c r="M624" i="1" s="1"/>
  <c r="D625" i="1"/>
  <c r="M625" i="1" s="1"/>
  <c r="D626" i="1"/>
  <c r="M626" i="1" s="1"/>
  <c r="D627" i="1"/>
  <c r="M627" i="1" s="1"/>
  <c r="D628" i="1"/>
  <c r="M628" i="1" s="1"/>
  <c r="D629" i="1"/>
  <c r="M629" i="1" s="1"/>
  <c r="D630" i="1"/>
  <c r="M630" i="1" s="1"/>
  <c r="D631" i="1"/>
  <c r="M631" i="1" s="1"/>
  <c r="D632" i="1"/>
  <c r="M632" i="1" s="1"/>
  <c r="D633" i="1"/>
  <c r="M633" i="1" s="1"/>
  <c r="D634" i="1"/>
  <c r="M634" i="1" s="1"/>
  <c r="D635" i="1"/>
  <c r="M635" i="1" s="1"/>
  <c r="D636" i="1"/>
  <c r="M636" i="1" s="1"/>
  <c r="D637" i="1"/>
  <c r="M637" i="1" s="1"/>
  <c r="D638" i="1"/>
  <c r="M638" i="1" s="1"/>
  <c r="D639" i="1"/>
  <c r="M639" i="1" s="1"/>
  <c r="D640" i="1"/>
  <c r="M640" i="1" s="1"/>
  <c r="D641" i="1"/>
  <c r="D642" i="1"/>
  <c r="M642" i="1" s="1"/>
  <c r="D643" i="1"/>
  <c r="M643" i="1" s="1"/>
  <c r="D644" i="1"/>
  <c r="M644" i="1" s="1"/>
  <c r="D645" i="1"/>
  <c r="M645" i="1" s="1"/>
  <c r="D646" i="1"/>
  <c r="M646" i="1" s="1"/>
  <c r="D647" i="1"/>
  <c r="M647" i="1" s="1"/>
  <c r="D648" i="1"/>
  <c r="M648" i="1" s="1"/>
  <c r="D649" i="1"/>
  <c r="M649" i="1" s="1"/>
  <c r="D650" i="1"/>
  <c r="M650" i="1" s="1"/>
  <c r="D651" i="1"/>
  <c r="M651" i="1" s="1"/>
  <c r="D652" i="1"/>
  <c r="M652" i="1" s="1"/>
  <c r="D653" i="1"/>
  <c r="M653" i="1" s="1"/>
  <c r="D654" i="1"/>
  <c r="M654" i="1" s="1"/>
  <c r="D655" i="1"/>
  <c r="M655" i="1" s="1"/>
  <c r="D656" i="1"/>
  <c r="M656" i="1" s="1"/>
  <c r="D657" i="1"/>
  <c r="D658" i="1"/>
  <c r="M658" i="1" s="1"/>
  <c r="D659" i="1"/>
  <c r="M659" i="1" s="1"/>
  <c r="D660" i="1"/>
  <c r="M660" i="1" s="1"/>
  <c r="D661" i="1"/>
  <c r="M661" i="1" s="1"/>
  <c r="D662" i="1"/>
  <c r="M662" i="1" s="1"/>
  <c r="D663" i="1"/>
  <c r="M663" i="1" s="1"/>
  <c r="D664" i="1"/>
  <c r="M664" i="1" s="1"/>
  <c r="D665" i="1"/>
  <c r="M665" i="1" s="1"/>
  <c r="D666" i="1"/>
  <c r="M666" i="1" s="1"/>
  <c r="D667" i="1"/>
  <c r="M667" i="1" s="1"/>
  <c r="D668" i="1"/>
  <c r="M668" i="1" s="1"/>
  <c r="D669" i="1"/>
  <c r="M669" i="1" s="1"/>
  <c r="D670" i="1"/>
  <c r="D671" i="1"/>
  <c r="M671" i="1" s="1"/>
  <c r="D672" i="1"/>
  <c r="M672" i="1" s="1"/>
  <c r="D673" i="1"/>
  <c r="M673" i="1" s="1"/>
  <c r="D674" i="1"/>
  <c r="M674" i="1" s="1"/>
  <c r="D675" i="1"/>
  <c r="M675" i="1" s="1"/>
  <c r="D676" i="1"/>
  <c r="M676" i="1" s="1"/>
  <c r="D677" i="1"/>
  <c r="M677" i="1" s="1"/>
  <c r="D678" i="1"/>
  <c r="D679" i="1"/>
  <c r="M679" i="1" s="1"/>
  <c r="D680" i="1"/>
  <c r="M680" i="1" s="1"/>
  <c r="D681" i="1"/>
  <c r="M681" i="1" s="1"/>
  <c r="D682" i="1"/>
  <c r="M682" i="1" s="1"/>
  <c r="D683" i="1"/>
  <c r="M683" i="1" s="1"/>
  <c r="D684" i="1"/>
  <c r="M684" i="1" s="1"/>
  <c r="D685" i="1"/>
  <c r="M685" i="1" s="1"/>
  <c r="D686" i="1"/>
  <c r="M686" i="1" s="1"/>
  <c r="D687" i="1"/>
  <c r="M687" i="1" s="1"/>
  <c r="D688" i="1"/>
  <c r="M688" i="1" s="1"/>
  <c r="D689" i="1"/>
  <c r="M689" i="1" s="1"/>
  <c r="D690" i="1"/>
  <c r="M690" i="1" s="1"/>
  <c r="D691" i="1"/>
  <c r="M691" i="1" s="1"/>
  <c r="D692" i="1"/>
  <c r="M692" i="1" s="1"/>
  <c r="D693" i="1"/>
  <c r="M693" i="1" s="1"/>
  <c r="D694" i="1"/>
  <c r="M694" i="1" s="1"/>
  <c r="D695" i="1"/>
  <c r="M695" i="1" s="1"/>
  <c r="D696" i="1"/>
  <c r="M696" i="1" s="1"/>
  <c r="D697" i="1"/>
  <c r="M697" i="1" s="1"/>
  <c r="D698" i="1"/>
  <c r="M698" i="1" s="1"/>
  <c r="D699" i="1"/>
  <c r="D700" i="1"/>
  <c r="M700" i="1" s="1"/>
  <c r="D701" i="1"/>
  <c r="M701" i="1" s="1"/>
  <c r="D702" i="1"/>
  <c r="M702" i="1" s="1"/>
  <c r="D703" i="1"/>
  <c r="M703" i="1" s="1"/>
  <c r="D704" i="1"/>
  <c r="M704" i="1" s="1"/>
  <c r="D705" i="1"/>
  <c r="M705" i="1" s="1"/>
  <c r="D706" i="1"/>
  <c r="M706" i="1" s="1"/>
  <c r="D707" i="1"/>
  <c r="M707" i="1" s="1"/>
  <c r="D708" i="1"/>
  <c r="M708" i="1" s="1"/>
  <c r="D709" i="1"/>
  <c r="D710" i="1"/>
  <c r="D711" i="1"/>
  <c r="M711" i="1" s="1"/>
  <c r="D712" i="1"/>
  <c r="M712" i="1" s="1"/>
  <c r="D713" i="1"/>
  <c r="M713" i="1" s="1"/>
  <c r="D714" i="1"/>
  <c r="M714" i="1" s="1"/>
  <c r="D715" i="1"/>
  <c r="M715" i="1" s="1"/>
  <c r="D716" i="1"/>
  <c r="M716" i="1" s="1"/>
  <c r="D717" i="1"/>
  <c r="M717" i="1" s="1"/>
  <c r="D718" i="1"/>
  <c r="M718" i="1" s="1"/>
  <c r="D719" i="1"/>
  <c r="M719" i="1" s="1"/>
  <c r="D720" i="1"/>
  <c r="M720" i="1" s="1"/>
  <c r="D721" i="1"/>
  <c r="M721" i="1" s="1"/>
  <c r="D722" i="1"/>
  <c r="M722" i="1" s="1"/>
  <c r="D723" i="1"/>
  <c r="M723" i="1" s="1"/>
  <c r="D724" i="1"/>
  <c r="M724" i="1" s="1"/>
  <c r="D725" i="1"/>
  <c r="M725" i="1" s="1"/>
  <c r="D726" i="1"/>
  <c r="M726" i="1" s="1"/>
  <c r="D727" i="1"/>
  <c r="M727" i="1" s="1"/>
  <c r="D728" i="1"/>
  <c r="M728" i="1" s="1"/>
  <c r="D729" i="1"/>
  <c r="M729" i="1" s="1"/>
  <c r="D730" i="1"/>
  <c r="M730" i="1" s="1"/>
  <c r="D731" i="1"/>
  <c r="M731" i="1" s="1"/>
  <c r="D732" i="1"/>
  <c r="M732" i="1" s="1"/>
  <c r="D733" i="1"/>
  <c r="M733" i="1" s="1"/>
  <c r="D734" i="1"/>
  <c r="M734" i="1" s="1"/>
  <c r="D735" i="1"/>
  <c r="M735" i="1" s="1"/>
  <c r="D736" i="1"/>
  <c r="M736" i="1" s="1"/>
  <c r="D737" i="1"/>
  <c r="M737" i="1" s="1"/>
  <c r="D738" i="1"/>
  <c r="M738" i="1" s="1"/>
  <c r="D739" i="1"/>
  <c r="M739" i="1" s="1"/>
  <c r="D740" i="1"/>
  <c r="M740" i="1" s="1"/>
  <c r="D741" i="1"/>
  <c r="M741" i="1" s="1"/>
  <c r="D742" i="1"/>
  <c r="D743" i="1"/>
  <c r="M743" i="1" s="1"/>
  <c r="D744" i="1"/>
  <c r="M744" i="1" s="1"/>
  <c r="D745" i="1"/>
  <c r="M745" i="1" s="1"/>
  <c r="D746" i="1"/>
  <c r="M746" i="1" s="1"/>
  <c r="D747" i="1"/>
  <c r="M747" i="1" s="1"/>
  <c r="D748" i="1"/>
  <c r="M748" i="1" s="1"/>
  <c r="D749" i="1"/>
  <c r="D750" i="1"/>
  <c r="M750" i="1" s="1"/>
  <c r="D751" i="1"/>
  <c r="M751" i="1" s="1"/>
  <c r="D752" i="1"/>
  <c r="M752" i="1" s="1"/>
  <c r="D753" i="1"/>
  <c r="M753" i="1" s="1"/>
  <c r="D754" i="1"/>
  <c r="M754" i="1" s="1"/>
  <c r="D755" i="1"/>
  <c r="M755" i="1" s="1"/>
  <c r="D756" i="1"/>
  <c r="M756" i="1" s="1"/>
  <c r="D757" i="1"/>
  <c r="D758" i="1"/>
  <c r="M758" i="1" s="1"/>
  <c r="D759" i="1"/>
  <c r="M759" i="1" s="1"/>
  <c r="D760" i="1"/>
  <c r="M760" i="1" s="1"/>
  <c r="D761" i="1"/>
  <c r="M761" i="1" s="1"/>
  <c r="D762" i="1"/>
  <c r="M762" i="1" s="1"/>
  <c r="D763" i="1"/>
  <c r="M763" i="1" s="1"/>
  <c r="D764" i="1"/>
  <c r="M764" i="1" s="1"/>
  <c r="D765" i="1"/>
  <c r="M765" i="1" s="1"/>
  <c r="D766" i="1"/>
  <c r="M766" i="1" s="1"/>
  <c r="D767" i="1"/>
  <c r="M767" i="1" s="1"/>
  <c r="D768" i="1"/>
  <c r="M768" i="1" s="1"/>
  <c r="D769" i="1"/>
  <c r="M769" i="1" s="1"/>
  <c r="D770" i="1"/>
  <c r="M770" i="1" s="1"/>
  <c r="D771" i="1"/>
  <c r="M771" i="1" s="1"/>
  <c r="D772" i="1"/>
  <c r="M772" i="1" s="1"/>
  <c r="D773" i="1"/>
  <c r="M773" i="1" s="1"/>
  <c r="D774" i="1"/>
  <c r="D775" i="1"/>
  <c r="M775" i="1" s="1"/>
  <c r="D776" i="1"/>
  <c r="M776" i="1" s="1"/>
  <c r="D777" i="1"/>
  <c r="M777" i="1" s="1"/>
  <c r="D778" i="1"/>
  <c r="M778" i="1" s="1"/>
  <c r="D779" i="1"/>
  <c r="M779" i="1" s="1"/>
  <c r="D780" i="1"/>
  <c r="M780" i="1" s="1"/>
  <c r="D781" i="1"/>
  <c r="M781" i="1" s="1"/>
  <c r="D782" i="1"/>
  <c r="D783" i="1"/>
  <c r="M783" i="1" s="1"/>
  <c r="D784" i="1"/>
  <c r="M784" i="1" s="1"/>
  <c r="D785" i="1"/>
  <c r="M785" i="1" s="1"/>
  <c r="D786" i="1"/>
  <c r="M786" i="1" s="1"/>
  <c r="D787" i="1"/>
  <c r="D788" i="1"/>
  <c r="M788" i="1" s="1"/>
  <c r="D789" i="1"/>
  <c r="M789" i="1" s="1"/>
  <c r="D790" i="1"/>
  <c r="M790" i="1" s="1"/>
  <c r="D791" i="1"/>
  <c r="M791" i="1" s="1"/>
  <c r="D792" i="1"/>
  <c r="M792" i="1" s="1"/>
  <c r="D793" i="1"/>
  <c r="M793" i="1" s="1"/>
  <c r="D794" i="1"/>
  <c r="M794" i="1" s="1"/>
  <c r="D795" i="1"/>
  <c r="M795" i="1" s="1"/>
  <c r="D796" i="1"/>
  <c r="M796" i="1" s="1"/>
  <c r="D797" i="1"/>
  <c r="M797" i="1" s="1"/>
  <c r="D798" i="1"/>
  <c r="M798" i="1" s="1"/>
  <c r="D799" i="1"/>
  <c r="M799" i="1" s="1"/>
  <c r="D800" i="1"/>
  <c r="M800" i="1" s="1"/>
  <c r="D801" i="1"/>
  <c r="M801" i="1" s="1"/>
  <c r="D802" i="1"/>
  <c r="M802" i="1" s="1"/>
  <c r="D803" i="1"/>
  <c r="M803" i="1" s="1"/>
  <c r="D804" i="1"/>
  <c r="M804" i="1" s="1"/>
  <c r="D805" i="1"/>
  <c r="M805" i="1" s="1"/>
  <c r="D806" i="1"/>
  <c r="M806" i="1" s="1"/>
  <c r="D807" i="1"/>
  <c r="M807" i="1" s="1"/>
  <c r="D808" i="1"/>
  <c r="M808" i="1" s="1"/>
  <c r="D809" i="1"/>
  <c r="M809" i="1" s="1"/>
  <c r="D810" i="1"/>
  <c r="M810" i="1" s="1"/>
  <c r="D811" i="1"/>
  <c r="M811" i="1" s="1"/>
  <c r="D812" i="1"/>
  <c r="M812" i="1" s="1"/>
  <c r="D813" i="1"/>
  <c r="M813" i="1" s="1"/>
  <c r="D814" i="1"/>
  <c r="M814" i="1" s="1"/>
  <c r="D815" i="1"/>
  <c r="M815" i="1" s="1"/>
  <c r="D816" i="1"/>
  <c r="M816" i="1" s="1"/>
  <c r="D817" i="1"/>
  <c r="M817" i="1" s="1"/>
  <c r="D818" i="1"/>
  <c r="M818" i="1" s="1"/>
  <c r="D819" i="1"/>
  <c r="D820" i="1"/>
  <c r="M820" i="1" s="1"/>
  <c r="D821" i="1"/>
  <c r="M821" i="1" s="1"/>
  <c r="D822" i="1"/>
  <c r="M822" i="1" s="1"/>
  <c r="D823" i="1"/>
  <c r="D824" i="1"/>
  <c r="M824" i="1" s="1"/>
  <c r="D825" i="1"/>
  <c r="M825" i="1" s="1"/>
  <c r="D826" i="1"/>
  <c r="M826" i="1" s="1"/>
  <c r="D827" i="1"/>
  <c r="M827" i="1" s="1"/>
  <c r="D828" i="1"/>
  <c r="M828" i="1" s="1"/>
  <c r="D829" i="1"/>
  <c r="M829" i="1" s="1"/>
  <c r="D830" i="1"/>
  <c r="M830" i="1" s="1"/>
  <c r="D831" i="1"/>
  <c r="M831" i="1" s="1"/>
  <c r="D832" i="1"/>
  <c r="M832" i="1" s="1"/>
  <c r="D833" i="1"/>
  <c r="M833" i="1" s="1"/>
  <c r="D834" i="1"/>
  <c r="M834" i="1" s="1"/>
  <c r="D835" i="1"/>
  <c r="M835" i="1" s="1"/>
  <c r="D836" i="1"/>
  <c r="M836" i="1" s="1"/>
  <c r="D837" i="1"/>
  <c r="M837" i="1" s="1"/>
  <c r="D838" i="1"/>
  <c r="M838" i="1" s="1"/>
  <c r="D839" i="1"/>
  <c r="M839" i="1" s="1"/>
  <c r="D840" i="1"/>
  <c r="M840" i="1" s="1"/>
  <c r="D841" i="1"/>
  <c r="M841" i="1" s="1"/>
  <c r="D842" i="1"/>
  <c r="M842" i="1" s="1"/>
  <c r="D843" i="1"/>
  <c r="M843" i="1" s="1"/>
  <c r="D844" i="1"/>
  <c r="M844" i="1" s="1"/>
  <c r="D845" i="1"/>
  <c r="M845" i="1" s="1"/>
  <c r="D846" i="1"/>
  <c r="D847" i="1"/>
  <c r="M847" i="1" s="1"/>
  <c r="D848" i="1"/>
  <c r="M848" i="1" s="1"/>
  <c r="D849" i="1"/>
  <c r="M849" i="1" s="1"/>
  <c r="D850" i="1"/>
  <c r="M850" i="1" s="1"/>
  <c r="D851" i="1"/>
  <c r="M851" i="1" s="1"/>
  <c r="D852" i="1"/>
  <c r="M852" i="1" s="1"/>
  <c r="D853" i="1"/>
  <c r="M853" i="1" s="1"/>
  <c r="D854" i="1"/>
  <c r="M854" i="1" s="1"/>
  <c r="D855" i="1"/>
  <c r="M855" i="1" s="1"/>
  <c r="D856" i="1"/>
  <c r="M856" i="1" s="1"/>
  <c r="D857" i="1"/>
  <c r="M857" i="1" s="1"/>
  <c r="D858" i="1"/>
  <c r="M858" i="1" s="1"/>
  <c r="D859" i="1"/>
  <c r="M859" i="1" s="1"/>
  <c r="D860" i="1"/>
  <c r="M860" i="1" s="1"/>
  <c r="D861" i="1"/>
  <c r="D862" i="1"/>
  <c r="M862" i="1" s="1"/>
  <c r="D863" i="1"/>
  <c r="M863" i="1" s="1"/>
  <c r="D864" i="1"/>
  <c r="M864" i="1" s="1"/>
  <c r="D865" i="1"/>
  <c r="M865" i="1" s="1"/>
  <c r="D866" i="1"/>
  <c r="M866" i="1" s="1"/>
  <c r="D867" i="1"/>
  <c r="M867" i="1" s="1"/>
  <c r="D868" i="1"/>
  <c r="M868" i="1" s="1"/>
  <c r="D869" i="1"/>
  <c r="M869" i="1" s="1"/>
  <c r="D870" i="1"/>
  <c r="M870" i="1" s="1"/>
  <c r="D871" i="1"/>
  <c r="M871" i="1" s="1"/>
  <c r="D872" i="1"/>
  <c r="M872" i="1" s="1"/>
  <c r="D873" i="1"/>
  <c r="M873" i="1" s="1"/>
  <c r="D874" i="1"/>
  <c r="M874" i="1" s="1"/>
  <c r="D875" i="1"/>
  <c r="M875" i="1" s="1"/>
  <c r="D876" i="1"/>
  <c r="M876" i="1" s="1"/>
  <c r="D877" i="1"/>
  <c r="M877" i="1" s="1"/>
  <c r="D878" i="1"/>
  <c r="D879" i="1"/>
  <c r="M879" i="1" s="1"/>
  <c r="D880" i="1"/>
  <c r="M880" i="1" s="1"/>
  <c r="D881" i="1"/>
  <c r="M881" i="1" s="1"/>
  <c r="D882" i="1"/>
  <c r="M882" i="1" s="1"/>
  <c r="D883" i="1"/>
  <c r="D884" i="1"/>
  <c r="M884" i="1" s="1"/>
  <c r="D885" i="1"/>
  <c r="M885" i="1" s="1"/>
  <c r="D886" i="1"/>
  <c r="M886" i="1" s="1"/>
  <c r="D887" i="1"/>
  <c r="M887" i="1" s="1"/>
  <c r="D888" i="1"/>
  <c r="M888" i="1" s="1"/>
  <c r="D889" i="1"/>
  <c r="M889" i="1" s="1"/>
  <c r="D890" i="1"/>
  <c r="M890" i="1" s="1"/>
  <c r="D891" i="1"/>
  <c r="M891" i="1" s="1"/>
  <c r="D892" i="1"/>
  <c r="M892" i="1" s="1"/>
  <c r="D893" i="1"/>
  <c r="D894" i="1"/>
  <c r="M894" i="1" s="1"/>
  <c r="D895" i="1"/>
  <c r="M895" i="1" s="1"/>
  <c r="D896" i="1"/>
  <c r="M896" i="1" s="1"/>
  <c r="D897" i="1"/>
  <c r="M897" i="1" s="1"/>
  <c r="D898" i="1"/>
  <c r="M898" i="1" s="1"/>
  <c r="D899" i="1"/>
  <c r="M899" i="1" s="1"/>
  <c r="D900" i="1"/>
  <c r="M900" i="1" s="1"/>
  <c r="D901" i="1"/>
  <c r="M901" i="1" s="1"/>
  <c r="D902" i="1"/>
  <c r="D903" i="1"/>
  <c r="M903" i="1" s="1"/>
  <c r="D904" i="1"/>
  <c r="M904" i="1" s="1"/>
  <c r="D905" i="1"/>
  <c r="M905" i="1" s="1"/>
  <c r="D906" i="1"/>
  <c r="M906" i="1" s="1"/>
  <c r="D907" i="1"/>
  <c r="M907" i="1" s="1"/>
  <c r="D908" i="1"/>
  <c r="M908" i="1" s="1"/>
  <c r="D909" i="1"/>
  <c r="M909" i="1" s="1"/>
  <c r="D910" i="1"/>
  <c r="M910" i="1" s="1"/>
  <c r="D911" i="1"/>
  <c r="M911" i="1" s="1"/>
  <c r="D912" i="1"/>
  <c r="M912" i="1" s="1"/>
  <c r="D913" i="1"/>
  <c r="M913" i="1" s="1"/>
  <c r="D914" i="1"/>
  <c r="M914" i="1" s="1"/>
  <c r="D915" i="1"/>
  <c r="D916" i="1"/>
  <c r="M916" i="1" s="1"/>
  <c r="D917" i="1"/>
  <c r="M917" i="1" s="1"/>
  <c r="D918" i="1"/>
  <c r="M918" i="1" s="1"/>
  <c r="D919" i="1"/>
  <c r="M919" i="1" s="1"/>
  <c r="D920" i="1"/>
  <c r="M920" i="1" s="1"/>
  <c r="D921" i="1"/>
  <c r="M921" i="1" s="1"/>
  <c r="D922" i="1"/>
  <c r="M922" i="1" s="1"/>
  <c r="D923" i="1"/>
  <c r="M923" i="1" s="1"/>
  <c r="D924" i="1"/>
  <c r="M924" i="1" s="1"/>
  <c r="D925" i="1"/>
  <c r="M925" i="1" s="1"/>
  <c r="D926" i="1"/>
  <c r="M926" i="1" s="1"/>
  <c r="D927" i="1"/>
  <c r="M927" i="1" s="1"/>
  <c r="D928" i="1"/>
  <c r="M928" i="1" s="1"/>
  <c r="D929" i="1"/>
  <c r="M929" i="1" s="1"/>
  <c r="D930" i="1"/>
  <c r="M930" i="1" s="1"/>
  <c r="D931" i="1"/>
  <c r="M931" i="1" s="1"/>
  <c r="D932" i="1"/>
  <c r="M932" i="1" s="1"/>
  <c r="D933" i="1"/>
  <c r="M933" i="1" s="1"/>
  <c r="D934" i="1"/>
  <c r="D935" i="1"/>
  <c r="D936" i="1"/>
  <c r="M936" i="1" s="1"/>
  <c r="D937" i="1"/>
  <c r="M937" i="1" s="1"/>
  <c r="D938" i="1"/>
  <c r="M938" i="1" s="1"/>
  <c r="D939" i="1"/>
  <c r="M939" i="1" s="1"/>
  <c r="D940" i="1"/>
  <c r="M940" i="1" s="1"/>
  <c r="D941" i="1"/>
  <c r="M941" i="1" s="1"/>
  <c r="D942" i="1"/>
  <c r="M942" i="1" s="1"/>
  <c r="D943" i="1"/>
  <c r="M943" i="1" s="1"/>
  <c r="D944" i="1"/>
  <c r="M944" i="1" s="1"/>
  <c r="D945" i="1"/>
  <c r="M945" i="1" s="1"/>
  <c r="D946" i="1"/>
  <c r="M946" i="1" s="1"/>
  <c r="D947" i="1"/>
  <c r="M947" i="1" s="1"/>
  <c r="D948" i="1"/>
  <c r="M948" i="1" s="1"/>
  <c r="D949" i="1"/>
  <c r="M949" i="1" s="1"/>
  <c r="D950" i="1"/>
  <c r="M950" i="1" s="1"/>
  <c r="D951" i="1"/>
  <c r="M951" i="1" s="1"/>
  <c r="D952" i="1"/>
  <c r="M952" i="1" s="1"/>
  <c r="D953" i="1"/>
  <c r="M953" i="1" s="1"/>
  <c r="D954" i="1"/>
  <c r="M954" i="1" s="1"/>
  <c r="D955" i="1"/>
  <c r="M955" i="1" s="1"/>
  <c r="D956" i="1"/>
  <c r="M956" i="1" s="1"/>
  <c r="D957" i="1"/>
  <c r="M957" i="1" s="1"/>
  <c r="D958" i="1"/>
  <c r="M958" i="1" s="1"/>
  <c r="D959" i="1"/>
  <c r="M959" i="1" s="1"/>
  <c r="D960" i="1"/>
  <c r="M960" i="1" s="1"/>
  <c r="D961" i="1"/>
  <c r="M961" i="1" s="1"/>
  <c r="D962" i="1"/>
  <c r="M962" i="1" s="1"/>
  <c r="D963" i="1"/>
  <c r="M963" i="1" s="1"/>
  <c r="D964" i="1"/>
  <c r="M964" i="1" s="1"/>
  <c r="D965" i="1"/>
  <c r="M965" i="1" s="1"/>
  <c r="D966" i="1"/>
  <c r="M966" i="1" s="1"/>
  <c r="D967" i="1"/>
  <c r="M967" i="1" s="1"/>
  <c r="D968" i="1"/>
  <c r="M968" i="1" s="1"/>
  <c r="D969" i="1"/>
  <c r="M969" i="1" s="1"/>
  <c r="D970" i="1"/>
  <c r="M970" i="1" s="1"/>
  <c r="D971" i="1"/>
  <c r="M971" i="1" s="1"/>
  <c r="D972" i="1"/>
  <c r="M972" i="1" s="1"/>
  <c r="D973" i="1"/>
  <c r="D974" i="1"/>
  <c r="M974" i="1" s="1"/>
  <c r="D975" i="1"/>
  <c r="M975" i="1" s="1"/>
  <c r="D976" i="1"/>
  <c r="M976" i="1" s="1"/>
  <c r="D977" i="1"/>
  <c r="M977" i="1" s="1"/>
  <c r="D978" i="1"/>
  <c r="M978" i="1" s="1"/>
  <c r="D979" i="1"/>
  <c r="M979" i="1" s="1"/>
  <c r="D980" i="1"/>
  <c r="M980" i="1" s="1"/>
  <c r="D981" i="1"/>
  <c r="M981" i="1" s="1"/>
  <c r="D982" i="1"/>
  <c r="D983" i="1"/>
  <c r="M983" i="1" s="1"/>
  <c r="D984" i="1"/>
  <c r="M984" i="1" s="1"/>
  <c r="D985" i="1"/>
  <c r="M985" i="1" s="1"/>
  <c r="D986" i="1"/>
  <c r="D987" i="1"/>
  <c r="M987" i="1" s="1"/>
  <c r="D988" i="1"/>
  <c r="M988" i="1" s="1"/>
  <c r="D989" i="1"/>
  <c r="M989" i="1" s="1"/>
  <c r="D990" i="1"/>
  <c r="M990" i="1" s="1"/>
  <c r="D991" i="1"/>
  <c r="M991" i="1" s="1"/>
  <c r="D992" i="1"/>
  <c r="M992" i="1" s="1"/>
  <c r="D993" i="1"/>
  <c r="M993" i="1" s="1"/>
  <c r="D994" i="1"/>
  <c r="M994" i="1" s="1"/>
  <c r="D995" i="1"/>
  <c r="D996" i="1"/>
  <c r="M996" i="1" s="1"/>
  <c r="D997" i="1"/>
  <c r="M997" i="1" s="1"/>
  <c r="D998" i="1"/>
  <c r="M998" i="1" s="1"/>
  <c r="D999" i="1"/>
  <c r="M999" i="1" s="1"/>
  <c r="D1000" i="1"/>
  <c r="M1000" i="1" s="1"/>
  <c r="D1001" i="1"/>
  <c r="M1001" i="1" s="1"/>
  <c r="D2" i="1"/>
  <c r="M2" i="1" s="1"/>
  <c r="E4" i="3"/>
  <c r="B4" i="3"/>
  <c r="H4" i="3" l="1"/>
</calcChain>
</file>

<file path=xl/connections.xml><?xml version="1.0" encoding="utf-8"?>
<connections xmlns="http://schemas.openxmlformats.org/spreadsheetml/2006/main">
  <connection id="1" keepAlive="1" name="Query - extended_fmcg_demand_forecasting" description="Connection to the 'extended_fmcg_demand_forecasting' query in the workbook." type="5" refreshedVersion="8" background="1" saveData="1">
    <dbPr connection="Provider=Microsoft.Mashup.OleDb.1;Data Source=$Workbook$;Location=extended_fmcg_demand_forecasting;Extended Properties=&quot;&quot;" command="SELECT * FROM [extended_fmcg_demand_forecasting]"/>
  </connection>
</connections>
</file>

<file path=xl/sharedStrings.xml><?xml version="1.0" encoding="utf-8"?>
<sst xmlns="http://schemas.openxmlformats.org/spreadsheetml/2006/main" count="7010" uniqueCount="1957">
  <si>
    <t>Date</t>
  </si>
  <si>
    <t>Product_Category</t>
  </si>
  <si>
    <t>Sales_Volume</t>
  </si>
  <si>
    <t>Price</t>
  </si>
  <si>
    <t>Promotion</t>
  </si>
  <si>
    <t>Store_Location</t>
  </si>
  <si>
    <t>Weekday</t>
  </si>
  <si>
    <t>Supplier_Cost</t>
  </si>
  <si>
    <t>Replenishment_Lead_Time</t>
  </si>
  <si>
    <t>Stock_Level</t>
  </si>
  <si>
    <t>Household</t>
  </si>
  <si>
    <t>Urban</t>
  </si>
  <si>
    <t>9.299280855332018</t>
  </si>
  <si>
    <t>Personal Care</t>
  </si>
  <si>
    <t>13.274108581775032</t>
  </si>
  <si>
    <t>Dairy</t>
  </si>
  <si>
    <t>4.867987326502611</t>
  </si>
  <si>
    <t>Rural</t>
  </si>
  <si>
    <t>13.302264839521472</t>
  </si>
  <si>
    <t>16.968595719261735</t>
  </si>
  <si>
    <t>10.056158446917369</t>
  </si>
  <si>
    <t>4.309673394986819</t>
  </si>
  <si>
    <t>3.5628615563574995</t>
  </si>
  <si>
    <t>Snacks</t>
  </si>
  <si>
    <t>19.25483047825256</t>
  </si>
  <si>
    <t>13.013454054703645</t>
  </si>
  <si>
    <t>8.902239956791874</t>
  </si>
  <si>
    <t>Suburban</t>
  </si>
  <si>
    <t>13.348354812041519</t>
  </si>
  <si>
    <t>17.07866054836194</t>
  </si>
  <si>
    <t>3.351476981817901</t>
  </si>
  <si>
    <t>12.946531545912958</t>
  </si>
  <si>
    <t>11.19267824367482</t>
  </si>
  <si>
    <t>4.654533459443282</t>
  </si>
  <si>
    <t>15.586753873268826</t>
  </si>
  <si>
    <t>12.13828452911748</t>
  </si>
  <si>
    <t>10.592052755967337</t>
  </si>
  <si>
    <t>14.95994954860224</t>
  </si>
  <si>
    <t>11.32270994390248</t>
  </si>
  <si>
    <t>0.9353770772761958</t>
  </si>
  <si>
    <t>10.765921488365775</t>
  </si>
  <si>
    <t>13.511805053968512</t>
  </si>
  <si>
    <t>12.173109183711505</t>
  </si>
  <si>
    <t>9.528142737180541</t>
  </si>
  <si>
    <t>1.5584944693736387</t>
  </si>
  <si>
    <t>14.614047977889907</t>
  </si>
  <si>
    <t>8.514788227131291</t>
  </si>
  <si>
    <t>12.51758555766226</t>
  </si>
  <si>
    <t>12.78712499328492</t>
  </si>
  <si>
    <t>Beverages</t>
  </si>
  <si>
    <t>12.356747739861422</t>
  </si>
  <si>
    <t>1.4047139946750198</t>
  </si>
  <si>
    <t>16.066165797506997</t>
  </si>
  <si>
    <t>5.361546226135288</t>
  </si>
  <si>
    <t>13.445177437810063</t>
  </si>
  <si>
    <t>1.4717397973925446</t>
  </si>
  <si>
    <t>19.850533010472773</t>
  </si>
  <si>
    <t>14.642475435446523</t>
  </si>
  <si>
    <t>6.393236043564255</t>
  </si>
  <si>
    <t>12.346121655441632</t>
  </si>
  <si>
    <t>7.823869563658398</t>
  </si>
  <si>
    <t>12.861937608066572</t>
  </si>
  <si>
    <t>8.293095885488128</t>
  </si>
  <si>
    <t>14.100495855791467</t>
  </si>
  <si>
    <t>9.850443333384721</t>
  </si>
  <si>
    <t>1.7340005487368877</t>
  </si>
  <si>
    <t>16.883963211842982</t>
  </si>
  <si>
    <t>6.091165091443334</t>
  </si>
  <si>
    <t>5.480049785224987</t>
  </si>
  <si>
    <t>1.5300058911380308</t>
  </si>
  <si>
    <t>15.74400393367316</t>
  </si>
  <si>
    <t>3.556499972475415</t>
  </si>
  <si>
    <t>8.700893478629125</t>
  </si>
  <si>
    <t>3.8258037670462492</t>
  </si>
  <si>
    <t>12.435252289578163</t>
  </si>
  <si>
    <t>7.302054560189891</t>
  </si>
  <si>
    <t>13.018270131299817</t>
  </si>
  <si>
    <t>4.394151428077818</t>
  </si>
  <si>
    <t>8.084124106589755</t>
  </si>
  <si>
    <t>1.964182548857536</t>
  </si>
  <si>
    <t>10.739688898910298</t>
  </si>
  <si>
    <t>2.928620791864562</t>
  </si>
  <si>
    <t>8.847592318306244</t>
  </si>
  <si>
    <t>2.6354956715053186</t>
  </si>
  <si>
    <t>2.3135229375457693</t>
  </si>
  <si>
    <t>14.609613569728324</t>
  </si>
  <si>
    <t>9.306142387519705</t>
  </si>
  <si>
    <t>11.509741350317867</t>
  </si>
  <si>
    <t>2.8504744585174913</t>
  </si>
  <si>
    <t>14.532541246408648</t>
  </si>
  <si>
    <t>6.876237054364673</t>
  </si>
  <si>
    <t>12.265449596803855</t>
  </si>
  <si>
    <t>12.008883087526515</t>
  </si>
  <si>
    <t>12.075251359533206</t>
  </si>
  <si>
    <t>13.589804301158086</t>
  </si>
  <si>
    <t>5.230681811596629</t>
  </si>
  <si>
    <t>2.8099686511378996</t>
  </si>
  <si>
    <t>13.390341665078319</t>
  </si>
  <si>
    <t>3.8713368870135523</t>
  </si>
  <si>
    <t>6.930813077232495</t>
  </si>
  <si>
    <t>2.3803451842514125</t>
  </si>
  <si>
    <t>4.218714384743107</t>
  </si>
  <si>
    <t>17.30173882453141</t>
  </si>
  <si>
    <t>5.652136352871372</t>
  </si>
  <si>
    <t>1.1715776784614547</t>
  </si>
  <si>
    <t>10.27291601811309</t>
  </si>
  <si>
    <t>12.179840033471503</t>
  </si>
  <si>
    <t>1.4071902121820479</t>
  </si>
  <si>
    <t>12.375565621902044</t>
  </si>
  <si>
    <t>3.552350625147473</t>
  </si>
  <si>
    <t>8.536535750527678</t>
  </si>
  <si>
    <t>12.230842784229308</t>
  </si>
  <si>
    <t>5.503529285058388</t>
  </si>
  <si>
    <t>2.630367891964676</t>
  </si>
  <si>
    <t>5.4588067269694704</t>
  </si>
  <si>
    <t>5.468354624576563</t>
  </si>
  <si>
    <t>13.03755436694303</t>
  </si>
  <si>
    <t>9.398463101874293</t>
  </si>
  <si>
    <t>2.7464170115799185</t>
  </si>
  <si>
    <t>7.286897896794267</t>
  </si>
  <si>
    <t>1.6996841164637535</t>
  </si>
  <si>
    <t>9.526773902796657</t>
  </si>
  <si>
    <t>7.525800928660157</t>
  </si>
  <si>
    <t>13.718417627727865</t>
  </si>
  <si>
    <t>4.885082913538778</t>
  </si>
  <si>
    <t>3.769374796650282</t>
  </si>
  <si>
    <t>8.669421285015884</t>
  </si>
  <si>
    <t>9.539242869061017</t>
  </si>
  <si>
    <t>12.155170912010389</t>
  </si>
  <si>
    <t>12.169803051097352</t>
  </si>
  <si>
    <t>2.4886530782147758</t>
  </si>
  <si>
    <t>19.023083742177242</t>
  </si>
  <si>
    <t>8.920136726037132</t>
  </si>
  <si>
    <t>5.798027859432966</t>
  </si>
  <si>
    <t>7.829877025653027</t>
  </si>
  <si>
    <t>7.825764210408666</t>
  </si>
  <si>
    <t>2.589142397191394</t>
  </si>
  <si>
    <t>8.207813208526051</t>
  </si>
  <si>
    <t>9.547978040170245</t>
  </si>
  <si>
    <t>12.505224995252775</t>
  </si>
  <si>
    <t>4.467786058981189</t>
  </si>
  <si>
    <t>7.777909007760032</t>
  </si>
  <si>
    <t>7.573597618888181</t>
  </si>
  <si>
    <t>11.136726580694216</t>
  </si>
  <si>
    <t>1.6929487020173972</t>
  </si>
  <si>
    <t>15.854016267055558</t>
  </si>
  <si>
    <t>7.163968829597534</t>
  </si>
  <si>
    <t>14.402326288131867</t>
  </si>
  <si>
    <t>4.943720286620895</t>
  </si>
  <si>
    <t>9.481004283739125</t>
  </si>
  <si>
    <t>12.424527562187638</t>
  </si>
  <si>
    <t>17.42010737580921</t>
  </si>
  <si>
    <t>11.604664742283395</t>
  </si>
  <si>
    <t>6.569805486315784</t>
  </si>
  <si>
    <t>11.258210950542038</t>
  </si>
  <si>
    <t>7.147255649905851</t>
  </si>
  <si>
    <t>1.6495675528440055</t>
  </si>
  <si>
    <t>11.01258810633722</t>
  </si>
  <si>
    <t>19.74716662678607</t>
  </si>
  <si>
    <t>8.827169838808059</t>
  </si>
  <si>
    <t>3.3364453620629075</t>
  </si>
  <si>
    <t>10.174578889315626</t>
  </si>
  <si>
    <t>5.3914873361252855</t>
  </si>
  <si>
    <t>11.767214641950464</t>
  </si>
  <si>
    <t>1.9822399075890123</t>
  </si>
  <si>
    <t>13.001943118043737</t>
  </si>
  <si>
    <t>13.16005636990136</t>
  </si>
  <si>
    <t>5.051194702475822</t>
  </si>
  <si>
    <t>8.301329227776593</t>
  </si>
  <si>
    <t>4.420198311981746</t>
  </si>
  <si>
    <t>12.681567137368399</t>
  </si>
  <si>
    <t>2.6825561002415865</t>
  </si>
  <si>
    <t>14.84704139899332</t>
  </si>
  <si>
    <t>2.9628701853562975</t>
  </si>
  <si>
    <t>13.398030010134566</t>
  </si>
  <si>
    <t>12.108743308409187</t>
  </si>
  <si>
    <t>5.886275308053463</t>
  </si>
  <si>
    <t>14.075949451465313</t>
  </si>
  <si>
    <t>3.329914499670431</t>
  </si>
  <si>
    <t>7.596191792395537</t>
  </si>
  <si>
    <t>10.118044550249392</t>
  </si>
  <si>
    <t>11.253801051622613</t>
  </si>
  <si>
    <t>14.033386983676698</t>
  </si>
  <si>
    <t>7.642251525922815</t>
  </si>
  <si>
    <t>1.330216013524113</t>
  </si>
  <si>
    <t>7.506122518048193</t>
  </si>
  <si>
    <t>7.139482484335293</t>
  </si>
  <si>
    <t>12.654341105686107</t>
  </si>
  <si>
    <t>19.488857213336583</t>
  </si>
  <si>
    <t>5.740354796474202</t>
  </si>
  <si>
    <t>12.022132364213894</t>
  </si>
  <si>
    <t>12.967022784768861</t>
  </si>
  <si>
    <t>5.830267018052372</t>
  </si>
  <si>
    <t>6.398669613799991</t>
  </si>
  <si>
    <t>10.912870886088049</t>
  </si>
  <si>
    <t>5.259380032335922</t>
  </si>
  <si>
    <t>7.510416274297391</t>
  </si>
  <si>
    <t>7.082853712395636</t>
  </si>
  <si>
    <t>11.112654787699682</t>
  </si>
  <si>
    <t>11.555480900785593</t>
  </si>
  <si>
    <t>3.389088724326328</t>
  </si>
  <si>
    <t>2.3270294040279174</t>
  </si>
  <si>
    <t>3.5215784225662703</t>
  </si>
  <si>
    <t>3.348078630144252</t>
  </si>
  <si>
    <t>3.7273048787484644</t>
  </si>
  <si>
    <t>14.295949972114833</t>
  </si>
  <si>
    <t>18.856576046609995</t>
  </si>
  <si>
    <t>3.044628597029682</t>
  </si>
  <si>
    <t>14.925079448485494</t>
  </si>
  <si>
    <t>8.732046110000292</t>
  </si>
  <si>
    <t>4.085255998584097</t>
  </si>
  <si>
    <t>4.578632591546428</t>
  </si>
  <si>
    <t>7.599554699728549</t>
  </si>
  <si>
    <t>14.88576002254665</t>
  </si>
  <si>
    <t>3.967113051051305</t>
  </si>
  <si>
    <t>3.832487524065467</t>
  </si>
  <si>
    <t>5.456664573361745</t>
  </si>
  <si>
    <t>8.513602882762848</t>
  </si>
  <si>
    <t>19.303589823587583</t>
  </si>
  <si>
    <t>5.896512201080009</t>
  </si>
  <si>
    <t>5.850823969840205</t>
  </si>
  <si>
    <t>10.09417526462324</t>
  </si>
  <si>
    <t>13.571014657051789</t>
  </si>
  <si>
    <t>2.547741378910667</t>
  </si>
  <si>
    <t>19.593994460610077</t>
  </si>
  <si>
    <t>8.777722544172406</t>
  </si>
  <si>
    <t>3.1864201530581937</t>
  </si>
  <si>
    <t>1.3328038263791826</t>
  </si>
  <si>
    <t>4.540324415168028</t>
  </si>
  <si>
    <t>5.638798518025111</t>
  </si>
  <si>
    <t>3.6712921046919567</t>
  </si>
  <si>
    <t>16.786666635492402</t>
  </si>
  <si>
    <t>3.151147808097848</t>
  </si>
  <si>
    <t>12.472808797629671</t>
  </si>
  <si>
    <t>15.601867925952034</t>
  </si>
  <si>
    <t>3.1490865624548876</t>
  </si>
  <si>
    <t>13.943294837034514</t>
  </si>
  <si>
    <t>16.11469706223166</t>
  </si>
  <si>
    <t>14.563934617505268</t>
  </si>
  <si>
    <t>18.45487814287658</t>
  </si>
  <si>
    <t>12.411581308378485</t>
  </si>
  <si>
    <t>2.573516278653033</t>
  </si>
  <si>
    <t>18.87663177042323</t>
  </si>
  <si>
    <t>5.930949529003929</t>
  </si>
  <si>
    <t>16.70993879052567</t>
  </si>
  <si>
    <t>12.067117818549104</t>
  </si>
  <si>
    <t>13.672458822827238</t>
  </si>
  <si>
    <t>5.827165566107522</t>
  </si>
  <si>
    <t>11.966519497523215</t>
  </si>
  <si>
    <t>1.7617496653904368</t>
  </si>
  <si>
    <t>7.622899677597439</t>
  </si>
  <si>
    <t>8.573381208458725</t>
  </si>
  <si>
    <t>4.026461459613298</t>
  </si>
  <si>
    <t>12.754252346692505</t>
  </si>
  <si>
    <t>12.494124531120276</t>
  </si>
  <si>
    <t>12.040932613580784</t>
  </si>
  <si>
    <t>3.0392855318901217</t>
  </si>
  <si>
    <t>17.46233468302526</t>
  </si>
  <si>
    <t>10.255086908980767</t>
  </si>
  <si>
    <t>19.87340180981394</t>
  </si>
  <si>
    <t>3.697311819816883</t>
  </si>
  <si>
    <t>15.296127489695879</t>
  </si>
  <si>
    <t>3.6640092510064974</t>
  </si>
  <si>
    <t>2.7191522104539643</t>
  </si>
  <si>
    <t>13.174040712925185</t>
  </si>
  <si>
    <t>6.485026315082124</t>
  </si>
  <si>
    <t>4.120199814733337</t>
  </si>
  <si>
    <t>3.073083003549245</t>
  </si>
  <si>
    <t>4.317086524511162</t>
  </si>
  <si>
    <t>0.5094741660388435</t>
  </si>
  <si>
    <t>15.538626426559908</t>
  </si>
  <si>
    <t>13.124700994820007</t>
  </si>
  <si>
    <t>18.587821786733524</t>
  </si>
  <si>
    <t>11.992624791532453</t>
  </si>
  <si>
    <t>9.325274581827765</t>
  </si>
  <si>
    <t>18.126137342180442</t>
  </si>
  <si>
    <t>11.378853577113214</t>
  </si>
  <si>
    <t>17.679932021785223</t>
  </si>
  <si>
    <t>2.704704227655131</t>
  </si>
  <si>
    <t>7.026718618542573</t>
  </si>
  <si>
    <t>7.1456921215198435</t>
  </si>
  <si>
    <t>17.509111885270848</t>
  </si>
  <si>
    <t>5.592681116557323</t>
  </si>
  <si>
    <t>8.137772785752803</t>
  </si>
  <si>
    <t>1.8597596307267392</t>
  </si>
  <si>
    <t>6.640516216645334</t>
  </si>
  <si>
    <t>7.548892035616399</t>
  </si>
  <si>
    <t>13.332418517093469</t>
  </si>
  <si>
    <t>13.850724929968212</t>
  </si>
  <si>
    <t>12.97396621825374</t>
  </si>
  <si>
    <t>4.726183245660011</t>
  </si>
  <si>
    <t>12.586804304475196</t>
  </si>
  <si>
    <t>11.705339619620718</t>
  </si>
  <si>
    <t>3.9531264781525968</t>
  </si>
  <si>
    <t>8.227974380423156</t>
  </si>
  <si>
    <t>13.672301002250942</t>
  </si>
  <si>
    <t>11.421494711378058</t>
  </si>
  <si>
    <t>7.2870012863972065</t>
  </si>
  <si>
    <t>12.33322402472301</t>
  </si>
  <si>
    <t>7.261341487627373</t>
  </si>
  <si>
    <t>11.368050881413994</t>
  </si>
  <si>
    <t>11.528346815601594</t>
  </si>
  <si>
    <t>2.740136958071424</t>
  </si>
  <si>
    <t>1.2786740838790123</t>
  </si>
  <si>
    <t>7.565347634450736</t>
  </si>
  <si>
    <t>12.154172446321867</t>
  </si>
  <si>
    <t>6.734785604755366</t>
  </si>
  <si>
    <t>4.200443317711674</t>
  </si>
  <si>
    <t>9.155205012926514</t>
  </si>
  <si>
    <t>13.208943409996602</t>
  </si>
  <si>
    <t>14.99358669713136</t>
  </si>
  <si>
    <t>15.427542230534455</t>
  </si>
  <si>
    <t>11.657008964189682</t>
  </si>
  <si>
    <t>10.508460873484088</t>
  </si>
  <si>
    <t>6.269052693752694</t>
  </si>
  <si>
    <t>11.304909634615028</t>
  </si>
  <si>
    <t>12.499519257973681</t>
  </si>
  <si>
    <t>19.07809263365383</t>
  </si>
  <si>
    <t>2.9752712680309625</t>
  </si>
  <si>
    <t>17.09617986607891</t>
  </si>
  <si>
    <t>0.9417234514799218</t>
  </si>
  <si>
    <t>18.370493803077927</t>
  </si>
  <si>
    <t>3.4645014007319594</t>
  </si>
  <si>
    <t>16.46155947807214</t>
  </si>
  <si>
    <t>5.4359675636567655</t>
  </si>
  <si>
    <t>3.0694484950878973</t>
  </si>
  <si>
    <t>7.903420983163619</t>
  </si>
  <si>
    <t>3.8308452634336994</t>
  </si>
  <si>
    <t>9.419372537847398</t>
  </si>
  <si>
    <t>11.005852148110232</t>
  </si>
  <si>
    <t>13.703782899609115</t>
  </si>
  <si>
    <t>5.675323517161967</t>
  </si>
  <si>
    <t>7.892883138481636</t>
  </si>
  <si>
    <t>10.057214025782024</t>
  </si>
  <si>
    <t>7.7684968470730755</t>
  </si>
  <si>
    <t>8.492941152548653</t>
  </si>
  <si>
    <t>1.2285236424332409</t>
  </si>
  <si>
    <t>11.438870530178614</t>
  </si>
  <si>
    <t>1.0062175135152454</t>
  </si>
  <si>
    <t>15.190638606580631</t>
  </si>
  <si>
    <t>8.491819447787396</t>
  </si>
  <si>
    <t>14.594327234886213</t>
  </si>
  <si>
    <t>6.853589892100995</t>
  </si>
  <si>
    <t>10.903448517221353</t>
  </si>
  <si>
    <t>12.66811572721433</t>
  </si>
  <si>
    <t>16.625474957524105</t>
  </si>
  <si>
    <t>2.829853978321755</t>
  </si>
  <si>
    <t>9.186379739222634</t>
  </si>
  <si>
    <t>0.8620891006972191</t>
  </si>
  <si>
    <t>18.037571506962326</t>
  </si>
  <si>
    <t>7.011062134986825</t>
  </si>
  <si>
    <t>2.3543251310481144</t>
  </si>
  <si>
    <t>3.9434390729077338</t>
  </si>
  <si>
    <t>19.13854057063284</t>
  </si>
  <si>
    <t>1.2194084134131429</t>
  </si>
  <si>
    <t>13.439168547195615</t>
  </si>
  <si>
    <t>11.00667515929062</t>
  </si>
  <si>
    <t>2.118098499380088</t>
  </si>
  <si>
    <t>4.745928404884669</t>
  </si>
  <si>
    <t>10.104481359428398</t>
  </si>
  <si>
    <t>4.575221377419893</t>
  </si>
  <si>
    <t>4.696608140520718</t>
  </si>
  <si>
    <t>3.015692730147819</t>
  </si>
  <si>
    <t>4.160300547119701</t>
  </si>
  <si>
    <t>6.006397082330103</t>
  </si>
  <si>
    <t>12.72968339084651</t>
  </si>
  <si>
    <t>12.120963755232829</t>
  </si>
  <si>
    <t>10.938609767053908</t>
  </si>
  <si>
    <t>6.1853568651163044</t>
  </si>
  <si>
    <t>13.731824657607891</t>
  </si>
  <si>
    <t>11.386159913560308</t>
  </si>
  <si>
    <t>18.662511671017796</t>
  </si>
  <si>
    <t>2.319551303587685</t>
  </si>
  <si>
    <t>11.112944053441764</t>
  </si>
  <si>
    <t>11.705185585143647</t>
  </si>
  <si>
    <t>12.037709011993156</t>
  </si>
  <si>
    <t>3.935533211146405</t>
  </si>
  <si>
    <t>10.322200383388655</t>
  </si>
  <si>
    <t>14.635079932263961</t>
  </si>
  <si>
    <t>8.703832545194446</t>
  </si>
  <si>
    <t>8.598198929278968</t>
  </si>
  <si>
    <t>13.972598399569467</t>
  </si>
  <si>
    <t>6.116176510642053</t>
  </si>
  <si>
    <t>16.640306296317547</t>
  </si>
  <si>
    <t>1.4593952380993864</t>
  </si>
  <si>
    <t>10.927139769806248</t>
  </si>
  <si>
    <t>0.7777545404931672</t>
  </si>
  <si>
    <t>3.341230429271155</t>
  </si>
  <si>
    <t>12.48944913410492</t>
  </si>
  <si>
    <t>17.328900072331194</t>
  </si>
  <si>
    <t>8.108666746090766</t>
  </si>
  <si>
    <t>16.195840813056414</t>
  </si>
  <si>
    <t>11.741038751606764</t>
  </si>
  <si>
    <t>4.507117461203627</t>
  </si>
  <si>
    <t>3.899171200166963</t>
  </si>
  <si>
    <t>6.610287495185892</t>
  </si>
  <si>
    <t>5.5037143099418895</t>
  </si>
  <si>
    <t>16.07473790480891</t>
  </si>
  <si>
    <t>0.9365061470641246</t>
  </si>
  <si>
    <t>4.519340484400784</t>
  </si>
  <si>
    <t>14.441638706324627</t>
  </si>
  <si>
    <t>18.43729729425617</t>
  </si>
  <si>
    <t>10.184084647161795</t>
  </si>
  <si>
    <t>9.066021078730875</t>
  </si>
  <si>
    <t>14.03147377250994</t>
  </si>
  <si>
    <t>2.653740289165514</t>
  </si>
  <si>
    <t>4.3496979077215485</t>
  </si>
  <si>
    <t>16.499224226581337</t>
  </si>
  <si>
    <t>9.366222362772081</t>
  </si>
  <si>
    <t>8.096683977729365</t>
  </si>
  <si>
    <t>10.338249540243249</t>
  </si>
  <si>
    <t>11.003484688921839</t>
  </si>
  <si>
    <t>5.104470653735032</t>
  </si>
  <si>
    <t>3.1337825438131643</t>
  </si>
  <si>
    <t>12.797583907726636</t>
  </si>
  <si>
    <t>1.0490962820546654</t>
  </si>
  <si>
    <t>14.233841212053594</t>
  </si>
  <si>
    <t>13.121718910072655</t>
  </si>
  <si>
    <t>13.330399206592062</t>
  </si>
  <si>
    <t>11.216471151120901</t>
  </si>
  <si>
    <t>12.277232813339797</t>
  </si>
  <si>
    <t>4.523237856011834</t>
  </si>
  <si>
    <t>16.08113315722981</t>
  </si>
  <si>
    <t>13.285512355034342</t>
  </si>
  <si>
    <t>14.46872464646755</t>
  </si>
  <si>
    <t>4.320695413720166</t>
  </si>
  <si>
    <t>0.6491251910675344</t>
  </si>
  <si>
    <t>7.854677863101396</t>
  </si>
  <si>
    <t>10.882724612011096</t>
  </si>
  <si>
    <t>18.211930990967446</t>
  </si>
  <si>
    <t>10.740569357051301</t>
  </si>
  <si>
    <t>9.528998343772063</t>
  </si>
  <si>
    <t>11.576104100797627</t>
  </si>
  <si>
    <t>14.856578268259554</t>
  </si>
  <si>
    <t>5.857254958376174</t>
  </si>
  <si>
    <t>5.0222518185740155</t>
  </si>
  <si>
    <t>6.739149534861106</t>
  </si>
  <si>
    <t>5.429592025002099</t>
  </si>
  <si>
    <t>14.907203284127057</t>
  </si>
  <si>
    <t>1.6446213427250553</t>
  </si>
  <si>
    <t>17.172310956202644</t>
  </si>
  <si>
    <t>6.920572979884193</t>
  </si>
  <si>
    <t>13.757068721081675</t>
  </si>
  <si>
    <t>4.285203630405297</t>
  </si>
  <si>
    <t>16.381069539600393</t>
  </si>
  <si>
    <t>5.479107181575841</t>
  </si>
  <si>
    <t>15.566466568807714</t>
  </si>
  <si>
    <t>3.8443753911821967</t>
  </si>
  <si>
    <t>14.064525446148687</t>
  </si>
  <si>
    <t>9.054951445352739</t>
  </si>
  <si>
    <t>3.1931295440751915</t>
  </si>
  <si>
    <t>3.906692215742691</t>
  </si>
  <si>
    <t>5.901379507525255</t>
  </si>
  <si>
    <t>5.469476111237712</t>
  </si>
  <si>
    <t>13.965143150673214</t>
  </si>
  <si>
    <t>17.515932868369998</t>
  </si>
  <si>
    <t>1.3962226799937283</t>
  </si>
  <si>
    <t>9.984947347030461</t>
  </si>
  <si>
    <t>1.8392276576149884</t>
  </si>
  <si>
    <t>11.171803935010557</t>
  </si>
  <si>
    <t>2.8604693434903257</t>
  </si>
  <si>
    <t>9.130586094839684</t>
  </si>
  <si>
    <t>6.933163934927125</t>
  </si>
  <si>
    <t>2.6818479295869633</t>
  </si>
  <si>
    <t>5.374677200129529</t>
  </si>
  <si>
    <t>14.537107531035636</t>
  </si>
  <si>
    <t>4.917537125850102</t>
  </si>
  <si>
    <t>6.977360645248545</t>
  </si>
  <si>
    <t>13.121255073003432</t>
  </si>
  <si>
    <t>7.772010425077412</t>
  </si>
  <si>
    <t>5.880793105268581</t>
  </si>
  <si>
    <t>4.076549929178395</t>
  </si>
  <si>
    <t>13.00829423438795</t>
  </si>
  <si>
    <t>7.328923660303635</t>
  </si>
  <si>
    <t>2.110637668062524</t>
  </si>
  <si>
    <t>10.097747673236666</t>
  </si>
  <si>
    <t>3.6937134770149354</t>
  </si>
  <si>
    <t>11.39206848583362</t>
  </si>
  <si>
    <t>6.216264826002382</t>
  </si>
  <si>
    <t>11.431087199293739</t>
  </si>
  <si>
    <t>12.343891421018142</t>
  </si>
  <si>
    <t>13.840983656660143</t>
  </si>
  <si>
    <t>13.61321673741093</t>
  </si>
  <si>
    <t>9.411622368811015</t>
  </si>
  <si>
    <t>12.352413785938586</t>
  </si>
  <si>
    <t>11.477197663130069</t>
  </si>
  <si>
    <t>14.765820176573744</t>
  </si>
  <si>
    <t>1.306280064366679</t>
  </si>
  <si>
    <t>1.3006007435460663</t>
  </si>
  <si>
    <t>7.4807104650101905</t>
  </si>
  <si>
    <t>3.580485519334358</t>
  </si>
  <si>
    <t>16.55543408526542</t>
  </si>
  <si>
    <t>10.121092111745059</t>
  </si>
  <si>
    <t>12.461168794054073</t>
  </si>
  <si>
    <t>6.462363588796914</t>
  </si>
  <si>
    <t>7.407315522352987</t>
  </si>
  <si>
    <t>18.204971054263805</t>
  </si>
  <si>
    <t>13.326509879329398</t>
  </si>
  <si>
    <t>15.679831821538269</t>
  </si>
  <si>
    <t>13.485661297911662</t>
  </si>
  <si>
    <t>6.033013497497935</t>
  </si>
  <si>
    <t>13.683041328776993</t>
  </si>
  <si>
    <t>13.260506912988621</t>
  </si>
  <si>
    <t>5.051232109467896</t>
  </si>
  <si>
    <t>12.319263835590178</t>
  </si>
  <si>
    <t>10.520309284719296</t>
  </si>
  <si>
    <t>8.622570366740671</t>
  </si>
  <si>
    <t>4.438681128478359</t>
  </si>
  <si>
    <t>7.972165504891213</t>
  </si>
  <si>
    <t>3.263842579579522</t>
  </si>
  <si>
    <t>7.527649020738375</t>
  </si>
  <si>
    <t>3.1771706315368538</t>
  </si>
  <si>
    <t>12.72595988451729</t>
  </si>
  <si>
    <t>5.460560502522114</t>
  </si>
  <si>
    <t>9.405788793132722</t>
  </si>
  <si>
    <t>6.734385486807415</t>
  </si>
  <si>
    <t>16.805399151777017</t>
  </si>
  <si>
    <t>12.548762980298491</t>
  </si>
  <si>
    <t>13.722449706545277</t>
  </si>
  <si>
    <t>2.2384208553543257</t>
  </si>
  <si>
    <t>2.3287005084792485</t>
  </si>
  <si>
    <t>11.156424787225966</t>
  </si>
  <si>
    <t>13.163196252735155</t>
  </si>
  <si>
    <t>8.206096255744928</t>
  </si>
  <si>
    <t>6.151801293503511</t>
  </si>
  <si>
    <t>4.675207468801891</t>
  </si>
  <si>
    <t>12.26342784141503</t>
  </si>
  <si>
    <t>7.6458839757259565</t>
  </si>
  <si>
    <t>13.922506690965577</t>
  </si>
  <si>
    <t>4.849160011766829</t>
  </si>
  <si>
    <t>5.3857545939262295</t>
  </si>
  <si>
    <t>9.143188350955437</t>
  </si>
  <si>
    <t>9.680314252727005</t>
  </si>
  <si>
    <t>6.790736881401041</t>
  </si>
  <si>
    <t>4.616172393562288</t>
  </si>
  <si>
    <t>2.8838801716437414</t>
  </si>
  <si>
    <t>1.9944386399436578</t>
  </si>
  <si>
    <t>2.1904545810576024</t>
  </si>
  <si>
    <t>8.191052046231512</t>
  </si>
  <si>
    <t>8.427087390045887</t>
  </si>
  <si>
    <t>7.895941165073848</t>
  </si>
  <si>
    <t>19.914129323380884</t>
  </si>
  <si>
    <t>11.128501554728036</t>
  </si>
  <si>
    <t>7.337821439971808</t>
  </si>
  <si>
    <t>10.050589646626621</t>
  </si>
  <si>
    <t>12.029025127616817</t>
  </si>
  <si>
    <t>14.007546257487475</t>
  </si>
  <si>
    <t>2.6865804880476007</t>
  </si>
  <si>
    <t>12.404224750837543</t>
  </si>
  <si>
    <t>19.27164898314145</t>
  </si>
  <si>
    <t>8.715776254129214</t>
  </si>
  <si>
    <t>13.06424086622963</t>
  </si>
  <si>
    <t>10.026942224394556</t>
  </si>
  <si>
    <t>15.341918578876108</t>
  </si>
  <si>
    <t>13.526603765468506</t>
  </si>
  <si>
    <t>4.239080825304433</t>
  </si>
  <si>
    <t>6.293022376510555</t>
  </si>
  <si>
    <t>8.780079207098874</t>
  </si>
  <si>
    <t>5.238523234937772</t>
  </si>
  <si>
    <t>9.031093154527602</t>
  </si>
  <si>
    <t>16.614322434120652</t>
  </si>
  <si>
    <t>12.484990575776232</t>
  </si>
  <si>
    <t>1.0234969154287794</t>
  </si>
  <si>
    <t>12.114220155848791</t>
  </si>
  <si>
    <t>6.716209058711846</t>
  </si>
  <si>
    <t>2.014590512452195</t>
  </si>
  <si>
    <t>19.643491112541774</t>
  </si>
  <si>
    <t>8.864432026424154</t>
  </si>
  <si>
    <t>10.022844326618154</t>
  </si>
  <si>
    <t>7.227734623419867</t>
  </si>
  <si>
    <t>8.267999324636158</t>
  </si>
  <si>
    <t>2.2212818848821163</t>
  </si>
  <si>
    <t>3.2767510383352807</t>
  </si>
  <si>
    <t>14.718239292380492</t>
  </si>
  <si>
    <t>19.509127943932295</t>
  </si>
  <si>
    <t>3.613090368218654</t>
  </si>
  <si>
    <t>1.380500762590665</t>
  </si>
  <si>
    <t>1.4748956113131366</t>
  </si>
  <si>
    <t>15.006424275137618</t>
  </si>
  <si>
    <t>15.60339629098166</t>
  </si>
  <si>
    <t>11.213566818428975</t>
  </si>
  <si>
    <t>5.629477605213466</t>
  </si>
  <si>
    <t>13.759610428647708</t>
  </si>
  <si>
    <t>10.05140576154182</t>
  </si>
  <si>
    <t>2.7656537432084085</t>
  </si>
  <si>
    <t>5.883898062209518</t>
  </si>
  <si>
    <t>1.9973426286882021</t>
  </si>
  <si>
    <t>15.970137777553035</t>
  </si>
  <si>
    <t>17.429037648637266</t>
  </si>
  <si>
    <t>8.735627311083167</t>
  </si>
  <si>
    <t>12.561241840536034</t>
  </si>
  <si>
    <t>4.797185395942681</t>
  </si>
  <si>
    <t>10.629930204589169</t>
  </si>
  <si>
    <t>14.105578065444083</t>
  </si>
  <si>
    <t>4.026776391760626</t>
  </si>
  <si>
    <t>12.371733327518736</t>
  </si>
  <si>
    <t>2.1990716285038534</t>
  </si>
  <si>
    <t>14.761724494448114</t>
  </si>
  <si>
    <t>3.2353315409976138</t>
  </si>
  <si>
    <t>4.2652271647810025</t>
  </si>
  <si>
    <t>5.3197887018258765</t>
  </si>
  <si>
    <t>14.560992675570667</t>
  </si>
  <si>
    <t>7.4918155360414955</t>
  </si>
  <si>
    <t>6.752891111977589</t>
  </si>
  <si>
    <t>8.237280984708757</t>
  </si>
  <si>
    <t>5.539022532049442</t>
  </si>
  <si>
    <t>7.580113603191068</t>
  </si>
  <si>
    <t>1.230068141055622</t>
  </si>
  <si>
    <t>5.542051311748047</t>
  </si>
  <si>
    <t>1.265096238964238</t>
  </si>
  <si>
    <t>10.684760688282264</t>
  </si>
  <si>
    <t>10.534163211226494</t>
  </si>
  <si>
    <t>16.680436056425037</t>
  </si>
  <si>
    <t>7.139970419293404</t>
  </si>
  <si>
    <t>6.314367230958105</t>
  </si>
  <si>
    <t>3.784563577523533</t>
  </si>
  <si>
    <t>18.905353362942428</t>
  </si>
  <si>
    <t>9.402569441715873</t>
  </si>
  <si>
    <t>17.593396572753107</t>
  </si>
  <si>
    <t>4.166442714626612</t>
  </si>
  <si>
    <t>4.073520015690082</t>
  </si>
  <si>
    <t>8.875660437994128</t>
  </si>
  <si>
    <t>15.939243178384796</t>
  </si>
  <si>
    <t>11.917160264037566</t>
  </si>
  <si>
    <t>12.441507285871376</t>
  </si>
  <si>
    <t>11.764931881256953</t>
  </si>
  <si>
    <t>8.429812498105314</t>
  </si>
  <si>
    <t>7.421580772774819</t>
  </si>
  <si>
    <t>10.521906984458186</t>
  </si>
  <si>
    <t>5.586877085357726</t>
  </si>
  <si>
    <t>5.757117050106871</t>
  </si>
  <si>
    <t>11.254919756438914</t>
  </si>
  <si>
    <t>12.182860622189159</t>
  </si>
  <si>
    <t>12.93105100268008</t>
  </si>
  <si>
    <t>5.258602500565374</t>
  </si>
  <si>
    <t>13.81177232177192</t>
  </si>
  <si>
    <t>3.531360918749267</t>
  </si>
  <si>
    <t>11.117142658629097</t>
  </si>
  <si>
    <t>1.7279809571919489</t>
  </si>
  <si>
    <t>14.707019279245902</t>
  </si>
  <si>
    <t>7.267050252823922</t>
  </si>
  <si>
    <t>3.6842829362346103</t>
  </si>
  <si>
    <t>7.490915434337707</t>
  </si>
  <si>
    <t>5.027667327142532</t>
  </si>
  <si>
    <t>12.693176300842154</t>
  </si>
  <si>
    <t>16.55596507741113</t>
  </si>
  <si>
    <t>3.7079610984679277</t>
  </si>
  <si>
    <t>7.128031579081888</t>
  </si>
  <si>
    <t>6.024373468191799</t>
  </si>
  <si>
    <t>1.4349826745462848</t>
  </si>
  <si>
    <t>12.221883213958519</t>
  </si>
  <si>
    <t>3.922031843692591</t>
  </si>
  <si>
    <t>12.442542355860116</t>
  </si>
  <si>
    <t>5.248674255429914</t>
  </si>
  <si>
    <t>6.076860601692139</t>
  </si>
  <si>
    <t>19.189134869997158</t>
  </si>
  <si>
    <t>7.157298337656873</t>
  </si>
  <si>
    <t>11.887787149686137</t>
  </si>
  <si>
    <t>4.897645417314602</t>
  </si>
  <si>
    <t>18.72188406904884</t>
  </si>
  <si>
    <t>14.022045737080024</t>
  </si>
  <si>
    <t>11.928103659435873</t>
  </si>
  <si>
    <t>2.2203346032529145</t>
  </si>
  <si>
    <t>10.107734362619183</t>
  </si>
  <si>
    <t>14.039366633521315</t>
  </si>
  <si>
    <t>6.960826132687825</t>
  </si>
  <si>
    <t>10.416063551612476</t>
  </si>
  <si>
    <t>12.521047944234136</t>
  </si>
  <si>
    <t>8.207796213957602</t>
  </si>
  <si>
    <t>3.644762467733067</t>
  </si>
  <si>
    <t>0.9735563813751902</t>
  </si>
  <si>
    <t>18.066970918561413</t>
  </si>
  <si>
    <t>16.75731569768439</t>
  </si>
  <si>
    <t>6.412347522539618</t>
  </si>
  <si>
    <t>7.0330975096580035</t>
  </si>
  <si>
    <t>2.837672773639277</t>
  </si>
  <si>
    <t>19.103153024424593</t>
  </si>
  <si>
    <t>10.017939250759525</t>
  </si>
  <si>
    <t>16.678814580895796</t>
  </si>
  <si>
    <t>14.581688156840144</t>
  </si>
  <si>
    <t>13.659830830865754</t>
  </si>
  <si>
    <t>8.651737760435614</t>
  </si>
  <si>
    <t>3.313476311380221</t>
  </si>
  <si>
    <t>10.863922508437215</t>
  </si>
  <si>
    <t>10.086446437913374</t>
  </si>
  <si>
    <t>1.4925315622072435</t>
  </si>
  <si>
    <t>10.616043542088267</t>
  </si>
  <si>
    <t>6.556171439346423</t>
  </si>
  <si>
    <t>5.418475808942222</t>
  </si>
  <si>
    <t>2.1871980348851903</t>
  </si>
  <si>
    <t>2.5193424928267367</t>
  </si>
  <si>
    <t>15.75774897896216</t>
  </si>
  <si>
    <t>14.107991294105242</t>
  </si>
  <si>
    <t>3.3186659903635056</t>
  </si>
  <si>
    <t>10.095777120838758</t>
  </si>
  <si>
    <t>12.29152426067372</t>
  </si>
  <si>
    <t>1.6136442005591123</t>
  </si>
  <si>
    <t>18.79253430378955</t>
  </si>
  <si>
    <t>5.642659972283701</t>
  </si>
  <si>
    <t>17.645998659362807</t>
  </si>
  <si>
    <t>8.484619001892348</t>
  </si>
  <si>
    <t>6.277299851235961</t>
  </si>
  <si>
    <t>6.346512463932157</t>
  </si>
  <si>
    <t>17.177524113474043</t>
  </si>
  <si>
    <t>12.587838151889999</t>
  </si>
  <si>
    <t>1.0063176162892988</t>
  </si>
  <si>
    <t>12.312729568294843</t>
  </si>
  <si>
    <t>1.336068382651887</t>
  </si>
  <si>
    <t>9.371549791496712</t>
  </si>
  <si>
    <t>12.448510113014434</t>
  </si>
  <si>
    <t>5.915140204424226</t>
  </si>
  <si>
    <t>8.342755982023796</t>
  </si>
  <si>
    <t>2.035177614090375</t>
  </si>
  <si>
    <t>11.724380722898767</t>
  </si>
  <si>
    <t>5.646016410555034</t>
  </si>
  <si>
    <t>4.6438666562453506</t>
  </si>
  <si>
    <t>6.491001499511933</t>
  </si>
  <si>
    <t>5.023351662644089</t>
  </si>
  <si>
    <t>10.299432414009067</t>
  </si>
  <si>
    <t>10.207430153358429</t>
  </si>
  <si>
    <t>10.043317452314815</t>
  </si>
  <si>
    <t>15.330817342533399</t>
  </si>
  <si>
    <t>1.5165680247982258</t>
  </si>
  <si>
    <t>12.770457276744166</t>
  </si>
  <si>
    <t>6.231260073751788</t>
  </si>
  <si>
    <t>6.649745916499939</t>
  </si>
  <si>
    <t>3.135793574651748</t>
  </si>
  <si>
    <t>9.176406372669502</t>
  </si>
  <si>
    <t>2.7737842270936826</t>
  </si>
  <si>
    <t>4.242630412449969</t>
  </si>
  <si>
    <t>12.495881171190065</t>
  </si>
  <si>
    <t>2.4179664724045526</t>
  </si>
  <si>
    <t>1.1077706423857343</t>
  </si>
  <si>
    <t>15.871224774138835</t>
  </si>
  <si>
    <t>6.042360774575697</t>
  </si>
  <si>
    <t>2.9389530086145137</t>
  </si>
  <si>
    <t>4.377561369173716</t>
  </si>
  <si>
    <t>13.250288127337873</t>
  </si>
  <si>
    <t>14.140743055817067</t>
  </si>
  <si>
    <t>12.742981811456534</t>
  </si>
  <si>
    <t>3.8550192274642963</t>
  </si>
  <si>
    <t>13.030602894255818</t>
  </si>
  <si>
    <t>7.785195663912458</t>
  </si>
  <si>
    <t>5.348997492085658</t>
  </si>
  <si>
    <t>11.10655221569518</t>
  </si>
  <si>
    <t>5.420265232690939</t>
  </si>
  <si>
    <t>14.39271112933179</t>
  </si>
  <si>
    <t>5.195249965927143</t>
  </si>
  <si>
    <t>3.6964670615585744</t>
  </si>
  <si>
    <t>4.301299317583595</t>
  </si>
  <si>
    <t>13.349635695875504</t>
  </si>
  <si>
    <t>13.45874977867147</t>
  </si>
  <si>
    <t>14.04740965542861</t>
  </si>
  <si>
    <t>17.112301819738626</t>
  </si>
  <si>
    <t>13.78809789571496</t>
  </si>
  <si>
    <t>14.762031923856563</t>
  </si>
  <si>
    <t>9.713508174497692</t>
  </si>
  <si>
    <t>16.04977904145032</t>
  </si>
  <si>
    <t>9.632399489303262</t>
  </si>
  <si>
    <t>8.691170152618795</t>
  </si>
  <si>
    <t>6.3465541811654305</t>
  </si>
  <si>
    <t>13.427440112067965</t>
  </si>
  <si>
    <t>11.409769293404924</t>
  </si>
  <si>
    <t>7.730488568450716</t>
  </si>
  <si>
    <t>8.203763266088513</t>
  </si>
  <si>
    <t>10.98458781740416</t>
  </si>
  <si>
    <t>10.32285203281027</t>
  </si>
  <si>
    <t>10.151062084162383</t>
  </si>
  <si>
    <t>6.712639605807534</t>
  </si>
  <si>
    <t>4.360855757733233</t>
  </si>
  <si>
    <t>11.106698728625517</t>
  </si>
  <si>
    <t>8.354496446376984</t>
  </si>
  <si>
    <t>12.454837005265961</t>
  </si>
  <si>
    <t>19.31262323416467</t>
  </si>
  <si>
    <t>2.6233257207408336</t>
  </si>
  <si>
    <t>5.723024896583899</t>
  </si>
  <si>
    <t>12.577480875826307</t>
  </si>
  <si>
    <t>3.5422709893102855</t>
  </si>
  <si>
    <t>8.334299710959455</t>
  </si>
  <si>
    <t>8.953031810854771</t>
  </si>
  <si>
    <t>12.747655681808252</t>
  </si>
  <si>
    <t>16.016416981342815</t>
  </si>
  <si>
    <t>6.753874741944712</t>
  </si>
  <si>
    <t>12.060816365819473</t>
  </si>
  <si>
    <t>5.996087038054008</t>
  </si>
  <si>
    <t>13.938521717526646</t>
  </si>
  <si>
    <t>13.768380621499725</t>
  </si>
  <si>
    <t>4.604202115318866</t>
  </si>
  <si>
    <t>4.141954379451819</t>
  </si>
  <si>
    <t>12.760015667146709</t>
  </si>
  <si>
    <t>12.741078716649074</t>
  </si>
  <si>
    <t>7.146507503318001</t>
  </si>
  <si>
    <t>16.851763953140583</t>
  </si>
  <si>
    <t>7.954383916993266</t>
  </si>
  <si>
    <t>12.956677314203988</t>
  </si>
  <si>
    <t>4.972790081597518</t>
  </si>
  <si>
    <t>4.778269277730622</t>
  </si>
  <si>
    <t>8.809111908975726</t>
  </si>
  <si>
    <t>2.227716917037637</t>
  </si>
  <si>
    <t>5.215562346005064</t>
  </si>
  <si>
    <t>1.810030976453622</t>
  </si>
  <si>
    <t>1.0694065065039586</t>
  </si>
  <si>
    <t>8.056762785352674</t>
  </si>
  <si>
    <t>4.443979777493163</t>
  </si>
  <si>
    <t>6.051171596431956</t>
  </si>
  <si>
    <t>0.5924961293955648</t>
  </si>
  <si>
    <t>13.275712345787653</t>
  </si>
  <si>
    <t>14.68614441232442</t>
  </si>
  <si>
    <t>10.487342864593748</t>
  </si>
  <si>
    <t>14.50333454238634</t>
  </si>
  <si>
    <t>6.054366282102234</t>
  </si>
  <si>
    <t>6.2297518133484235</t>
  </si>
  <si>
    <t>3.8355177810533463</t>
  </si>
  <si>
    <t>11.061377387924868</t>
  </si>
  <si>
    <t>3.416795491061542</t>
  </si>
  <si>
    <t>5.514188426951162</t>
  </si>
  <si>
    <t>17.428547450667935</t>
  </si>
  <si>
    <t>10.230850777746653</t>
  </si>
  <si>
    <t>5.6260813996924774</t>
  </si>
  <si>
    <t>12.178735624166697</t>
  </si>
  <si>
    <t>13.382502310308398</t>
  </si>
  <si>
    <t>14.22796554803749</t>
  </si>
  <si>
    <t>16.40303263173906</t>
  </si>
  <si>
    <t>6.303077999820244</t>
  </si>
  <si>
    <t>12.667544912509985</t>
  </si>
  <si>
    <t>11.857820752862692</t>
  </si>
  <si>
    <t>17.33173940129197</t>
  </si>
  <si>
    <t>4.355962534165722</t>
  </si>
  <si>
    <t>8.455480709041016</t>
  </si>
  <si>
    <t>14.859818405007902</t>
  </si>
  <si>
    <t>19.16822162233002</t>
  </si>
  <si>
    <t>0.8736591820830916</t>
  </si>
  <si>
    <t>3.529755079383842</t>
  </si>
  <si>
    <t>9.251167694266254</t>
  </si>
  <si>
    <t>2.940841063493224</t>
  </si>
  <si>
    <t>10.062836733944243</t>
  </si>
  <si>
    <t>13.515150777941427</t>
  </si>
  <si>
    <t>10.476660577574869</t>
  </si>
  <si>
    <t>18.913791686851972</t>
  </si>
  <si>
    <t>2.2456198924417907</t>
  </si>
  <si>
    <t>16.368785771090234</t>
  </si>
  <si>
    <t>14.108681860360392</t>
  </si>
  <si>
    <t>2.451920329322977</t>
  </si>
  <si>
    <t>3.1271575462262007</t>
  </si>
  <si>
    <t>6.307986564759611</t>
  </si>
  <si>
    <t>9.529924346977696</t>
  </si>
  <si>
    <t>18.67605881191865</t>
  </si>
  <si>
    <t>3.728803147284732</t>
  </si>
  <si>
    <t>5.808110223214906</t>
  </si>
  <si>
    <t>4.954638046808428</t>
  </si>
  <si>
    <t>15.842238051951465</t>
  </si>
  <si>
    <t>8.423648855057802</t>
  </si>
  <si>
    <t>16.67751172264537</t>
  </si>
  <si>
    <t>6.549304569186359</t>
  </si>
  <si>
    <t>10.413589965758653</t>
  </si>
  <si>
    <t>2.823271214159341</t>
  </si>
  <si>
    <t>8.340629287117995</t>
  </si>
  <si>
    <t>2.9785778351023002</t>
  </si>
  <si>
    <t>9.552364215975434</t>
  </si>
  <si>
    <t>6.563099428360595</t>
  </si>
  <si>
    <t>5.3123291929419185</t>
  </si>
  <si>
    <t>11.480603184994761</t>
  </si>
  <si>
    <t>17.89842740644804</t>
  </si>
  <si>
    <t>13.520487379292934</t>
  </si>
  <si>
    <t>1.7198511027610512</t>
  </si>
  <si>
    <t>17.766729368665896</t>
  </si>
  <si>
    <t>6.200006659611315</t>
  </si>
  <si>
    <t>3.0081761182192075</t>
  </si>
  <si>
    <t>1.953560673981711</t>
  </si>
  <si>
    <t>19.777230149002495</t>
  </si>
  <si>
    <t>0.7405909691726693</t>
  </si>
  <si>
    <t>9.422188661428747</t>
  </si>
  <si>
    <t>10.09492089833737</t>
  </si>
  <si>
    <t>1.908785587488004</t>
  </si>
  <si>
    <t>9.235516908515523</t>
  </si>
  <si>
    <t>1.7224151165116433</t>
  </si>
  <si>
    <t>2.8637771503158502</t>
  </si>
  <si>
    <t>15.177937892154933</t>
  </si>
  <si>
    <t>3.8902860798494294</t>
  </si>
  <si>
    <t>13.521675149869935</t>
  </si>
  <si>
    <t>0.8437624278455165</t>
  </si>
  <si>
    <t>16.240480604424164</t>
  </si>
  <si>
    <t>12.606734482568854</t>
  </si>
  <si>
    <t>3.0019831451033134</t>
  </si>
  <si>
    <t>14.633013642703997</t>
  </si>
  <si>
    <t>1.6758464736754186</t>
  </si>
  <si>
    <t>2.4641632835230167</t>
  </si>
  <si>
    <t>10.663006499503991</t>
  </si>
  <si>
    <t>3.8563905995968226</t>
  </si>
  <si>
    <t>13.091938097230544</t>
  </si>
  <si>
    <t>13.93372507036468</t>
  </si>
  <si>
    <t>19.840179768535204</t>
  </si>
  <si>
    <t>19.444249195742735</t>
  </si>
  <si>
    <t>1.2340258479015749</t>
  </si>
  <si>
    <t>18.903992403790664</t>
  </si>
  <si>
    <t>1.0711815885458813</t>
  </si>
  <si>
    <t>15.893010858585804</t>
  </si>
  <si>
    <t>7.741985844880918</t>
  </si>
  <si>
    <t>6.196979078951096</t>
  </si>
  <si>
    <t>0.9154601998759905</t>
  </si>
  <si>
    <t>11.442704830659565</t>
  </si>
  <si>
    <t>8.957159688532073</t>
  </si>
  <si>
    <t>16.78015467169196</t>
  </si>
  <si>
    <t>0.6638867805408258</t>
  </si>
  <si>
    <t>2.3055438178470875</t>
  </si>
  <si>
    <t>11.916893393164457</t>
  </si>
  <si>
    <t>9.061640831812873</t>
  </si>
  <si>
    <t>4.9432759291988875</t>
  </si>
  <si>
    <t>2.569735605726105</t>
  </si>
  <si>
    <t>1.0837410436338655</t>
  </si>
  <si>
    <t>10.77849414489672</t>
  </si>
  <si>
    <t>9.031107204255724</t>
  </si>
  <si>
    <t>18.07911565611847</t>
  </si>
  <si>
    <t>6.266424009279293</t>
  </si>
  <si>
    <t>15.86721356671482</t>
  </si>
  <si>
    <t>14.620105993678667</t>
  </si>
  <si>
    <t>5.329005933319089</t>
  </si>
  <si>
    <t>8.390880606303682</t>
  </si>
  <si>
    <t>19.543826142377057</t>
  </si>
  <si>
    <t>13.67965756288214</t>
  </si>
  <si>
    <t>10.786863537192634</t>
  </si>
  <si>
    <t>1.1981262885506583</t>
  </si>
  <si>
    <t>4.4366340368693145</t>
  </si>
  <si>
    <t>5.852856209019171</t>
  </si>
  <si>
    <t>13.611527725409694</t>
  </si>
  <si>
    <t>5.953552698478414</t>
  </si>
  <si>
    <t>5.933468572356959</t>
  </si>
  <si>
    <t>2.315831819431339</t>
  </si>
  <si>
    <t>8.473094160254975</t>
  </si>
  <si>
    <t>19.23670384344265</t>
  </si>
  <si>
    <t>1.2333100054513184</t>
  </si>
  <si>
    <t>10.08685059694255</t>
  </si>
  <si>
    <t>6.678757950307347</t>
  </si>
  <si>
    <t>18.020477350065757</t>
  </si>
  <si>
    <t>12.569271325084427</t>
  </si>
  <si>
    <t>7.122094565447939</t>
  </si>
  <si>
    <t>12.181907677768457</t>
  </si>
  <si>
    <t>3.3794378382237156</t>
  </si>
  <si>
    <t>3.7526191033761305</t>
  </si>
  <si>
    <t>10.012386088218063</t>
  </si>
  <si>
    <t>3.778146529653159</t>
  </si>
  <si>
    <t>3.165176059572026</t>
  </si>
  <si>
    <t>12.350927027091933</t>
  </si>
  <si>
    <t>10.234294556573259</t>
  </si>
  <si>
    <t>13.99077709245522</t>
  </si>
  <si>
    <t>18.485646443168747</t>
  </si>
  <si>
    <t>1.8827333584585515</t>
  </si>
  <si>
    <t>10.894594694850042</t>
  </si>
  <si>
    <t>7.025850271680266</t>
  </si>
  <si>
    <t>12.713494811006585</t>
  </si>
  <si>
    <t>3.9761303025023578</t>
  </si>
  <si>
    <t>13.124982604132871</t>
  </si>
  <si>
    <t>1.8309768917194202</t>
  </si>
  <si>
    <t>1.711111262860272</t>
  </si>
  <si>
    <t>3.1053512814163335</t>
  </si>
  <si>
    <t>3.5613261670915426</t>
  </si>
  <si>
    <t>12.372099938002947</t>
  </si>
  <si>
    <t>11.410790895004167</t>
  </si>
  <si>
    <t>2.8052222808537888</t>
  </si>
  <si>
    <t>1.2437608102276259</t>
  </si>
  <si>
    <t>8.143864908884916</t>
  </si>
  <si>
    <t>7.641763020357194</t>
  </si>
  <si>
    <t>11.451746868704964</t>
  </si>
  <si>
    <t>8.384403173967094</t>
  </si>
  <si>
    <t>5.348817095336855</t>
  </si>
  <si>
    <t>4.109992227840728</t>
  </si>
  <si>
    <t>6.221298572124395</t>
  </si>
  <si>
    <t>6.202034842768024</t>
  </si>
  <si>
    <t>8.184138510488378</t>
  </si>
  <si>
    <t>18.638033124122963</t>
  </si>
  <si>
    <t>2.839826696631555</t>
  </si>
  <si>
    <t>13.843663236140753</t>
  </si>
  <si>
    <t>8.793940235112096</t>
  </si>
  <si>
    <t>10.424908934917845</t>
  </si>
  <si>
    <t>12.178768774849802</t>
  </si>
  <si>
    <t>1.241582909750977</t>
  </si>
  <si>
    <t>11.522333481957306</t>
  </si>
  <si>
    <t>19.855892609299932</t>
  </si>
  <si>
    <t>2.731548618059718</t>
  </si>
  <si>
    <t>13.757643762998221</t>
  </si>
  <si>
    <t>2.6641173112513714</t>
  </si>
  <si>
    <t>7.021527069553954</t>
  </si>
  <si>
    <t>4.388528332301243</t>
  </si>
  <si>
    <t>17.706104539958925</t>
  </si>
  <si>
    <t>5.735583531945039</t>
  </si>
  <si>
    <t>5.910200785544544</t>
  </si>
  <si>
    <t>6.422605930422997</t>
  </si>
  <si>
    <t>11.33631500447228</t>
  </si>
  <si>
    <t>10.355609644083506</t>
  </si>
  <si>
    <t>13.085344510866676</t>
  </si>
  <si>
    <t>1.3218662664046135</t>
  </si>
  <si>
    <t>5.200204057620841</t>
  </si>
  <si>
    <t>1.0027542112779626</t>
  </si>
  <si>
    <t>19.589548297211323</t>
  </si>
  <si>
    <t>6.182703162686681</t>
  </si>
  <si>
    <t>15.215646213600953</t>
  </si>
  <si>
    <t>10.608873536000717</t>
  </si>
  <si>
    <t>11.598451284710329</t>
  </si>
  <si>
    <t>3.3048124728689974</t>
  </si>
  <si>
    <t>4.431297365330717</t>
  </si>
  <si>
    <t>2.0233059329624963</t>
  </si>
  <si>
    <t>4.267508000134342</t>
  </si>
  <si>
    <t>7.0811368178986855</t>
  </si>
  <si>
    <t>13.348248577795987</t>
  </si>
  <si>
    <t>15.310559382354654</t>
  </si>
  <si>
    <t>13.48750419186594</t>
  </si>
  <si>
    <t>6.117294667738476</t>
  </si>
  <si>
    <t>4.8106644620792345</t>
  </si>
  <si>
    <t>11.251568189414597</t>
  </si>
  <si>
    <t>3.8349094324669872</t>
  </si>
  <si>
    <t>14.83099635788412</t>
  </si>
  <si>
    <t>6.463907594960354</t>
  </si>
  <si>
    <t>3.0509305782828227</t>
  </si>
  <si>
    <t>3.9877079851121566</t>
  </si>
  <si>
    <t>14.020662306201594</t>
  </si>
  <si>
    <t>10.249565727729703</t>
  </si>
  <si>
    <t>2.7455468664908493</t>
  </si>
  <si>
    <t>12.47793792595014</t>
  </si>
  <si>
    <t>19.337465100412935</t>
  </si>
  <si>
    <t>10.259835898212646</t>
  </si>
  <si>
    <t>10.279488471233853</t>
  </si>
  <si>
    <t>12.453081485115568</t>
  </si>
  <si>
    <t>3.8628460464876704</t>
  </si>
  <si>
    <t>6.256386352008375</t>
  </si>
  <si>
    <t>7.505289084637384</t>
  </si>
  <si>
    <t>2.7665960752784824</t>
  </si>
  <si>
    <t>8.854912536609968</t>
  </si>
  <si>
    <t>11.200288737265087</t>
  </si>
  <si>
    <t>15.40551521045421</t>
  </si>
  <si>
    <t>5.726880324552531</t>
  </si>
  <si>
    <t>15.125051935455577</t>
  </si>
  <si>
    <t>10.23342696582242</t>
  </si>
  <si>
    <t>12.62686960140929</t>
  </si>
  <si>
    <t>4.424337158735602</t>
  </si>
  <si>
    <t>3.012683538611366</t>
  </si>
  <si>
    <t>1.6778297046967536</t>
  </si>
  <si>
    <t>3.879818060165798</t>
  </si>
  <si>
    <t>14.892436034572569</t>
  </si>
  <si>
    <t>2.781381492265576</t>
  </si>
  <si>
    <t>2.7649218649936897</t>
  </si>
  <si>
    <t>11.966282882463451</t>
  </si>
  <si>
    <t>14.832104412470475</t>
  </si>
  <si>
    <t>17.665630388716675</t>
  </si>
  <si>
    <t>14.670559022213485</t>
  </si>
  <si>
    <t>9.242209732840664</t>
  </si>
  <si>
    <t>12.010362506666574</t>
  </si>
  <si>
    <t>4.056115305197178</t>
  </si>
  <si>
    <t>10.061632950188965</t>
  </si>
  <si>
    <t>11.602804177830373</t>
  </si>
  <si>
    <t>8.878202228640728</t>
  </si>
  <si>
    <t>16.423292120448487</t>
  </si>
  <si>
    <t>13.058472407978602</t>
  </si>
  <si>
    <t>15.09252916874567</t>
  </si>
  <si>
    <t>4.696873063482575</t>
  </si>
  <si>
    <t>17.747564813825406</t>
  </si>
  <si>
    <t>7.281377581030717</t>
  </si>
  <si>
    <t>6.280139847728488</t>
  </si>
  <si>
    <t>9.481154555814278</t>
  </si>
  <si>
    <t>4.685123478087722</t>
  </si>
  <si>
    <t>6.462261900107621</t>
  </si>
  <si>
    <t>17.716513232896837</t>
  </si>
  <si>
    <t>6.698553584308885</t>
  </si>
  <si>
    <t>13.493645942782438</t>
  </si>
  <si>
    <t>5.289127678780224</t>
  </si>
  <si>
    <t>6.907649670143529</t>
  </si>
  <si>
    <t>8.681361341925772</t>
  </si>
  <si>
    <t>15.104612960877674</t>
  </si>
  <si>
    <t>12.833330656219182</t>
  </si>
  <si>
    <t>16.48724930512699</t>
  </si>
  <si>
    <t>3.4221614810915364</t>
  </si>
  <si>
    <t>12.684586566481515</t>
  </si>
  <si>
    <t>14.049279061924901</t>
  </si>
  <si>
    <t>14.069798087718388</t>
  </si>
  <si>
    <t>10.49177097934933</t>
  </si>
  <si>
    <t>12.437461583860438</t>
  </si>
  <si>
    <t>11.235217679517742</t>
  </si>
  <si>
    <t>10.959024243797083</t>
  </si>
  <si>
    <t>11.80299217064892</t>
  </si>
  <si>
    <t>17.112908031484665</t>
  </si>
  <si>
    <t>0.7349057614222745</t>
  </si>
  <si>
    <t>16.95931562536147</t>
  </si>
  <si>
    <t>12.366516159303261</t>
  </si>
  <si>
    <t>16.82092891759382</t>
  </si>
  <si>
    <t>1.0820134567378146</t>
  </si>
  <si>
    <t>13.403743957261506</t>
  </si>
  <si>
    <t>15.241364204908876</t>
  </si>
  <si>
    <t>14.883459834960329</t>
  </si>
  <si>
    <t>15.414851412109092</t>
  </si>
  <si>
    <t>4.763978201563278</t>
  </si>
  <si>
    <t>13.889197634247695</t>
  </si>
  <si>
    <t>3.549619066144008</t>
  </si>
  <si>
    <t>15.369028499937599</t>
  </si>
  <si>
    <t>11.59776877594159</t>
  </si>
  <si>
    <t>16.997437058437466</t>
  </si>
  <si>
    <t>4.168881943343672</t>
  </si>
  <si>
    <t>9.936062027933927</t>
  </si>
  <si>
    <t>13.05065455599695</t>
  </si>
  <si>
    <t>10.538954056280495</t>
  </si>
  <si>
    <t>1.9912175862834123</t>
  </si>
  <si>
    <t>3.3695670813164194</t>
  </si>
  <si>
    <t>2.3263503475006946</t>
  </si>
  <si>
    <t>8.322141777899875</t>
  </si>
  <si>
    <t>14.697697548958926</t>
  </si>
  <si>
    <t>13.223938418323902</t>
  </si>
  <si>
    <t>10.270664024915067</t>
  </si>
  <si>
    <t>15.827595746798217</t>
  </si>
  <si>
    <t>12.779864754219815</t>
  </si>
  <si>
    <t>5.202775971597011</t>
  </si>
  <si>
    <t>3.6186350840254726</t>
  </si>
  <si>
    <t>10.309014368048764</t>
  </si>
  <si>
    <t>13.597798085509352</t>
  </si>
  <si>
    <t>1.035717786973302</t>
  </si>
  <si>
    <t>4.3890791018392665</t>
  </si>
  <si>
    <t>10.396720663296962</t>
  </si>
  <si>
    <t>1.552356226535121</t>
  </si>
  <si>
    <t>8.842708010371929</t>
  </si>
  <si>
    <t>4.170817239242547</t>
  </si>
  <si>
    <t>6.721404354888656</t>
  </si>
  <si>
    <t>4.445066318584599</t>
  </si>
  <si>
    <t>4.500879068517929</t>
  </si>
  <si>
    <t>11.644429298241429</t>
  </si>
  <si>
    <t>8.644215369044563</t>
  </si>
  <si>
    <t>17.61098694159452</t>
  </si>
  <si>
    <t>10.539137439239006</t>
  </si>
  <si>
    <t>10.69208453747768</t>
  </si>
  <si>
    <t>3.8833259284152364</t>
  </si>
  <si>
    <t>14.74469054663344</t>
  </si>
  <si>
    <t>9.567287464339582</t>
  </si>
  <si>
    <t>2.9786098004854615</t>
  </si>
  <si>
    <t>11.33263487337092</t>
  </si>
  <si>
    <t>5.283336353810183</t>
  </si>
  <si>
    <t>3.671351389144818</t>
  </si>
  <si>
    <t>14.35592537859486</t>
  </si>
  <si>
    <t>2.0032752489020336</t>
  </si>
  <si>
    <t>2.3991192734155242</t>
  </si>
  <si>
    <t>10.245355582631309</t>
  </si>
  <si>
    <t>12.388010347595744</t>
  </si>
  <si>
    <t>12.816972890273165</t>
  </si>
  <si>
    <t>12.44076723699714</t>
  </si>
  <si>
    <t>1.1524539079136533</t>
  </si>
  <si>
    <t>1.4357234140927986</t>
  </si>
  <si>
    <t>11.145193256103871</t>
  </si>
  <si>
    <t>7.120052080354524</t>
  </si>
  <si>
    <t>5.449120366275756</t>
  </si>
  <si>
    <t>13.093322369933926</t>
  </si>
  <si>
    <t>7.438661363833076</t>
  </si>
  <si>
    <t>3.8309949868356252</t>
  </si>
  <si>
    <t>13.968463472760702</t>
  </si>
  <si>
    <t>14.212897318233011</t>
  </si>
  <si>
    <t>5.3135868186697595</t>
  </si>
  <si>
    <t>15.172578967459817</t>
  </si>
  <si>
    <t>7.247385542122548</t>
  </si>
  <si>
    <t>19.65741461847676</t>
  </si>
  <si>
    <t>4.986997902271779</t>
  </si>
  <si>
    <t>1.6831814400701564</t>
  </si>
  <si>
    <t>16.677482685656187</t>
  </si>
  <si>
    <t>4.249578071454368</t>
  </si>
  <si>
    <t>10.885634961454427</t>
  </si>
  <si>
    <t>0.9038574919055788</t>
  </si>
  <si>
    <t>8.095789326739295</t>
  </si>
  <si>
    <t>9.654942227699639</t>
  </si>
  <si>
    <t>3.325158389178381</t>
  </si>
  <si>
    <t>6.682776173623527</t>
  </si>
  <si>
    <t>14.974606523263214</t>
  </si>
  <si>
    <t>8.448105439556318</t>
  </si>
  <si>
    <t>5.481294383730055</t>
  </si>
  <si>
    <t>3.0323841954967783</t>
  </si>
  <si>
    <t>4.791014426830934</t>
  </si>
  <si>
    <t>10.125454885364514</t>
  </si>
  <si>
    <t>16.225971400570863</t>
  </si>
  <si>
    <t>14.496889492640797</t>
  </si>
  <si>
    <t>15.565181955461224</t>
  </si>
  <si>
    <t>1.2310432172320334</t>
  </si>
  <si>
    <t>14.938700770803937</t>
  </si>
  <si>
    <t>13.410572652401358</t>
  </si>
  <si>
    <t>6.689426699345846</t>
  </si>
  <si>
    <t>8.864777419012523</t>
  </si>
  <si>
    <t>4.296121411053187</t>
  </si>
  <si>
    <t>8.676833717956544</t>
  </si>
  <si>
    <t>13.113512024934366</t>
  </si>
  <si>
    <t>7.7540387605125245</t>
  </si>
  <si>
    <t>10.42716129815117</t>
  </si>
  <si>
    <t>1.506214245610659</t>
  </si>
  <si>
    <t>1.8032143501743296</t>
  </si>
  <si>
    <t>14.03231414994741</t>
  </si>
  <si>
    <t>9.213224082056747</t>
  </si>
  <si>
    <t>19.83140220460477</t>
  </si>
  <si>
    <t>5.443899285815595</t>
  </si>
  <si>
    <t>15.197172167098715</t>
  </si>
  <si>
    <t>13.80038696537637</t>
  </si>
  <si>
    <t>15.059741347026623</t>
  </si>
  <si>
    <t>6.395562791712348</t>
  </si>
  <si>
    <t>19.055942305681242</t>
  </si>
  <si>
    <t>2.5775811511882956</t>
  </si>
  <si>
    <t>4.855790983923141</t>
  </si>
  <si>
    <t>10.863423085779523</t>
  </si>
  <si>
    <t>11.745449333507366</t>
  </si>
  <si>
    <t>4.753624610894643</t>
  </si>
  <si>
    <t>19.613287585643786</t>
  </si>
  <si>
    <t>4.140588108433317</t>
  </si>
  <si>
    <t>10.618575389824965</t>
  </si>
  <si>
    <t>13.55382961243002</t>
  </si>
  <si>
    <t>12.130392773466138</t>
  </si>
  <si>
    <t>11.986772324624303</t>
  </si>
  <si>
    <t>12.143102751585433</t>
  </si>
  <si>
    <t>14.255741922881427</t>
  </si>
  <si>
    <t>10.354681144729582</t>
  </si>
  <si>
    <t>14.215907338465255</t>
  </si>
  <si>
    <t>15.869056857175421</t>
  </si>
  <si>
    <t>4.7894494136997725</t>
  </si>
  <si>
    <t>0.5161253658447174</t>
  </si>
  <si>
    <t>17.201832377638514</t>
  </si>
  <si>
    <t>4.443341111273881</t>
  </si>
  <si>
    <t>3.6594250045877876</t>
  </si>
  <si>
    <t>8.161369129991067</t>
  </si>
  <si>
    <t>10.096601484152973</t>
  </si>
  <si>
    <t>9.772923458635262</t>
  </si>
  <si>
    <t>10.137214014308324</t>
  </si>
  <si>
    <t>9.105190049218495</t>
  </si>
  <si>
    <t>9.268427585851779</t>
  </si>
  <si>
    <t>0.7355299265370787</t>
  </si>
  <si>
    <t>18.809712590101423</t>
  </si>
  <si>
    <t>11.067281789534388</t>
  </si>
  <si>
    <t>14.414361145616468</t>
  </si>
  <si>
    <t>5.191190981039627</t>
  </si>
  <si>
    <t>12.992242273177421</t>
  </si>
  <si>
    <t>10.143311840596152</t>
  </si>
  <si>
    <t>1.9469985278758895</t>
  </si>
  <si>
    <t>8.570387213281224</t>
  </si>
  <si>
    <t>18.17435327494712</t>
  </si>
  <si>
    <t>5.4695984187046545</t>
  </si>
  <si>
    <t>18.27841364815953</t>
  </si>
  <si>
    <t>2.4513558730095624</t>
  </si>
  <si>
    <t>15.824048205171945</t>
  </si>
  <si>
    <t>1.8690740160769739</t>
  </si>
  <si>
    <t>1.133554872458764</t>
  </si>
  <si>
    <t>12.557015830127241</t>
  </si>
  <si>
    <t>2.088324770474844</t>
  </si>
  <si>
    <t>13.81676436018259</t>
  </si>
  <si>
    <t>5.279250343101305</t>
  </si>
  <si>
    <t>9.921926678082343</t>
  </si>
  <si>
    <t>3.4956387547532275</t>
  </si>
  <si>
    <t>1.999794665477009</t>
  </si>
  <si>
    <t>8.577884564370859</t>
  </si>
  <si>
    <t>6.329394644879491</t>
  </si>
  <si>
    <t>18.529838103668002</t>
  </si>
  <si>
    <t>11.06961840152478</t>
  </si>
  <si>
    <t>9.969148249742968</t>
  </si>
  <si>
    <t>11.807402818145988</t>
  </si>
  <si>
    <t>1.2546499022111466</t>
  </si>
  <si>
    <t>2.2141700232207846</t>
  </si>
  <si>
    <t>6.372168101996478</t>
  </si>
  <si>
    <t>0.5004454232580451</t>
  </si>
  <si>
    <t>1.8473032590862692</t>
  </si>
  <si>
    <t>10.825987165268772</t>
  </si>
  <si>
    <t>1.6894648296565409</t>
  </si>
  <si>
    <t>5.670644551799982</t>
  </si>
  <si>
    <t>6.238677208815493</t>
  </si>
  <si>
    <t>4.189979308464774</t>
  </si>
  <si>
    <t>6.236634434899963</t>
  </si>
  <si>
    <t>0.6870133119481189</t>
  </si>
  <si>
    <t>15.955405449430478</t>
  </si>
  <si>
    <t>8.334341398041746</t>
  </si>
  <si>
    <t>19.521858402841126</t>
  </si>
  <si>
    <t>12.841685663676735</t>
  </si>
  <si>
    <t>8.052934783909969</t>
  </si>
  <si>
    <t>14.385658870952524</t>
  </si>
  <si>
    <t>9.148850698359734</t>
  </si>
  <si>
    <t>8.703301783892694</t>
  </si>
  <si>
    <t>17.050999289434408</t>
  </si>
  <si>
    <t>7.959689252228466</t>
  </si>
  <si>
    <t>6.094641381814754</t>
  </si>
  <si>
    <t>1.733317589593996</t>
  </si>
  <si>
    <t>3.971254283665511</t>
  </si>
  <si>
    <t>8.458655622367697</t>
  </si>
  <si>
    <t>17.208702844669357</t>
  </si>
  <si>
    <t>6.009696644998222</t>
  </si>
  <si>
    <t>1.8835111423612445</t>
  </si>
  <si>
    <t>9.303461572811866</t>
  </si>
  <si>
    <t>12.774289363788899</t>
  </si>
  <si>
    <t>6.136532044209927</t>
  </si>
  <si>
    <t>11.677864101869329</t>
  </si>
  <si>
    <t>3.984337290030318</t>
  </si>
  <si>
    <t>7.572488502532191</t>
  </si>
  <si>
    <t>1.8769964908114591</t>
  </si>
  <si>
    <t>5.066317446538988</t>
  </si>
  <si>
    <t>15.665296797450804</t>
  </si>
  <si>
    <t>1.901350097172408</t>
  </si>
  <si>
    <t>2.6420676044883833</t>
  </si>
  <si>
    <t>3.065005786947767</t>
  </si>
  <si>
    <t>5.498901876916323</t>
  </si>
  <si>
    <t>14.816374299403416</t>
  </si>
  <si>
    <t>14.916525904923706</t>
  </si>
  <si>
    <t>11.41809109080206</t>
  </si>
  <si>
    <t>3.4317759621381416</t>
  </si>
  <si>
    <t>13.167468666689622</t>
  </si>
  <si>
    <t>17.760576671359143</t>
  </si>
  <si>
    <t>14.935749057114974</t>
  </si>
  <si>
    <t>8.949359515497882</t>
  </si>
  <si>
    <t>16.729499131121283</t>
  </si>
  <si>
    <t>12.280870405140488</t>
  </si>
  <si>
    <t>15.966547295026464</t>
  </si>
  <si>
    <t>5.2406448528817915</t>
  </si>
  <si>
    <t>12.864083482962833</t>
  </si>
  <si>
    <t>4.933287382985721</t>
  </si>
  <si>
    <t>10.395141494606767</t>
  </si>
  <si>
    <t>6.339203954421123</t>
  </si>
  <si>
    <t>19.61146596725338</t>
  </si>
  <si>
    <t>10.251355308767913</t>
  </si>
  <si>
    <t>3.754336375216524</t>
  </si>
  <si>
    <t>10.391779494198932</t>
  </si>
  <si>
    <t>14.777958823471181</t>
  </si>
  <si>
    <t>5.070971802417037</t>
  </si>
  <si>
    <t>4.632623327830991</t>
  </si>
  <si>
    <t>2.431543899981116</t>
  </si>
  <si>
    <t>7.426999001314619</t>
  </si>
  <si>
    <t>9.669745718749875</t>
  </si>
  <si>
    <t>2.3607250017370855</t>
  </si>
  <si>
    <t>18.993683767035737</t>
  </si>
  <si>
    <t>8.888141369325286</t>
  </si>
  <si>
    <t>19.379767377977227</t>
  </si>
  <si>
    <t>10.55462085681648</t>
  </si>
  <si>
    <t>4.477293440459816</t>
  </si>
  <si>
    <t>10.65886669771955</t>
  </si>
  <si>
    <t>1.4186680456525795</t>
  </si>
  <si>
    <t>11.425345604564153</t>
  </si>
  <si>
    <t>14.680152753599149</t>
  </si>
  <si>
    <t>13.156461612702136</t>
  </si>
  <si>
    <t>8.941808743539202</t>
  </si>
  <si>
    <t>7.7494053834894325</t>
  </si>
  <si>
    <t>2.6879646566637234</t>
  </si>
  <si>
    <t>11.088613248178783</t>
  </si>
  <si>
    <t>13.991328005963808</t>
  </si>
  <si>
    <t>9.478004662804633</t>
  </si>
  <si>
    <t>11.357005036953295</t>
  </si>
  <si>
    <t>3.2062791270663973</t>
  </si>
  <si>
    <t>19.629819618021013</t>
  </si>
  <si>
    <t>0.8724998506064184</t>
  </si>
  <si>
    <t>8.675579650204416</t>
  </si>
  <si>
    <t>6.9239887418954815</t>
  </si>
  <si>
    <t>11.308370264513036</t>
  </si>
  <si>
    <t>9.448036194215517</t>
  </si>
  <si>
    <t>16.042299780613682</t>
  </si>
  <si>
    <t>12.824410292296477</t>
  </si>
  <si>
    <t>11.427934477681116</t>
  </si>
  <si>
    <t>3.3455628922394016</t>
  </si>
  <si>
    <t>12.645103056377035</t>
  </si>
  <si>
    <t>2.320471953527918</t>
  </si>
  <si>
    <t>5.296793980208874</t>
  </si>
  <si>
    <t>14.47045923837775</t>
  </si>
  <si>
    <t>17.091455833682637</t>
  </si>
  <si>
    <t>2.066646110957903</t>
  </si>
  <si>
    <t>9.143980392439039</t>
  </si>
  <si>
    <t>7.438120516554243</t>
  </si>
  <si>
    <t>3.678232922913616</t>
  </si>
  <si>
    <t>8.990674067502876</t>
  </si>
  <si>
    <t>13.61957037560293</t>
  </si>
  <si>
    <t>8.349929103157855</t>
  </si>
  <si>
    <t>5.105718610520842</t>
  </si>
  <si>
    <t>1.7474662769776765</t>
  </si>
  <si>
    <t>2.853687694546695</t>
  </si>
  <si>
    <t>1.3268902530524809</t>
  </si>
  <si>
    <t>17.377751259681173</t>
  </si>
  <si>
    <t>2.0295096981850174</t>
  </si>
  <si>
    <t>9.743083025280354</t>
  </si>
  <si>
    <t>8.991021416152881</t>
  </si>
  <si>
    <t>15.236390541219752</t>
  </si>
  <si>
    <t>8.393000870697655</t>
  </si>
  <si>
    <t>6.521163636320747</t>
  </si>
  <si>
    <t>3.889241484532792</t>
  </si>
  <si>
    <t>15.95243256343566</t>
  </si>
  <si>
    <t>9.747725056761077</t>
  </si>
  <si>
    <t>3.126782613409076</t>
  </si>
  <si>
    <t>12.390978779806916</t>
  </si>
  <si>
    <t>7.763494102102202</t>
  </si>
  <si>
    <t>1.1028949177756096</t>
  </si>
  <si>
    <t>19.58317454149704</t>
  </si>
  <si>
    <t>7.722884181446615</t>
  </si>
  <si>
    <t>16.085804610992113</t>
  </si>
  <si>
    <t>10.49500097548901</t>
  </si>
  <si>
    <t>10.447862675979076</t>
  </si>
  <si>
    <t>4.158522942510462</t>
  </si>
  <si>
    <t>7.4557719596758165</t>
  </si>
  <si>
    <t>4.962678126750662</t>
  </si>
  <si>
    <t>17.570578300427055</t>
  </si>
  <si>
    <t>9.397749593346065</t>
  </si>
  <si>
    <t>11.352107422605798</t>
  </si>
  <si>
    <t>13.520061754934185</t>
  </si>
  <si>
    <t>15.41007533951311</t>
  </si>
  <si>
    <t>12.243904094392041</t>
  </si>
  <si>
    <t>15.328045926007118</t>
  </si>
  <si>
    <t>8.955388176943961</t>
  </si>
  <si>
    <t>1.3409678928013449</t>
  </si>
  <si>
    <t>11.088214907480113</t>
  </si>
  <si>
    <t>3.3988218730596556</t>
  </si>
  <si>
    <t>5.789925818013081</t>
  </si>
  <si>
    <t>13.532957961500102</t>
  </si>
  <si>
    <t>9.794000157431988</t>
  </si>
  <si>
    <t>4.070776414431558</t>
  </si>
  <si>
    <t>7.259633071349576</t>
  </si>
  <si>
    <t>5.854373548456489</t>
  </si>
  <si>
    <t>3.2540739786346333</t>
  </si>
  <si>
    <t>18.986121129792537</t>
  </si>
  <si>
    <t>10.675204971220229</t>
  </si>
  <si>
    <t>11.643462909123325</t>
  </si>
  <si>
    <t>8.568737241557919</t>
  </si>
  <si>
    <t>15.263860632987596</t>
  </si>
  <si>
    <t>5.700012938327076</t>
  </si>
  <si>
    <t>11.601634036870157</t>
  </si>
  <si>
    <t>13.714418256140146</t>
  </si>
  <si>
    <t>11.49775868087178</t>
  </si>
  <si>
    <t>0.8035447084876324</t>
  </si>
  <si>
    <t>5.078710693117692</t>
  </si>
  <si>
    <t>7.529600659572958</t>
  </si>
  <si>
    <t>1.324780267775875</t>
  </si>
  <si>
    <t>6.366187075043722</t>
  </si>
  <si>
    <t>11.614646085213595</t>
  </si>
  <si>
    <t>8.423838946658652</t>
  </si>
  <si>
    <t>10.680558084649993</t>
  </si>
  <si>
    <t>16.168539576262237</t>
  </si>
  <si>
    <t>5.304607171676597</t>
  </si>
  <si>
    <t>8.066720690420432</t>
  </si>
  <si>
    <t>10.29711208200256</t>
  </si>
  <si>
    <t>9.582239565401972</t>
  </si>
  <si>
    <t>6.241089779841273</t>
  </si>
  <si>
    <t>8.550246419221015</t>
  </si>
  <si>
    <t>11.465679975625298</t>
  </si>
  <si>
    <t>2.774751467530616</t>
  </si>
  <si>
    <t>7.085663109682238</t>
  </si>
  <si>
    <t>9.380371006764891</t>
  </si>
  <si>
    <t>6.4780560535591505</t>
  </si>
  <si>
    <t>4.716576187845785</t>
  </si>
  <si>
    <t>14.053583774580364</t>
  </si>
  <si>
    <t>4.547742619687789</t>
  </si>
  <si>
    <t>4.1377469484151534</t>
  </si>
  <si>
    <t>2.7866859842510605</t>
  </si>
  <si>
    <t>2.246486429950199</t>
  </si>
  <si>
    <t>8.975875142262144</t>
  </si>
  <si>
    <t>15.39215581099893</t>
  </si>
  <si>
    <t>14.555166278120595</t>
  </si>
  <si>
    <t>6.252392121084525</t>
  </si>
  <si>
    <t>5.978668599044206</t>
  </si>
  <si>
    <t>6.934632935824758</t>
  </si>
  <si>
    <t>1.399533072617332</t>
  </si>
  <si>
    <t>13.21081849577605</t>
  </si>
  <si>
    <t>5.419926375988728</t>
  </si>
  <si>
    <t>4.7209754391514585</t>
  </si>
  <si>
    <t>7.836008987633598</t>
  </si>
  <si>
    <t>18.042200678047152</t>
  </si>
  <si>
    <t>2.8478835961670987</t>
  </si>
  <si>
    <t>10.883619941779536</t>
  </si>
  <si>
    <t>10.042482161819136</t>
  </si>
  <si>
    <t>9.504455866084122</t>
  </si>
  <si>
    <t>14.96736614064791</t>
  </si>
  <si>
    <t>11.598583646654827</t>
  </si>
  <si>
    <t>7.050222401730935</t>
  </si>
  <si>
    <t>4.154651954907713</t>
  </si>
  <si>
    <t>5.643564072588084</t>
  </si>
  <si>
    <t>12.65598963414435</t>
  </si>
  <si>
    <t>6.310210419099766</t>
  </si>
  <si>
    <t>7.898913996046199</t>
  </si>
  <si>
    <t>2.169619586730416</t>
  </si>
  <si>
    <t>18.04654047832776</t>
  </si>
  <si>
    <t>13.307467220680245</t>
  </si>
  <si>
    <t>4.208229926876037</t>
  </si>
  <si>
    <t>6.514972005059604</t>
  </si>
  <si>
    <t>10.63397097344338</t>
  </si>
  <si>
    <t>6.115478965660199</t>
  </si>
  <si>
    <t>12.364139958011341</t>
  </si>
  <si>
    <t>10.065508957491877</t>
  </si>
  <si>
    <t>1.6342884339412431</t>
  </si>
  <si>
    <t>6.909484603501291</t>
  </si>
  <si>
    <t>7.910169370366664</t>
  </si>
  <si>
    <t>9.899385297713767</t>
  </si>
  <si>
    <t>14.920069459315823</t>
  </si>
  <si>
    <t>1.3909712068964188</t>
  </si>
  <si>
    <t>16.587172641530493</t>
  </si>
  <si>
    <t>12.298988483972298</t>
  </si>
  <si>
    <t>6.950077901528365</t>
  </si>
  <si>
    <t>14.137307316751338</t>
  </si>
  <si>
    <t>16.173272175272274</t>
  </si>
  <si>
    <t>9.907098099311096</t>
  </si>
  <si>
    <t>19.387361664964388</t>
  </si>
  <si>
    <t>14.341205968452757</t>
  </si>
  <si>
    <t>17.28060478542679</t>
  </si>
  <si>
    <t>2.6957685583644677</t>
  </si>
  <si>
    <t>3.2352357750271787</t>
  </si>
  <si>
    <t>7.422534747465129</t>
  </si>
  <si>
    <t>15.054876309625271</t>
  </si>
  <si>
    <t>9.226197642208986</t>
  </si>
  <si>
    <t>8.935181387607207</t>
  </si>
  <si>
    <t>19.779903798829455</t>
  </si>
  <si>
    <t>6.321195796791127</t>
  </si>
  <si>
    <t>10.221820680037855</t>
  </si>
  <si>
    <t>3.3262440688198796</t>
  </si>
  <si>
    <t>2.3389483269810727</t>
  </si>
  <si>
    <t>14.778525412520425</t>
  </si>
  <si>
    <t>6.180265533153034</t>
  </si>
  <si>
    <t>7.137212769338063</t>
  </si>
  <si>
    <t>2.8585818190295345</t>
  </si>
  <si>
    <t>19.944484984551572</t>
  </si>
  <si>
    <t>11.148302309137167</t>
  </si>
  <si>
    <t>19.615866699235916</t>
  </si>
  <si>
    <t>3.5280485646715545</t>
  </si>
  <si>
    <t>13.466546342391034</t>
  </si>
  <si>
    <t>1.3491969266257409</t>
  </si>
  <si>
    <t>3.466702530082634</t>
  </si>
  <si>
    <t>8.509308998349898</t>
  </si>
  <si>
    <t>14.050358955825551</t>
  </si>
  <si>
    <t>9.130831124431323</t>
  </si>
  <si>
    <t>2.767579242740517</t>
  </si>
  <si>
    <t>13.14273938856733</t>
  </si>
  <si>
    <t>1.557919022945454</t>
  </si>
  <si>
    <t>8.866233380056388</t>
  </si>
  <si>
    <t>16.636210478208234</t>
  </si>
  <si>
    <t>5.509472378989963</t>
  </si>
  <si>
    <t>4.985306005989946</t>
  </si>
  <si>
    <t>12.143672282131648</t>
  </si>
  <si>
    <t>8.334043951217605</t>
  </si>
  <si>
    <t>19.49569040954729</t>
  </si>
  <si>
    <t>1.6495641271522803</t>
  </si>
  <si>
    <t>7.399969535360962</t>
  </si>
  <si>
    <t>8.704833124542077</t>
  </si>
  <si>
    <t>13.666268908614105</t>
  </si>
  <si>
    <t>18.44595199283273</t>
  </si>
  <si>
    <t>6.246533069724198</t>
  </si>
  <si>
    <t>3.104220461060204</t>
  </si>
  <si>
    <t>4.796724127547101</t>
  </si>
  <si>
    <t>15.432065792178005</t>
  </si>
  <si>
    <t>2.5803071267612907</t>
  </si>
  <si>
    <t>19.773245766402706</t>
  </si>
  <si>
    <t>2.695960068062681</t>
  </si>
  <si>
    <t>18.124624204718327</t>
  </si>
  <si>
    <t>6.775186522956374</t>
  </si>
  <si>
    <t>13.381690455422092</t>
  </si>
  <si>
    <t>9.137357450342178</t>
  </si>
  <si>
    <t>6.967155104861908</t>
  </si>
  <si>
    <t>1.6689233749592254</t>
  </si>
  <si>
    <t>5.832117642388018</t>
  </si>
  <si>
    <t>14.123744540864903</t>
  </si>
  <si>
    <t>16.56584699255776</t>
  </si>
  <si>
    <t>11.44943745295534</t>
  </si>
  <si>
    <t>17.71661636508221</t>
  </si>
  <si>
    <t>9.006046815113109</t>
  </si>
  <si>
    <t>10.983263338368165</t>
  </si>
  <si>
    <t>12.512360728615366</t>
  </si>
  <si>
    <t>5.642458874942857</t>
  </si>
  <si>
    <t>1.6627079737756427</t>
  </si>
  <si>
    <t>3.1459209598122975</t>
  </si>
  <si>
    <t>7.414163727130304</t>
  </si>
  <si>
    <t>2.6564098888047925</t>
  </si>
  <si>
    <t>14.662471499723257</t>
  </si>
  <si>
    <t>12.515467138715193</t>
  </si>
  <si>
    <t>8.982255829106775</t>
  </si>
  <si>
    <t>11.860308620714381</t>
  </si>
  <si>
    <t>18.201837611279537</t>
  </si>
  <si>
    <t>4.517504120844294</t>
  </si>
  <si>
    <t>15.05375471380851</t>
  </si>
  <si>
    <t>14.142762458608463</t>
  </si>
  <si>
    <t>4.633947940377148</t>
  </si>
  <si>
    <t>12.661770957498282</t>
  </si>
  <si>
    <t>13.189437470006705</t>
  </si>
  <si>
    <t>9.274603633565027</t>
  </si>
  <si>
    <t>14.578633619266968</t>
  </si>
  <si>
    <t>11.967744884603649</t>
  </si>
  <si>
    <t>3.068726086728071</t>
  </si>
  <si>
    <t>15.023313343431825</t>
  </si>
  <si>
    <t>10.969957930954887</t>
  </si>
  <si>
    <t>16.317721739072027</t>
  </si>
  <si>
    <t>1.0841400222809776</t>
  </si>
  <si>
    <t>17.031009201727763</t>
  </si>
  <si>
    <t>6.378630964517747</t>
  </si>
  <si>
    <t>5.8255226168684695</t>
  </si>
  <si>
    <t>7.986107838366273</t>
  </si>
  <si>
    <t>1.5911963984297959</t>
  </si>
  <si>
    <t>8.919355775689693</t>
  </si>
  <si>
    <t>15.04659996813069</t>
  </si>
  <si>
    <t>14.071090099604113</t>
  </si>
  <si>
    <t>3.0205307988597174</t>
  </si>
  <si>
    <t>10.247634965765823</t>
  </si>
  <si>
    <t>6.983472183646385</t>
  </si>
  <si>
    <t>7.478530292678936</t>
  </si>
  <si>
    <t>1.0725255483625957</t>
  </si>
  <si>
    <t>12.240288025855396</t>
  </si>
  <si>
    <t>13.951720165630782</t>
  </si>
  <si>
    <t>14.28272590383893</t>
  </si>
  <si>
    <t>4.175508217953204</t>
  </si>
  <si>
    <t>0.8199591558932172</t>
  </si>
  <si>
    <t>13.450365784141505</t>
  </si>
  <si>
    <t>14.74655844771256</t>
  </si>
  <si>
    <t>19.84310972618894</t>
  </si>
  <si>
    <t>1.7489160164233648</t>
  </si>
  <si>
    <t>2.3807465605903095</t>
  </si>
  <si>
    <t>12.30860829939704</t>
  </si>
  <si>
    <t>2.4644822270777533</t>
  </si>
  <si>
    <t>4.564853911995481</t>
  </si>
  <si>
    <t>7.467221760666823</t>
  </si>
  <si>
    <t>2.4166050374311405</t>
  </si>
  <si>
    <t>6.877906775850606</t>
  </si>
  <si>
    <t>5.095067507035305</t>
  </si>
  <si>
    <t>9.837370401990396</t>
  </si>
  <si>
    <t>7.847178578676604</t>
  </si>
  <si>
    <t>6.023801752840388</t>
  </si>
  <si>
    <t>2.3016027259126117</t>
  </si>
  <si>
    <t>1.2911984200991349</t>
  </si>
  <si>
    <t>15.499950533918899</t>
  </si>
  <si>
    <t>8.757820512429571</t>
  </si>
  <si>
    <t>13.584847503604783</t>
  </si>
  <si>
    <t>15.425725928156014</t>
  </si>
  <si>
    <t>18.168549042589106</t>
  </si>
  <si>
    <t>3.636825275646992</t>
  </si>
  <si>
    <t>5.422499794924486</t>
  </si>
  <si>
    <t>6.917371516025823</t>
  </si>
  <si>
    <t>16.340524576459075</t>
  </si>
  <si>
    <t>1.2012593102073226</t>
  </si>
  <si>
    <t>2.1227839114868123</t>
  </si>
  <si>
    <t>12.397069974963985</t>
  </si>
  <si>
    <t>12.481941758777708</t>
  </si>
  <si>
    <t>9.026006719729612</t>
  </si>
  <si>
    <t>17.61030775862868</t>
  </si>
  <si>
    <t>5.619991889606648</t>
  </si>
  <si>
    <t>1.003579591575056</t>
  </si>
  <si>
    <t>12.096858784463858</t>
  </si>
  <si>
    <t>4.212540336763858</t>
  </si>
  <si>
    <t>8.542961859431324</t>
  </si>
  <si>
    <t>12.476018473975236</t>
  </si>
  <si>
    <t>8.210555164119654</t>
  </si>
  <si>
    <t>5.307877275546702</t>
  </si>
  <si>
    <t>11.87387936158556</t>
  </si>
  <si>
    <t>8.250626857476803</t>
  </si>
  <si>
    <t>9.179163401657519</t>
  </si>
  <si>
    <t>3.4481255280048417</t>
  </si>
  <si>
    <t>8.842461456054494</t>
  </si>
  <si>
    <t>14.390214968928994</t>
  </si>
  <si>
    <t>16.24473225402602</t>
  </si>
  <si>
    <t>10.102331198963673</t>
  </si>
  <si>
    <t>9.273798018837807</t>
  </si>
  <si>
    <t>1.3420016899590848</t>
  </si>
  <si>
    <t>3.697070771513864</t>
  </si>
  <si>
    <t>9.571936446695508</t>
  </si>
  <si>
    <t>1.516325305726039</t>
  </si>
  <si>
    <t>8.788310917502686</t>
  </si>
  <si>
    <t>19.358624803429166</t>
  </si>
  <si>
    <t>3.1801567702318616</t>
  </si>
  <si>
    <t>1.364012911620584</t>
  </si>
  <si>
    <t>14.446078200281756</t>
  </si>
  <si>
    <t>9.263210135864181</t>
  </si>
  <si>
    <t>19.48275013494963</t>
  </si>
  <si>
    <t>11.573537905579649</t>
  </si>
  <si>
    <t>16.694741981664865</t>
  </si>
  <si>
    <t>14.28699212739787</t>
  </si>
  <si>
    <t>3.7882030671348628</t>
  </si>
  <si>
    <t>16.94975728051457</t>
  </si>
  <si>
    <t>10.164568662049007</t>
  </si>
  <si>
    <t>19.654175171951923</t>
  </si>
  <si>
    <t>1.6615330358392326</t>
  </si>
  <si>
    <t>12.805545447817062</t>
  </si>
  <si>
    <t>6.906588719628342</t>
  </si>
  <si>
    <t>11.624511329757203</t>
  </si>
  <si>
    <t>2.868817996777093</t>
  </si>
  <si>
    <t>12.936524098802346</t>
  </si>
  <si>
    <t>3.174656240368309</t>
  </si>
  <si>
    <t>11.120841848469544</t>
  </si>
  <si>
    <t>3.433262262793953</t>
  </si>
  <si>
    <t>13.066693012284658</t>
  </si>
  <si>
    <t>6.1072523271376795</t>
  </si>
  <si>
    <t>9.547001951478626</t>
  </si>
  <si>
    <t>1.2416779814957657</t>
  </si>
  <si>
    <t>5.150420474782835</t>
  </si>
  <si>
    <t>6.2680048934719235</t>
  </si>
  <si>
    <t>3.284697303721837</t>
  </si>
  <si>
    <t>7.919757983163162</t>
  </si>
  <si>
    <t>2.2984777751129473</t>
  </si>
  <si>
    <t>7.507767132011716</t>
  </si>
  <si>
    <t>6.002999891310802</t>
  </si>
  <si>
    <t>6.050369455844088</t>
  </si>
  <si>
    <t>1.8763477223789429</t>
  </si>
  <si>
    <t>12.667625817025911</t>
  </si>
  <si>
    <t>11.776244818468326</t>
  </si>
  <si>
    <t>2.6072370400973095</t>
  </si>
  <si>
    <t>6.392740493446885</t>
  </si>
  <si>
    <t>7.8326027848299224</t>
  </si>
  <si>
    <t>16.666161353653614</t>
  </si>
  <si>
    <t>1.3996005458700373</t>
  </si>
  <si>
    <t>2.4105765867793423</t>
  </si>
  <si>
    <t>1.5317573437296912</t>
  </si>
  <si>
    <t>5.300678392488233</t>
  </si>
  <si>
    <t>8.821054820317897</t>
  </si>
  <si>
    <t>14.874676794712773</t>
  </si>
  <si>
    <t>8.707267160873403</t>
  </si>
  <si>
    <t>12.377357631286337</t>
  </si>
  <si>
    <t>13.231485936244626</t>
  </si>
  <si>
    <t>2.2253341537341833</t>
  </si>
  <si>
    <t>8.589168297071062</t>
  </si>
  <si>
    <t>17.66754968608181</t>
  </si>
  <si>
    <t>14.416969795870328</t>
  </si>
  <si>
    <t>17.66797349369741</t>
  </si>
  <si>
    <t>1.2060753017989816</t>
  </si>
  <si>
    <t>7.277752073639703</t>
  </si>
  <si>
    <t>1.9211114293207454</t>
  </si>
  <si>
    <t>7.467711023641729</t>
  </si>
  <si>
    <t>1.1389549927705303</t>
  </si>
  <si>
    <t>19.791538808653304</t>
  </si>
  <si>
    <t>3.1865143298363305</t>
  </si>
  <si>
    <t>12.897347260269626</t>
  </si>
  <si>
    <t>8.348416608654333</t>
  </si>
  <si>
    <t>11.095013890793123</t>
  </si>
  <si>
    <t>9.860796630697706</t>
  </si>
  <si>
    <t>16.924891487486562</t>
  </si>
  <si>
    <t>1.1609847902556976</t>
  </si>
  <si>
    <t>6.420516428789012</t>
  </si>
  <si>
    <t>14.21657790276119</t>
  </si>
  <si>
    <t>9.154469274530781</t>
  </si>
  <si>
    <t>12.711397961430524</t>
  </si>
  <si>
    <t>6.087756834278349</t>
  </si>
  <si>
    <t>15.994056085185896</t>
  </si>
  <si>
    <t>1.6192191882837854</t>
  </si>
  <si>
    <t>11.893637567069142</t>
  </si>
  <si>
    <t>2.9633625616763304</t>
  </si>
  <si>
    <t>13.51767633266134</t>
  </si>
  <si>
    <t>2.3406939994471037</t>
  </si>
  <si>
    <t>5.793837746948725</t>
  </si>
  <si>
    <t>2.2876147998347296</t>
  </si>
  <si>
    <t>5.184280726168987</t>
  </si>
  <si>
    <t>8.019144485653143</t>
  </si>
  <si>
    <t>10.279117950675836</t>
  </si>
  <si>
    <t>4.064787916154304</t>
  </si>
  <si>
    <t>15.01374923276371</t>
  </si>
  <si>
    <t>5.693025889672595</t>
  </si>
  <si>
    <t>10.979555392883043</t>
  </si>
  <si>
    <t>14.847827334072676</t>
  </si>
  <si>
    <t>1.6202678733677036</t>
  </si>
  <si>
    <t>17.502478620085487</t>
  </si>
  <si>
    <t>14.26021967218152</t>
  </si>
  <si>
    <t>2.2290509767874997</t>
  </si>
  <si>
    <t>2.567070047980176</t>
  </si>
  <si>
    <t>19.160665190694292</t>
  </si>
  <si>
    <t>6.041022385072255</t>
  </si>
  <si>
    <t>1.4776972072681818</t>
  </si>
  <si>
    <t>8.543611147594136</t>
  </si>
  <si>
    <t>14.194558666483466</t>
  </si>
  <si>
    <t>1.6129918973867012</t>
  </si>
  <si>
    <t>2.5619342105238516</t>
  </si>
  <si>
    <t>18.302855009267653</t>
  </si>
  <si>
    <t>10.221297840055303</t>
  </si>
  <si>
    <t>9.824231488285314</t>
  </si>
  <si>
    <t>9.806382993620812</t>
  </si>
  <si>
    <t>3.6129517215232925</t>
  </si>
  <si>
    <t>7.4754982960070855</t>
  </si>
  <si>
    <t>7.599839102464474</t>
  </si>
  <si>
    <t>4.131668831588479</t>
  </si>
  <si>
    <t>6.523923508585299</t>
  </si>
  <si>
    <t>0.8480731502508885</t>
  </si>
  <si>
    <t>19.014058083257403</t>
  </si>
  <si>
    <t>5.362888290153205</t>
  </si>
  <si>
    <t>9.459676133410975</t>
  </si>
  <si>
    <t>3.0676927032607026</t>
  </si>
  <si>
    <t>15.987243014201832</t>
  </si>
  <si>
    <t>1.9271507419698468</t>
  </si>
  <si>
    <t>13.152505662375955</t>
  </si>
  <si>
    <t>14.372446291395573</t>
  </si>
  <si>
    <t>13.852100884429452</t>
  </si>
  <si>
    <t>9.190716013111402</t>
  </si>
  <si>
    <t>3.502175330968732</t>
  </si>
  <si>
    <t>11.065516121430738</t>
  </si>
  <si>
    <t>5.4495044894942275</t>
  </si>
  <si>
    <t>5.072774277358704</t>
  </si>
  <si>
    <t>15.948256367934302</t>
  </si>
  <si>
    <t>6.2006333776632205</t>
  </si>
  <si>
    <t>19.444557923020877</t>
  </si>
  <si>
    <t>3.9353979115024904</t>
  </si>
  <si>
    <t>5.990837209374383</t>
  </si>
  <si>
    <t>1.9060022289986587</t>
  </si>
  <si>
    <t>6.1598065302697576</t>
  </si>
  <si>
    <t>3.095958742902965</t>
  </si>
  <si>
    <t>9.985045523407193</t>
  </si>
  <si>
    <t>12.063953656799045</t>
  </si>
  <si>
    <t>19.69296594425332</t>
  </si>
  <si>
    <t>10.32441417516475</t>
  </si>
  <si>
    <t>8.430468701789415</t>
  </si>
  <si>
    <t>8.732466283051014</t>
  </si>
  <si>
    <t>7.388803156568137</t>
  </si>
  <si>
    <t>17.938120296846627</t>
  </si>
  <si>
    <t>13.875297113013804</t>
  </si>
  <si>
    <t>1.0554996198058781</t>
  </si>
  <si>
    <t>1.5546567427906919</t>
  </si>
  <si>
    <t>1.7555533347828214</t>
  </si>
  <si>
    <t>4.568711791949782</t>
  </si>
  <si>
    <t>12.477361864353165</t>
  </si>
  <si>
    <t>5.574098876775354</t>
  </si>
  <si>
    <t>18.24022312954409</t>
  </si>
  <si>
    <t>11.845174277085423</t>
  </si>
  <si>
    <t>5.538276547636626</t>
  </si>
  <si>
    <t>14.891461992348585</t>
  </si>
  <si>
    <t>3.9897224639787194</t>
  </si>
  <si>
    <t>9.558840731498547</t>
  </si>
  <si>
    <t>13.177456344987668</t>
  </si>
  <si>
    <t>9.986455575814693</t>
  </si>
  <si>
    <t>12.544030026260973</t>
  </si>
  <si>
    <t>12.827874218865158</t>
  </si>
  <si>
    <t>3.757532265805616</t>
  </si>
  <si>
    <t>9.925131496822992</t>
  </si>
  <si>
    <t>6.290322412888727</t>
  </si>
  <si>
    <t>9.501894685126699</t>
  </si>
  <si>
    <t>6.440256604741527</t>
  </si>
  <si>
    <t>10.01147998819395</t>
  </si>
  <si>
    <t>14.684199693635096</t>
  </si>
  <si>
    <t>12.226481384149789</t>
  </si>
  <si>
    <t>3.122932569994026</t>
  </si>
  <si>
    <t>11.20314227867581</t>
  </si>
  <si>
    <t>12.08779058101934</t>
  </si>
  <si>
    <t>17.228583955359582</t>
  </si>
  <si>
    <t>5.345794355510094</t>
  </si>
  <si>
    <t>1.9404402163796657</t>
  </si>
  <si>
    <t>11.097620013754325</t>
  </si>
  <si>
    <t>16.833024357987238</t>
  </si>
  <si>
    <t>6.590159562287111</t>
  </si>
  <si>
    <t>17.034567639622757</t>
  </si>
  <si>
    <t>6.413252409088256</t>
  </si>
  <si>
    <t>12.572870713228902</t>
  </si>
  <si>
    <t>9.794187145301162</t>
  </si>
  <si>
    <t>12.16040069226632</t>
  </si>
  <si>
    <t>9.332231282211275</t>
  </si>
  <si>
    <t>13.063136161325652</t>
  </si>
  <si>
    <t>5.151686852728476</t>
  </si>
  <si>
    <t>1.3644512174975558</t>
  </si>
  <si>
    <t>8.539140094640013</t>
  </si>
  <si>
    <t>1.8433676712462344</t>
  </si>
  <si>
    <t>2.5298169624655618</t>
  </si>
  <si>
    <t>6.278619382852954</t>
  </si>
  <si>
    <t>16.516961333563643</t>
  </si>
  <si>
    <t>8.454532018292984</t>
  </si>
  <si>
    <t>6.406683733495053</t>
  </si>
  <si>
    <t>6.3397225288290455</t>
  </si>
  <si>
    <t>16.545926706216704</t>
  </si>
  <si>
    <t>11.100389827484186</t>
  </si>
  <si>
    <t>14.949631477579977</t>
  </si>
  <si>
    <t>17.71739086986204</t>
  </si>
  <si>
    <t>2.4606510488363935</t>
  </si>
  <si>
    <t>11.920811531023888</t>
  </si>
  <si>
    <t>10.29411265737817</t>
  </si>
  <si>
    <t>1.5636962382300565</t>
  </si>
  <si>
    <t>6.2420140125914205</t>
  </si>
  <si>
    <t>13.832983943394694</t>
  </si>
  <si>
    <t>2.4286420841562673</t>
  </si>
  <si>
    <t>1.8522177924478045</t>
  </si>
  <si>
    <t>2.8016830689274883</t>
  </si>
  <si>
    <t>9.561343360679546</t>
  </si>
  <si>
    <t>14.264460040561445</t>
  </si>
  <si>
    <t>18.659107194989165</t>
  </si>
  <si>
    <t>13.25422170232055</t>
  </si>
  <si>
    <t>4.138874847419153</t>
  </si>
  <si>
    <t>13.652108426017817</t>
  </si>
  <si>
    <t>8.407574705889338</t>
  </si>
  <si>
    <t>14.877225249497105</t>
  </si>
  <si>
    <t>14.86734586812109</t>
  </si>
  <si>
    <t>17.762912565802104</t>
  </si>
  <si>
    <t>5.653870391778895</t>
  </si>
  <si>
    <t>13.74791709010765</t>
  </si>
  <si>
    <t>10.203675933910567</t>
  </si>
  <si>
    <t>5.905291829632215</t>
  </si>
  <si>
    <t>7.5151368279793855</t>
  </si>
  <si>
    <t>13.817549205408108</t>
  </si>
  <si>
    <t>6.566648233985836</t>
  </si>
  <si>
    <t>6.6378251809777105</t>
  </si>
  <si>
    <t>5.688263115366099</t>
  </si>
  <si>
    <t>14.65015536655597</t>
  </si>
  <si>
    <t>9.109819163180058</t>
  </si>
  <si>
    <t>19.12662942411577</t>
  </si>
  <si>
    <t>14.706475571019478</t>
  </si>
  <si>
    <t>2.8411385939314813</t>
  </si>
  <si>
    <t>17.394729555335836</t>
  </si>
  <si>
    <t>7.340227644017366</t>
  </si>
  <si>
    <t>1.039973020341785</t>
  </si>
  <si>
    <t>8.525340755042823</t>
  </si>
  <si>
    <t>14.633870369900293</t>
  </si>
  <si>
    <t>8.769160611605162</t>
  </si>
  <si>
    <t>16.762163580439754</t>
  </si>
  <si>
    <t>3.5465542972291013</t>
  </si>
  <si>
    <t>1.770616013348947</t>
  </si>
  <si>
    <t>11.262935187658158</t>
  </si>
  <si>
    <t>17.560356818476382</t>
  </si>
  <si>
    <t>0.8653868749055097</t>
  </si>
  <si>
    <t>5.877190337890871</t>
  </si>
  <si>
    <t>5.645061905375859</t>
  </si>
  <si>
    <t>13.64054993758305</t>
  </si>
  <si>
    <t>11.813083403766687</t>
  </si>
  <si>
    <t>16.206742701444725</t>
  </si>
  <si>
    <t>8.676447355303335</t>
  </si>
  <si>
    <t>13.590625748127755</t>
  </si>
  <si>
    <t>4.2868552714074735</t>
  </si>
  <si>
    <t>Revenue</t>
  </si>
  <si>
    <t>Month</t>
  </si>
  <si>
    <t>Price old</t>
  </si>
  <si>
    <t>Supplier_Cost old</t>
  </si>
  <si>
    <t>Total Revenue</t>
  </si>
  <si>
    <t>Total Units Sold</t>
  </si>
  <si>
    <t>Top Product Category</t>
  </si>
  <si>
    <t>MonthYear</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</si>
  <si>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</si>
  <si>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</si>
  <si>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</si>
  <si>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</si>
  <si>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</si>
  <si>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</si>
  <si>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</si>
  <si>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</si>
  <si>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</si>
  <si>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</si>
  <si>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</si>
  <si>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</si>
  <si>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</si>
  <si>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</si>
  <si>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</si>
  <si>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</si>
  <si>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</si>
  <si>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</si>
  <si>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</si>
  <si>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</si>
  <si>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</si>
  <si>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</si>
  <si>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</si>
  <si>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</si>
  <si>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</si>
  <si>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</si>
  <si>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</si>
  <si>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</si>
  <si>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</si>
  <si>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</si>
  <si>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</si>
  <si>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</si>
  <si>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</si>
  <si>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(blank)</t>
  </si>
  <si>
    <t>Grand Total</t>
  </si>
  <si>
    <t>Sum of Revenue</t>
  </si>
  <si>
    <t>Prodct Category</t>
  </si>
  <si>
    <t>Region</t>
  </si>
  <si>
    <t xml:space="preserve">Beverages </t>
  </si>
  <si>
    <t>Average Sale Price</t>
  </si>
  <si>
    <t>Sum of Sales_Volume</t>
  </si>
  <si>
    <t>Month name</t>
  </si>
  <si>
    <t>Year</t>
  </si>
  <si>
    <t>January</t>
  </si>
  <si>
    <t>February</t>
  </si>
  <si>
    <t>March</t>
  </si>
  <si>
    <t>April</t>
  </si>
  <si>
    <t>May</t>
  </si>
  <si>
    <t>June</t>
  </si>
  <si>
    <t>July</t>
  </si>
  <si>
    <t>August</t>
  </si>
  <si>
    <t>September</t>
  </si>
  <si>
    <t>October</t>
  </si>
  <si>
    <t>November</t>
  </si>
  <si>
    <t>December</t>
  </si>
  <si>
    <t>Column Labels</t>
  </si>
  <si>
    <t>Product Category</t>
  </si>
  <si>
    <t>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</si>
</sst>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quot;R&quot;#,##0.00"/>
    <numFmt numFmtId="170" formatCode="[$USD]\ #,##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0" xfId="0" quotePrefix="1"/>
    <xf numFmtId="166" fontId="0" fillId="0" borderId="0" xfId="0" applyNumberFormat="1"/>
    <xf numFmtId="0" fontId="0" fillId="0" borderId="0" xfId="0" quotePrefix="1" applyNumberFormat="1"/>
    <xf numFmtId="2" fontId="0" fillId="0" borderId="0" xfId="0" applyNumberFormat="1"/>
    <xf numFmtId="2" fontId="0" fillId="0" borderId="0" xfId="0" quotePrefix="1" applyNumberForma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166" fontId="18" fillId="33" borderId="0" xfId="0" applyNumberFormat="1" applyFont="1" applyFill="1" applyAlignment="1">
      <alignment horizontal="center"/>
    </xf>
    <xf numFmtId="0" fontId="18" fillId="33" borderId="0" xfId="0" applyFont="1" applyFill="1" applyAlignment="1">
      <alignment horizontal="center"/>
    </xf>
    <xf numFmtId="0" fontId="18" fillId="0"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quot;R&quot;#,##0.00"/>
    </dxf>
    <dxf>
      <numFmt numFmtId="166" formatCode="&quot;R&quot;#,##0.00"/>
    </dxf>
    <dxf>
      <numFmt numFmtId="166" formatCode="&quot;R&quot;#,##0.00"/>
    </dxf>
    <dxf>
      <numFmt numFmtId="166" formatCode="&quot;R&quot;#,##0.00"/>
    </dxf>
    <dxf>
      <numFmt numFmtId="166" formatCode="&quot;R&quot;#,##0.00"/>
    </dxf>
    <dxf>
      <numFmt numFmtId="166" formatCode="&quot;R&quot;#,##0.00"/>
    </dxf>
    <dxf>
      <numFmt numFmtId="166" formatCode="&quot;R&quot;#,##0.00"/>
    </dxf>
    <dxf>
      <numFmt numFmtId="166" formatCode="&quot;R&quot;#,##0.00"/>
    </dxf>
    <dxf>
      <numFmt numFmtId="0" formatCode="General"/>
    </dxf>
    <dxf>
      <numFmt numFmtId="166" formatCode="&quot;R&quot;#,##0.00"/>
    </dxf>
    <dxf>
      <numFmt numFmtId="0" formatCode="General"/>
    </dxf>
    <dxf>
      <numFmt numFmtId="0" formatCode="General"/>
    </dxf>
    <dxf>
      <numFmt numFmtId="19" formatCode="yyyy/mm/dd"/>
    </dxf>
    <dxf>
      <numFmt numFmtId="0" formatCode="General"/>
    </dxf>
    <dxf>
      <numFmt numFmtId="166" formatCode="&quot;R&quot;#,##0.00"/>
    </dxf>
    <dxf>
      <numFmt numFmtId="2" formatCode="0.00"/>
    </dxf>
    <dxf>
      <numFmt numFmtId="166" formatCode="&quot;R&quot;#,##0.00"/>
    </dxf>
    <dxf>
      <numFmt numFmtId="166" formatCode="&quot;R&quot;#,##0.00"/>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c:f>
              <c:strCache>
                <c:ptCount val="1"/>
                <c:pt idx="0">
                  <c:v>Sum of Revenue</c:v>
                </c:pt>
              </c:strCache>
            </c:strRef>
          </c:tx>
          <c:spPr>
            <a:ln w="28575" cap="rnd">
              <a:solidFill>
                <a:schemeClr val="accent1"/>
              </a:solidFill>
              <a:round/>
            </a:ln>
            <a:effectLst/>
          </c:spPr>
          <c:marker>
            <c:symbol val="none"/>
          </c:marker>
          <c:cat>
            <c:strRef>
              <c:f>PivotTables!$A$2:$A$36</c:f>
              <c:strCache>
                <c:ptCount val="34"/>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(blank)</c:v>
                </c:pt>
              </c:strCache>
            </c:strRef>
          </c:cat>
          <c:val>
            <c:numRef>
              <c:f>PivotTables!$B$2:$B$36</c:f>
              <c:numCache>
                <c:formatCode>"R"#,##0.00</c:formatCode>
                <c:ptCount val="34"/>
                <c:pt idx="0">
                  <c:v>458163.2275002391</c:v>
                </c:pt>
                <c:pt idx="1">
                  <c:v>268385.96711519721</c:v>
                </c:pt>
                <c:pt idx="2">
                  <c:v>283351.40150872531</c:v>
                </c:pt>
                <c:pt idx="3">
                  <c:v>292484.47540437803</c:v>
                </c:pt>
                <c:pt idx="4">
                  <c:v>404988.54295421578</c:v>
                </c:pt>
                <c:pt idx="5">
                  <c:v>396366.22502021131</c:v>
                </c:pt>
                <c:pt idx="6">
                  <c:v>284592.13703738141</c:v>
                </c:pt>
                <c:pt idx="7">
                  <c:v>329812.48839497514</c:v>
                </c:pt>
                <c:pt idx="8">
                  <c:v>269360.17750163667</c:v>
                </c:pt>
                <c:pt idx="9">
                  <c:v>373804.85728906508</c:v>
                </c:pt>
                <c:pt idx="10">
                  <c:v>309280.20478006336</c:v>
                </c:pt>
                <c:pt idx="11">
                  <c:v>276154.16649953811</c:v>
                </c:pt>
                <c:pt idx="12">
                  <c:v>302084.25175544189</c:v>
                </c:pt>
                <c:pt idx="13">
                  <c:v>302580.00256471464</c:v>
                </c:pt>
                <c:pt idx="14">
                  <c:v>348998.38710071525</c:v>
                </c:pt>
                <c:pt idx="15">
                  <c:v>363037.89564203494</c:v>
                </c:pt>
                <c:pt idx="16">
                  <c:v>269918.58331314172</c:v>
                </c:pt>
                <c:pt idx="17">
                  <c:v>345798.77515400818</c:v>
                </c:pt>
                <c:pt idx="18">
                  <c:v>441072.39354982186</c:v>
                </c:pt>
                <c:pt idx="19">
                  <c:v>259371.77319820013</c:v>
                </c:pt>
                <c:pt idx="20">
                  <c:v>331230.89835863363</c:v>
                </c:pt>
                <c:pt idx="21">
                  <c:v>297809.88524731464</c:v>
                </c:pt>
                <c:pt idx="22">
                  <c:v>321213.90386062633</c:v>
                </c:pt>
                <c:pt idx="23">
                  <c:v>305890.84293948376</c:v>
                </c:pt>
                <c:pt idx="24">
                  <c:v>221534.63497754061</c:v>
                </c:pt>
                <c:pt idx="25">
                  <c:v>405736.45811856719</c:v>
                </c:pt>
                <c:pt idx="26">
                  <c:v>466207.13765579852</c:v>
                </c:pt>
                <c:pt idx="27">
                  <c:v>317982.56437034917</c:v>
                </c:pt>
                <c:pt idx="28">
                  <c:v>327575.79376373946</c:v>
                </c:pt>
                <c:pt idx="29">
                  <c:v>302347.22680433973</c:v>
                </c:pt>
                <c:pt idx="30">
                  <c:v>347578.40157605801</c:v>
                </c:pt>
                <c:pt idx="31">
                  <c:v>294590.7772546534</c:v>
                </c:pt>
                <c:pt idx="32">
                  <c:v>320445.79848063481</c:v>
                </c:pt>
              </c:numCache>
            </c:numRef>
          </c:val>
          <c:smooth val="0"/>
          <c:extLst>
            <c:ext xmlns:c16="http://schemas.microsoft.com/office/drawing/2014/chart" uri="{C3380CC4-5D6E-409C-BE32-E72D297353CC}">
              <c16:uniqueId val="{00000000-AB4F-BD4B-B747-EE286E64A930}"/>
            </c:ext>
          </c:extLst>
        </c:ser>
        <c:dLbls>
          <c:showLegendKey val="0"/>
          <c:showVal val="0"/>
          <c:showCatName val="0"/>
          <c:showSerName val="0"/>
          <c:showPercent val="0"/>
          <c:showBubbleSize val="0"/>
        </c:dLbls>
        <c:marker val="1"/>
        <c:smooth val="0"/>
        <c:axId val="1793809935"/>
        <c:axId val="1793811663"/>
      </c:lineChart>
      <c:lineChart>
        <c:grouping val="standard"/>
        <c:varyColors val="0"/>
        <c:ser>
          <c:idx val="1"/>
          <c:order val="1"/>
          <c:tx>
            <c:strRef>
              <c:f>PivotTables!$C$1</c:f>
              <c:strCache>
                <c:ptCount val="1"/>
                <c:pt idx="0">
                  <c:v>Sum of Sales_Volume</c:v>
                </c:pt>
              </c:strCache>
            </c:strRef>
          </c:tx>
          <c:spPr>
            <a:ln w="28575" cap="rnd">
              <a:solidFill>
                <a:schemeClr val="accent2"/>
              </a:solidFill>
              <a:round/>
            </a:ln>
            <a:effectLst/>
          </c:spPr>
          <c:marker>
            <c:symbol val="none"/>
          </c:marker>
          <c:cat>
            <c:strRef>
              <c:f>PivotTables!$A$2:$A$36</c:f>
              <c:strCache>
                <c:ptCount val="34"/>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pt idx="24">
                  <c:v>2024-01</c:v>
                </c:pt>
                <c:pt idx="25">
                  <c:v>2024-02</c:v>
                </c:pt>
                <c:pt idx="26">
                  <c:v>2024-03</c:v>
                </c:pt>
                <c:pt idx="27">
                  <c:v>2024-04</c:v>
                </c:pt>
                <c:pt idx="28">
                  <c:v>2024-05</c:v>
                </c:pt>
                <c:pt idx="29">
                  <c:v>2024-06</c:v>
                </c:pt>
                <c:pt idx="30">
                  <c:v>2024-07</c:v>
                </c:pt>
                <c:pt idx="31">
                  <c:v>2024-08</c:v>
                </c:pt>
                <c:pt idx="32">
                  <c:v>2024-09</c:v>
                </c:pt>
                <c:pt idx="33">
                  <c:v>(blank)</c:v>
                </c:pt>
              </c:strCache>
            </c:strRef>
          </c:cat>
          <c:val>
            <c:numRef>
              <c:f>PivotTables!$C$2:$C$36</c:f>
              <c:numCache>
                <c:formatCode>General</c:formatCode>
                <c:ptCount val="34"/>
                <c:pt idx="0">
                  <c:v>39416</c:v>
                </c:pt>
                <c:pt idx="1">
                  <c:v>29172</c:v>
                </c:pt>
                <c:pt idx="2">
                  <c:v>29524</c:v>
                </c:pt>
                <c:pt idx="3">
                  <c:v>28947</c:v>
                </c:pt>
                <c:pt idx="4">
                  <c:v>33900</c:v>
                </c:pt>
                <c:pt idx="5">
                  <c:v>34582</c:v>
                </c:pt>
                <c:pt idx="6">
                  <c:v>28229</c:v>
                </c:pt>
                <c:pt idx="7">
                  <c:v>33209</c:v>
                </c:pt>
                <c:pt idx="8">
                  <c:v>28833</c:v>
                </c:pt>
                <c:pt idx="9">
                  <c:v>35578</c:v>
                </c:pt>
                <c:pt idx="10">
                  <c:v>29380</c:v>
                </c:pt>
                <c:pt idx="11">
                  <c:v>33124</c:v>
                </c:pt>
                <c:pt idx="12">
                  <c:v>33138</c:v>
                </c:pt>
                <c:pt idx="13">
                  <c:v>30477</c:v>
                </c:pt>
                <c:pt idx="14">
                  <c:v>32328</c:v>
                </c:pt>
                <c:pt idx="15">
                  <c:v>33040</c:v>
                </c:pt>
                <c:pt idx="16">
                  <c:v>26594</c:v>
                </c:pt>
                <c:pt idx="17">
                  <c:v>33686</c:v>
                </c:pt>
                <c:pt idx="18">
                  <c:v>36541</c:v>
                </c:pt>
                <c:pt idx="19">
                  <c:v>31691</c:v>
                </c:pt>
                <c:pt idx="20">
                  <c:v>30037</c:v>
                </c:pt>
                <c:pt idx="21">
                  <c:v>32652</c:v>
                </c:pt>
                <c:pt idx="22">
                  <c:v>31687</c:v>
                </c:pt>
                <c:pt idx="23">
                  <c:v>30575</c:v>
                </c:pt>
                <c:pt idx="24">
                  <c:v>25947</c:v>
                </c:pt>
                <c:pt idx="25">
                  <c:v>34314</c:v>
                </c:pt>
                <c:pt idx="26">
                  <c:v>37524</c:v>
                </c:pt>
                <c:pt idx="27">
                  <c:v>33648</c:v>
                </c:pt>
                <c:pt idx="28">
                  <c:v>30748</c:v>
                </c:pt>
                <c:pt idx="29">
                  <c:v>31290</c:v>
                </c:pt>
                <c:pt idx="30">
                  <c:v>31897</c:v>
                </c:pt>
                <c:pt idx="31">
                  <c:v>27822</c:v>
                </c:pt>
                <c:pt idx="32">
                  <c:v>29251</c:v>
                </c:pt>
              </c:numCache>
            </c:numRef>
          </c:val>
          <c:smooth val="0"/>
          <c:extLst>
            <c:ext xmlns:c16="http://schemas.microsoft.com/office/drawing/2014/chart" uri="{C3380CC4-5D6E-409C-BE32-E72D297353CC}">
              <c16:uniqueId val="{00000004-AB4F-BD4B-B747-EE286E64A930}"/>
            </c:ext>
          </c:extLst>
        </c:ser>
        <c:dLbls>
          <c:showLegendKey val="0"/>
          <c:showVal val="0"/>
          <c:showCatName val="0"/>
          <c:showSerName val="0"/>
          <c:showPercent val="0"/>
          <c:showBubbleSize val="0"/>
        </c:dLbls>
        <c:marker val="1"/>
        <c:smooth val="0"/>
        <c:axId val="74534704"/>
        <c:axId val="74544816"/>
      </c:lineChart>
      <c:catAx>
        <c:axId val="179380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811663"/>
        <c:crosses val="autoZero"/>
        <c:auto val="1"/>
        <c:lblAlgn val="ctr"/>
        <c:lblOffset val="100"/>
        <c:noMultiLvlLbl val="0"/>
      </c:catAx>
      <c:valAx>
        <c:axId val="1793811663"/>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809935"/>
        <c:crosses val="autoZero"/>
        <c:crossBetween val="between"/>
      </c:valAx>
      <c:valAx>
        <c:axId val="74544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4704"/>
        <c:crosses val="max"/>
        <c:crossBetween val="between"/>
      </c:valAx>
      <c:catAx>
        <c:axId val="74534704"/>
        <c:scaling>
          <c:orientation val="minMax"/>
        </c:scaling>
        <c:delete val="1"/>
        <c:axPos val="b"/>
        <c:numFmt formatCode="General" sourceLinked="1"/>
        <c:majorTickMark val="out"/>
        <c:minorTickMark val="none"/>
        <c:tickLblPos val="nextTo"/>
        <c:crossAx val="7454481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PivotTables!$M$2</c:f>
              <c:strCache>
                <c:ptCount val="1"/>
                <c:pt idx="0">
                  <c:v>Total</c:v>
                </c:pt>
              </c:strCache>
            </c:strRef>
          </c:tx>
          <c:spPr>
            <a:solidFill>
              <a:schemeClr val="accent1"/>
            </a:solidFill>
            <a:ln>
              <a:noFill/>
            </a:ln>
            <a:effectLst/>
          </c:spPr>
          <c:invertIfNegative val="0"/>
          <c:cat>
            <c:strRef>
              <c:f>PivotTables!$L$3:$L$9</c:f>
              <c:strCache>
                <c:ptCount val="6"/>
                <c:pt idx="0">
                  <c:v>Beverages</c:v>
                </c:pt>
                <c:pt idx="1">
                  <c:v>Dairy</c:v>
                </c:pt>
                <c:pt idx="2">
                  <c:v>Household</c:v>
                </c:pt>
                <c:pt idx="3">
                  <c:v>Personal Care</c:v>
                </c:pt>
                <c:pt idx="4">
                  <c:v>Snacks</c:v>
                </c:pt>
                <c:pt idx="5">
                  <c:v>(blank)</c:v>
                </c:pt>
              </c:strCache>
            </c:strRef>
          </c:cat>
          <c:val>
            <c:numRef>
              <c:f>PivotTables!$M$3:$M$9</c:f>
              <c:numCache>
                <c:formatCode>"R"#,##0.00</c:formatCode>
                <c:ptCount val="6"/>
                <c:pt idx="0">
                  <c:v>2337247.2751283636</c:v>
                </c:pt>
                <c:pt idx="1">
                  <c:v>2020013.8197198221</c:v>
                </c:pt>
                <c:pt idx="2">
                  <c:v>2210556.7853625151</c:v>
                </c:pt>
                <c:pt idx="3">
                  <c:v>2240662.3552207761</c:v>
                </c:pt>
                <c:pt idx="4">
                  <c:v>2031270.0212599668</c:v>
                </c:pt>
              </c:numCache>
            </c:numRef>
          </c:val>
          <c:extLst>
            <c:ext xmlns:c16="http://schemas.microsoft.com/office/drawing/2014/chart" uri="{C3380CC4-5D6E-409C-BE32-E72D297353CC}">
              <c16:uniqueId val="{00000000-3488-4C48-9C06-83F7A1A2240F}"/>
            </c:ext>
          </c:extLst>
        </c:ser>
        <c:dLbls>
          <c:showLegendKey val="0"/>
          <c:showVal val="0"/>
          <c:showCatName val="0"/>
          <c:showSerName val="0"/>
          <c:showPercent val="0"/>
          <c:showBubbleSize val="0"/>
        </c:dLbls>
        <c:gapWidth val="219"/>
        <c:axId val="620548432"/>
        <c:axId val="620550704"/>
      </c:barChart>
      <c:catAx>
        <c:axId val="62054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50704"/>
        <c:crosses val="autoZero"/>
        <c:auto val="1"/>
        <c:lblAlgn val="ctr"/>
        <c:lblOffset val="100"/>
        <c:noMultiLvlLbl val="0"/>
      </c:catAx>
      <c:valAx>
        <c:axId val="620550704"/>
        <c:scaling>
          <c:orientation val="minMax"/>
        </c:scaling>
        <c:delete val="0"/>
        <c:axPos val="b"/>
        <c:majorGridlines>
          <c:spPr>
            <a:ln w="9525" cap="flat" cmpd="sng" algn="ctr">
              <a:solidFill>
                <a:schemeClr val="tx1">
                  <a:lumMod val="15000"/>
                  <a:lumOff val="85000"/>
                </a:schemeClr>
              </a:solidFill>
              <a:round/>
            </a:ln>
            <a:effectLst/>
          </c:spPr>
        </c:majorGridlines>
        <c:numFmt formatCode="&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4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PivotTables!$S$2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PivotTables!$R$3:$R$7</c:f>
              <c:strCache>
                <c:ptCount val="4"/>
                <c:pt idx="0">
                  <c:v>Rural</c:v>
                </c:pt>
                <c:pt idx="1">
                  <c:v>Suburban</c:v>
                </c:pt>
                <c:pt idx="2">
                  <c:v>Urban</c:v>
                </c:pt>
                <c:pt idx="3">
                  <c:v>(blank)</c:v>
                </c:pt>
              </c:strCache>
            </c:strRef>
          </c:cat>
          <c:val>
            <c:numRef>
              <c:f>PivotTables!$S$3:$S$7</c:f>
              <c:numCache>
                <c:formatCode>"R"#,##0.00</c:formatCode>
                <c:ptCount val="4"/>
                <c:pt idx="0">
                  <c:v>3461457.0525639909</c:v>
                </c:pt>
                <c:pt idx="1">
                  <c:v>3483186.9478813689</c:v>
                </c:pt>
                <c:pt idx="2">
                  <c:v>3895106.2562460843</c:v>
                </c:pt>
              </c:numCache>
            </c:numRef>
          </c:val>
          <c:extLst>
            <c:ext xmlns:c16="http://schemas.microsoft.com/office/drawing/2014/chart" uri="{C3380CC4-5D6E-409C-BE32-E72D297353CC}">
              <c16:uniqueId val="{00000000-5DE6-F248-8AA5-EA4532B21E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[FMCG.xlsx]PivotTables!PivotTable5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PivotTables!$B$40:$B$41</c:f>
              <c:strCache>
                <c:ptCount val="1"/>
                <c:pt idx="0">
                  <c:v>2022</c:v>
                </c:pt>
              </c:strCache>
            </c:strRef>
          </c:tx>
          <c:spPr>
            <a:ln w="28575" cap="rnd">
              <a:solidFill>
                <a:schemeClr val="accent1"/>
              </a:solidFill>
              <a:round/>
            </a:ln>
            <a:effectLst/>
          </c:spPr>
          <c:marker>
            <c:symbol val="none"/>
          </c:marker>
          <c:cat>
            <c:strRef>
              <c:f>PivotTables!$A$42:$A$55</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PivotTables!$B$42:$B$55</c:f>
              <c:numCache>
                <c:formatCode>"R"#,##0.00</c:formatCode>
                <c:ptCount val="13"/>
                <c:pt idx="0">
                  <c:v>458163.3052</c:v>
                </c:pt>
                <c:pt idx="1">
                  <c:v>268385.96910000005</c:v>
                </c:pt>
                <c:pt idx="2">
                  <c:v>283351.1642</c:v>
                </c:pt>
                <c:pt idx="3">
                  <c:v>292484.8026</c:v>
                </c:pt>
                <c:pt idx="4">
                  <c:v>404988.34629999992</c:v>
                </c:pt>
                <c:pt idx="5">
                  <c:v>396365.94520000007</c:v>
                </c:pt>
                <c:pt idx="6">
                  <c:v>284591.79430000001</c:v>
                </c:pt>
                <c:pt idx="7">
                  <c:v>329812.53580000007</c:v>
                </c:pt>
                <c:pt idx="8">
                  <c:v>269360.09420000005</c:v>
                </c:pt>
                <c:pt idx="9">
                  <c:v>373804.69870000007</c:v>
                </c:pt>
                <c:pt idx="10">
                  <c:v>309280.27510000009</c:v>
                </c:pt>
                <c:pt idx="11">
                  <c:v>276154.16699999996</c:v>
                </c:pt>
              </c:numCache>
            </c:numRef>
          </c:val>
          <c:smooth val="0"/>
          <c:extLst>
            <c:ext xmlns:c16="http://schemas.microsoft.com/office/drawing/2014/chart" uri="{C3380CC4-5D6E-409C-BE32-E72D297353CC}">
              <c16:uniqueId val="{00000000-93E5-B24E-84CE-E36378DD3D36}"/>
            </c:ext>
          </c:extLst>
        </c:ser>
        <c:ser>
          <c:idx val="1"/>
          <c:order val="1"/>
          <c:tx>
            <c:strRef>
              <c:f>PivotTables!$C$40:$C$41</c:f>
              <c:strCache>
                <c:ptCount val="1"/>
                <c:pt idx="0">
                  <c:v>2023</c:v>
                </c:pt>
              </c:strCache>
            </c:strRef>
          </c:tx>
          <c:spPr>
            <a:ln w="28575" cap="rnd">
              <a:solidFill>
                <a:schemeClr val="accent2"/>
              </a:solidFill>
              <a:round/>
            </a:ln>
            <a:effectLst/>
          </c:spPr>
          <c:marker>
            <c:symbol val="none"/>
          </c:marker>
          <c:cat>
            <c:strRef>
              <c:f>PivotTables!$A$42:$A$55</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PivotTables!$C$42:$C$55</c:f>
              <c:numCache>
                <c:formatCode>"R"#,##0.00</c:formatCode>
                <c:ptCount val="13"/>
                <c:pt idx="0">
                  <c:v>302084.2856</c:v>
                </c:pt>
                <c:pt idx="1">
                  <c:v>302579.9142</c:v>
                </c:pt>
                <c:pt idx="2">
                  <c:v>348998.34929999994</c:v>
                </c:pt>
                <c:pt idx="3">
                  <c:v>363037.77699999994</c:v>
                </c:pt>
                <c:pt idx="4">
                  <c:v>269918.45699999999</c:v>
                </c:pt>
                <c:pt idx="5">
                  <c:v>345798.7867</c:v>
                </c:pt>
                <c:pt idx="6">
                  <c:v>441072.14639999997</c:v>
                </c:pt>
                <c:pt idx="7">
                  <c:v>259371.90679999994</c:v>
                </c:pt>
                <c:pt idx="8">
                  <c:v>331230.88329999999</c:v>
                </c:pt>
                <c:pt idx="9">
                  <c:v>297809.9326</c:v>
                </c:pt>
                <c:pt idx="10">
                  <c:v>321213.90099999995</c:v>
                </c:pt>
                <c:pt idx="11">
                  <c:v>305891.15090000001</c:v>
                </c:pt>
              </c:numCache>
            </c:numRef>
          </c:val>
          <c:smooth val="0"/>
          <c:extLst>
            <c:ext xmlns:c16="http://schemas.microsoft.com/office/drawing/2014/chart" uri="{C3380CC4-5D6E-409C-BE32-E72D297353CC}">
              <c16:uniqueId val="{0000000D-93E5-B24E-84CE-E36378DD3D36}"/>
            </c:ext>
          </c:extLst>
        </c:ser>
        <c:ser>
          <c:idx val="2"/>
          <c:order val="2"/>
          <c:tx>
            <c:strRef>
              <c:f>PivotTables!$D$40:$D$41</c:f>
              <c:strCache>
                <c:ptCount val="1"/>
                <c:pt idx="0">
                  <c:v>2024</c:v>
                </c:pt>
              </c:strCache>
            </c:strRef>
          </c:tx>
          <c:spPr>
            <a:ln w="28575" cap="rnd">
              <a:solidFill>
                <a:schemeClr val="accent3"/>
              </a:solidFill>
              <a:round/>
            </a:ln>
            <a:effectLst/>
          </c:spPr>
          <c:marker>
            <c:symbol val="none"/>
          </c:marker>
          <c:cat>
            <c:strRef>
              <c:f>PivotTables!$A$42:$A$55</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PivotTables!$D$42:$D$55</c:f>
              <c:numCache>
                <c:formatCode>"R"#,##0.00</c:formatCode>
                <c:ptCount val="13"/>
                <c:pt idx="0">
                  <c:v>221534.67390000002</c:v>
                </c:pt>
                <c:pt idx="1">
                  <c:v>405736.6014000001</c:v>
                </c:pt>
                <c:pt idx="2">
                  <c:v>466207.37770000013</c:v>
                </c:pt>
                <c:pt idx="3">
                  <c:v>317982.24569999997</c:v>
                </c:pt>
                <c:pt idx="4">
                  <c:v>327575.53879999998</c:v>
                </c:pt>
                <c:pt idx="5">
                  <c:v>302347.06099999999</c:v>
                </c:pt>
                <c:pt idx="6">
                  <c:v>347578.54579999996</c:v>
                </c:pt>
                <c:pt idx="7">
                  <c:v>294590.78940000001</c:v>
                </c:pt>
                <c:pt idx="8">
                  <c:v>320445.67940000002</c:v>
                </c:pt>
              </c:numCache>
            </c:numRef>
          </c:val>
          <c:smooth val="0"/>
          <c:extLst>
            <c:ext xmlns:c16="http://schemas.microsoft.com/office/drawing/2014/chart" uri="{C3380CC4-5D6E-409C-BE32-E72D297353CC}">
              <c16:uniqueId val="{0000000E-93E5-B24E-84CE-E36378DD3D36}"/>
            </c:ext>
          </c:extLst>
        </c:ser>
        <c:ser>
          <c:idx val="3"/>
          <c:order val="3"/>
          <c:tx>
            <c:strRef>
              <c:f>PivotTables!$E$40:$E$41</c:f>
              <c:strCache>
                <c:ptCount val="1"/>
                <c:pt idx="0">
                  <c:v>(blank)</c:v>
                </c:pt>
              </c:strCache>
            </c:strRef>
          </c:tx>
          <c:spPr>
            <a:ln w="28575" cap="rnd">
              <a:solidFill>
                <a:schemeClr val="accent4"/>
              </a:solidFill>
              <a:round/>
            </a:ln>
            <a:effectLst/>
          </c:spPr>
          <c:marker>
            <c:symbol val="none"/>
          </c:marker>
          <c:cat>
            <c:strRef>
              <c:f>PivotTables!$A$42:$A$55</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PivotTables!$E$42:$E$55</c:f>
              <c:numCache>
                <c:formatCode>"R"#,##0.00</c:formatCode>
                <c:ptCount val="13"/>
              </c:numCache>
            </c:numRef>
          </c:val>
          <c:smooth val="0"/>
          <c:extLst>
            <c:ext xmlns:c16="http://schemas.microsoft.com/office/drawing/2014/chart" uri="{C3380CC4-5D6E-409C-BE32-E72D297353CC}">
              <c16:uniqueId val="{00000012-93E5-B24E-84CE-E36378DD3D36}"/>
            </c:ext>
          </c:extLst>
        </c:ser>
        <c:dLbls>
          <c:showLegendKey val="0"/>
          <c:showVal val="0"/>
          <c:showCatName val="0"/>
          <c:showSerName val="0"/>
          <c:showPercent val="0"/>
          <c:showBubbleSize val="0"/>
        </c:dLbls>
        <c:smooth val="0"/>
        <c:axId val="1881006271"/>
        <c:axId val="1979648223"/>
      </c:lineChart>
      <c:catAx>
        <c:axId val="188100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48223"/>
        <c:crosses val="autoZero"/>
        <c:auto val="1"/>
        <c:lblAlgn val="ctr"/>
        <c:lblOffset val="100"/>
        <c:noMultiLvlLbl val="0"/>
      </c:catAx>
      <c:valAx>
        <c:axId val="1979648223"/>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00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[FMCG.xlsx]PivotTables!PivotTable6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PivotTables!$J$40</c:f>
              <c:strCache>
                <c:ptCount val="1"/>
                <c:pt idx="0">
                  <c:v>Total</c:v>
                </c:pt>
              </c:strCache>
            </c:strRef>
          </c:tx>
          <c:spPr>
            <a:solidFill>
              <a:schemeClr val="accent1"/>
            </a:solidFill>
            <a:ln>
              <a:noFill/>
            </a:ln>
            <a:effectLst/>
          </c:spPr>
          <c:invertIfNegative val="0"/>
          <c:cat>
            <c:strRef>
              <c:f>PivotTables!$I$41:$I$47</c:f>
              <c:strCache>
                <c:ptCount val="6"/>
                <c:pt idx="0">
                  <c:v>Beverages</c:v>
                </c:pt>
                <c:pt idx="1">
                  <c:v>Dairy</c:v>
                </c:pt>
                <c:pt idx="2">
                  <c:v>Household</c:v>
                </c:pt>
                <c:pt idx="3">
                  <c:v>Personal Care</c:v>
                </c:pt>
                <c:pt idx="4">
                  <c:v>Snacks</c:v>
                </c:pt>
                <c:pt idx="5">
                  <c:v>(blank)</c:v>
                </c:pt>
              </c:strCache>
            </c:strRef>
          </c:cat>
          <c:val>
            <c:numRef>
              <c:f>PivotTables!$J$41:$J$47</c:f>
              <c:numCache>
                <c:formatCode>"R"#,##0.00</c:formatCode>
                <c:ptCount val="6"/>
                <c:pt idx="0">
                  <c:v>2337247.1728999997</c:v>
                </c:pt>
                <c:pt idx="1">
                  <c:v>2020013.9821999995</c:v>
                </c:pt>
                <c:pt idx="2">
                  <c:v>2210556.3198999995</c:v>
                </c:pt>
                <c:pt idx="3">
                  <c:v>2240662.1256000008</c:v>
                </c:pt>
                <c:pt idx="4">
                  <c:v>2031269.5009999997</c:v>
                </c:pt>
              </c:numCache>
            </c:numRef>
          </c:val>
          <c:extLst>
            <c:ext xmlns:c16="http://schemas.microsoft.com/office/drawing/2014/chart" uri="{C3380CC4-5D6E-409C-BE32-E72D297353CC}">
              <c16:uniqueId val="{00000000-5919-2443-858C-0A7952A99D7E}"/>
            </c:ext>
          </c:extLst>
        </c:ser>
        <c:dLbls>
          <c:showLegendKey val="0"/>
          <c:showVal val="0"/>
          <c:showCatName val="0"/>
          <c:showSerName val="0"/>
          <c:showPercent val="0"/>
          <c:showBubbleSize val="0"/>
        </c:dLbls>
        <c:gapWidth val="219"/>
        <c:axId val="99635664"/>
        <c:axId val="99811024"/>
      </c:barChart>
      <c:catAx>
        <c:axId val="9963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11024"/>
        <c:crosses val="autoZero"/>
        <c:auto val="1"/>
        <c:lblAlgn val="ctr"/>
        <c:lblOffset val="100"/>
        <c:noMultiLvlLbl val="0"/>
      </c:catAx>
      <c:valAx>
        <c:axId val="99811024"/>
        <c:scaling>
          <c:orientation val="minMax"/>
        </c:scaling>
        <c:delete val="0"/>
        <c:axPos val="b"/>
        <c:majorGridlines>
          <c:spPr>
            <a:ln w="9525" cap="flat" cmpd="sng" algn="ctr">
              <a:solidFill>
                <a:schemeClr val="tx1">
                  <a:lumMod val="15000"/>
                  <a:lumOff val="85000"/>
                </a:schemeClr>
              </a:solidFill>
              <a:round/>
            </a:ln>
            <a:effectLst/>
          </c:spPr>
        </c:majorGridlines>
        <c:numFmt formatCode="&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[FMCG.xlsx]PivotTables!PivotTable7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PivotTables!$V$42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PivotTables!$U$43:$U$47</c:f>
              <c:strCache>
                <c:ptCount val="4"/>
                <c:pt idx="0">
                  <c:v>Rural</c:v>
                </c:pt>
                <c:pt idx="1">
                  <c:v>Suburban</c:v>
                </c:pt>
                <c:pt idx="2">
                  <c:v>Urban</c:v>
                </c:pt>
                <c:pt idx="3">
                  <c:v>(blank)</c:v>
                </c:pt>
              </c:strCache>
            </c:strRef>
          </c:cat>
          <c:val>
            <c:numRef>
              <c:f>PivotTables!$V$43:$V$47</c:f>
              <c:numCache>
                <c:formatCode>"R"#,##0.00</c:formatCode>
                <c:ptCount val="4"/>
                <c:pt idx="0">
                  <c:v>3461456.6146000004</c:v>
                </c:pt>
                <c:pt idx="1">
                  <c:v>3483186.9240000006</c:v>
                </c:pt>
                <c:pt idx="2">
                  <c:v>3895105.5630000001</c:v>
                </c:pt>
              </c:numCache>
            </c:numRef>
          </c:val>
          <c:extLst>
            <c:ext xmlns:c16="http://schemas.microsoft.com/office/drawing/2014/chart" uri="{C3380CC4-5D6E-409C-BE32-E72D297353CC}">
              <c16:uniqueId val="{00000000-A2EF-1041-9455-B3685FA37C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[FMCG.xlsx]PivotTables!PivotTable5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PivotTables!$B$40:$B$41</c:f>
              <c:strCache>
                <c:ptCount val="1"/>
                <c:pt idx="0">
                  <c:v>2022</c:v>
                </c:pt>
              </c:strCache>
            </c:strRef>
          </c:tx>
          <c:spPr>
            <a:ln w="28575" cap="rnd">
              <a:solidFill>
                <a:schemeClr val="accent1"/>
              </a:solidFill>
              <a:round/>
            </a:ln>
            <a:effectLst/>
          </c:spPr>
          <c:marker>
            <c:symbol val="none"/>
          </c:marker>
          <c:cat>
            <c:strRef>
              <c:f>PivotTables!$A$42:$A$55</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PivotTables!$B$42:$B$55</c:f>
              <c:numCache>
                <c:formatCode>"R"#,##0.00</c:formatCode>
                <c:ptCount val="13"/>
                <c:pt idx="0">
                  <c:v>458163.3052</c:v>
                </c:pt>
                <c:pt idx="1">
                  <c:v>268385.96910000005</c:v>
                </c:pt>
                <c:pt idx="2">
                  <c:v>283351.1642</c:v>
                </c:pt>
                <c:pt idx="3">
                  <c:v>292484.8026</c:v>
                </c:pt>
                <c:pt idx="4">
                  <c:v>404988.34629999992</c:v>
                </c:pt>
                <c:pt idx="5">
                  <c:v>396365.94520000007</c:v>
                </c:pt>
                <c:pt idx="6">
                  <c:v>284591.79430000001</c:v>
                </c:pt>
                <c:pt idx="7">
                  <c:v>329812.53580000007</c:v>
                </c:pt>
                <c:pt idx="8">
                  <c:v>269360.09420000005</c:v>
                </c:pt>
                <c:pt idx="9">
                  <c:v>373804.69870000007</c:v>
                </c:pt>
                <c:pt idx="10">
                  <c:v>309280.27510000009</c:v>
                </c:pt>
                <c:pt idx="11">
                  <c:v>276154.16699999996</c:v>
                </c:pt>
              </c:numCache>
            </c:numRef>
          </c:val>
          <c:smooth val="0"/>
          <c:extLst>
            <c:ext xmlns:c16="http://schemas.microsoft.com/office/drawing/2014/chart" uri="{C3380CC4-5D6E-409C-BE32-E72D297353CC}">
              <c16:uniqueId val="{00000000-3B94-D74D-BD78-F775B2A8B27A}"/>
            </c:ext>
          </c:extLst>
        </c:ser>
        <c:ser>
          <c:idx val="1"/>
          <c:order val="1"/>
          <c:tx>
            <c:strRef>
              <c:f>PivotTables!$C$40:$C$41</c:f>
              <c:strCache>
                <c:ptCount val="1"/>
                <c:pt idx="0">
                  <c:v>2023</c:v>
                </c:pt>
              </c:strCache>
            </c:strRef>
          </c:tx>
          <c:spPr>
            <a:ln w="28575" cap="rnd">
              <a:solidFill>
                <a:schemeClr val="accent2"/>
              </a:solidFill>
              <a:round/>
            </a:ln>
            <a:effectLst/>
          </c:spPr>
          <c:marker>
            <c:symbol val="none"/>
          </c:marker>
          <c:cat>
            <c:strRef>
              <c:f>PivotTables!$A$42:$A$55</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PivotTables!$C$42:$C$55</c:f>
              <c:numCache>
                <c:formatCode>"R"#,##0.00</c:formatCode>
                <c:ptCount val="13"/>
                <c:pt idx="0">
                  <c:v>302084.2856</c:v>
                </c:pt>
                <c:pt idx="1">
                  <c:v>302579.9142</c:v>
                </c:pt>
                <c:pt idx="2">
                  <c:v>348998.34929999994</c:v>
                </c:pt>
                <c:pt idx="3">
                  <c:v>363037.77699999994</c:v>
                </c:pt>
                <c:pt idx="4">
                  <c:v>269918.45699999999</c:v>
                </c:pt>
                <c:pt idx="5">
                  <c:v>345798.7867</c:v>
                </c:pt>
                <c:pt idx="6">
                  <c:v>441072.14639999997</c:v>
                </c:pt>
                <c:pt idx="7">
                  <c:v>259371.90679999994</c:v>
                </c:pt>
                <c:pt idx="8">
                  <c:v>331230.88329999999</c:v>
                </c:pt>
                <c:pt idx="9">
                  <c:v>297809.9326</c:v>
                </c:pt>
                <c:pt idx="10">
                  <c:v>321213.90099999995</c:v>
                </c:pt>
                <c:pt idx="11">
                  <c:v>305891.15090000001</c:v>
                </c:pt>
              </c:numCache>
            </c:numRef>
          </c:val>
          <c:smooth val="0"/>
          <c:extLst>
            <c:ext xmlns:c16="http://schemas.microsoft.com/office/drawing/2014/chart" uri="{C3380CC4-5D6E-409C-BE32-E72D297353CC}">
              <c16:uniqueId val="{0000000D-3B94-D74D-BD78-F775B2A8B27A}"/>
            </c:ext>
          </c:extLst>
        </c:ser>
        <c:ser>
          <c:idx val="2"/>
          <c:order val="2"/>
          <c:tx>
            <c:strRef>
              <c:f>PivotTables!$D$40:$D$41</c:f>
              <c:strCache>
                <c:ptCount val="1"/>
                <c:pt idx="0">
                  <c:v>2024</c:v>
                </c:pt>
              </c:strCache>
            </c:strRef>
          </c:tx>
          <c:spPr>
            <a:ln w="28575" cap="rnd">
              <a:solidFill>
                <a:schemeClr val="accent3"/>
              </a:solidFill>
              <a:round/>
            </a:ln>
            <a:effectLst/>
          </c:spPr>
          <c:marker>
            <c:symbol val="none"/>
          </c:marker>
          <c:cat>
            <c:strRef>
              <c:f>PivotTables!$A$42:$A$55</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PivotTables!$D$42:$D$55</c:f>
              <c:numCache>
                <c:formatCode>"R"#,##0.00</c:formatCode>
                <c:ptCount val="13"/>
                <c:pt idx="0">
                  <c:v>221534.67390000002</c:v>
                </c:pt>
                <c:pt idx="1">
                  <c:v>405736.6014000001</c:v>
                </c:pt>
                <c:pt idx="2">
                  <c:v>466207.37770000013</c:v>
                </c:pt>
                <c:pt idx="3">
                  <c:v>317982.24569999997</c:v>
                </c:pt>
                <c:pt idx="4">
                  <c:v>327575.53879999998</c:v>
                </c:pt>
                <c:pt idx="5">
                  <c:v>302347.06099999999</c:v>
                </c:pt>
                <c:pt idx="6">
                  <c:v>347578.54579999996</c:v>
                </c:pt>
                <c:pt idx="7">
                  <c:v>294590.78940000001</c:v>
                </c:pt>
                <c:pt idx="8">
                  <c:v>320445.67940000002</c:v>
                </c:pt>
              </c:numCache>
            </c:numRef>
          </c:val>
          <c:smooth val="0"/>
          <c:extLst>
            <c:ext xmlns:c16="http://schemas.microsoft.com/office/drawing/2014/chart" uri="{C3380CC4-5D6E-409C-BE32-E72D297353CC}">
              <c16:uniqueId val="{0000000E-3B94-D74D-BD78-F775B2A8B27A}"/>
            </c:ext>
          </c:extLst>
        </c:ser>
        <c:ser>
          <c:idx val="3"/>
          <c:order val="3"/>
          <c:tx>
            <c:strRef>
              <c:f>PivotTables!$E$40:$E$41</c:f>
              <c:strCache>
                <c:ptCount val="1"/>
                <c:pt idx="0">
                  <c:v>(blank)</c:v>
                </c:pt>
              </c:strCache>
            </c:strRef>
          </c:tx>
          <c:spPr>
            <a:ln w="28575" cap="rnd">
              <a:solidFill>
                <a:schemeClr val="accent4"/>
              </a:solidFill>
              <a:round/>
            </a:ln>
            <a:effectLst/>
          </c:spPr>
          <c:marker>
            <c:symbol val="none"/>
          </c:marker>
          <c:cat>
            <c:strRef>
              <c:f>PivotTables!$A$42:$A$55</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PivotTables!$E$42:$E$55</c:f>
              <c:numCache>
                <c:formatCode>"R"#,##0.00</c:formatCode>
                <c:ptCount val="13"/>
              </c:numCache>
            </c:numRef>
          </c:val>
          <c:smooth val="0"/>
          <c:extLst>
            <c:ext xmlns:c16="http://schemas.microsoft.com/office/drawing/2014/chart" uri="{C3380CC4-5D6E-409C-BE32-E72D297353CC}">
              <c16:uniqueId val="{00000012-3B94-D74D-BD78-F775B2A8B27A}"/>
            </c:ext>
          </c:extLst>
        </c:ser>
        <c:dLbls>
          <c:showLegendKey val="0"/>
          <c:showVal val="0"/>
          <c:showCatName val="0"/>
          <c:showSerName val="0"/>
          <c:showPercent val="0"/>
          <c:showBubbleSize val="0"/>
        </c:dLbls>
        <c:smooth val="0"/>
        <c:axId val="1881006271"/>
        <c:axId val="1979648223"/>
      </c:lineChart>
      <c:catAx>
        <c:axId val="188100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48223"/>
        <c:crosses val="autoZero"/>
        <c:auto val="1"/>
        <c:lblAlgn val="ctr"/>
        <c:lblOffset val="100"/>
        <c:noMultiLvlLbl val="0"/>
      </c:catAx>
      <c:valAx>
        <c:axId val="1979648223"/>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00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[FMCG.xlsx]PivotTables!PivotTable7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PivotTables!$V$42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FB6-2D42-8F32-09F61D40AD63}"/>
              </c:ext>
            </c:extLst>
          </c:dPt>
          <c:dPt>
            <c:idx val="1"/>
            <c:bubble3D val="0"/>
            <c:spPr>
              <a:solidFill>
                <a:schemeClr val="accent2"/>
              </a:solidFill>
              <a:ln>
                <a:noFill/>
              </a:ln>
              <a:effectLst/>
            </c:spPr>
            <c:extLst>
              <c:ext xmlns:c16="http://schemas.microsoft.com/office/drawing/2014/chart" uri="{C3380CC4-5D6E-409C-BE32-E72D297353CC}">
                <c16:uniqueId val="{00000003-DFB6-2D42-8F32-09F61D40AD63}"/>
              </c:ext>
            </c:extLst>
          </c:dPt>
          <c:dPt>
            <c:idx val="2"/>
            <c:bubble3D val="0"/>
            <c:spPr>
              <a:solidFill>
                <a:schemeClr val="accent3"/>
              </a:solidFill>
              <a:ln>
                <a:noFill/>
              </a:ln>
              <a:effectLst/>
            </c:spPr>
            <c:extLst>
              <c:ext xmlns:c16="http://schemas.microsoft.com/office/drawing/2014/chart" uri="{C3380CC4-5D6E-409C-BE32-E72D297353CC}">
                <c16:uniqueId val="{00000005-DFB6-2D42-8F32-09F61D40AD63}"/>
              </c:ext>
            </c:extLst>
          </c:dPt>
          <c:dPt>
            <c:idx val="3"/>
            <c:bubble3D val="0"/>
            <c:spPr>
              <a:solidFill>
                <a:schemeClr val="accent4"/>
              </a:solidFill>
              <a:ln>
                <a:noFill/>
              </a:ln>
              <a:effectLst/>
            </c:spPr>
            <c:extLst>
              <c:ext xmlns:c16="http://schemas.microsoft.com/office/drawing/2014/chart" uri="{C3380CC4-5D6E-409C-BE32-E72D297353CC}">
                <c16:uniqueId val="{00000007-DFB6-2D42-8F32-09F61D40AD63}"/>
              </c:ext>
            </c:extLst>
          </c:dPt>
          <c:cat>
            <c:strRef>
              <c:f>PivotTables!$U$43:$U$47</c:f>
              <c:strCache>
                <c:ptCount val="4"/>
                <c:pt idx="0">
                  <c:v>Rural</c:v>
                </c:pt>
                <c:pt idx="1">
                  <c:v>Suburban</c:v>
                </c:pt>
                <c:pt idx="2">
                  <c:v>Urban</c:v>
                </c:pt>
                <c:pt idx="3">
                  <c:v>(blank)</c:v>
                </c:pt>
              </c:strCache>
            </c:strRef>
          </c:cat>
          <c:val>
            <c:numRef>
              <c:f>PivotTables!$V$43:$V$47</c:f>
              <c:numCache>
                <c:formatCode>"R"#,##0.00</c:formatCode>
                <c:ptCount val="4"/>
                <c:pt idx="0">
                  <c:v>3461456.6146000004</c:v>
                </c:pt>
                <c:pt idx="1">
                  <c:v>3483186.9240000006</c:v>
                </c:pt>
                <c:pt idx="2">
                  <c:v>3895105.5630000001</c:v>
                </c:pt>
              </c:numCache>
            </c:numRef>
          </c:val>
          <c:extLst>
            <c:ext xmlns:c16="http://schemas.microsoft.com/office/drawing/2014/chart" uri="{C3380CC4-5D6E-409C-BE32-E72D297353CC}">
              <c16:uniqueId val="{00000008-DFB6-2D42-8F32-09F61D40AD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[FMCG.xlsx]PivotTables!PivotTable6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PivotTables!$J$40</c:f>
              <c:strCache>
                <c:ptCount val="1"/>
                <c:pt idx="0">
                  <c:v>Total</c:v>
                </c:pt>
              </c:strCache>
            </c:strRef>
          </c:tx>
          <c:spPr>
            <a:solidFill>
              <a:schemeClr val="accent1"/>
            </a:solidFill>
            <a:ln>
              <a:noFill/>
            </a:ln>
            <a:effectLst/>
          </c:spPr>
          <c:invertIfNegative val="0"/>
          <c:cat>
            <c:strRef>
              <c:f>PivotTables!$I$41:$I$47</c:f>
              <c:strCache>
                <c:ptCount val="6"/>
                <c:pt idx="0">
                  <c:v>Beverages</c:v>
                </c:pt>
                <c:pt idx="1">
                  <c:v>Dairy</c:v>
                </c:pt>
                <c:pt idx="2">
                  <c:v>Household</c:v>
                </c:pt>
                <c:pt idx="3">
                  <c:v>Personal Care</c:v>
                </c:pt>
                <c:pt idx="4">
                  <c:v>Snacks</c:v>
                </c:pt>
                <c:pt idx="5">
                  <c:v>(blank)</c:v>
                </c:pt>
              </c:strCache>
            </c:strRef>
          </c:cat>
          <c:val>
            <c:numRef>
              <c:f>PivotTables!$J$41:$J$47</c:f>
              <c:numCache>
                <c:formatCode>"R"#,##0.00</c:formatCode>
                <c:ptCount val="6"/>
                <c:pt idx="0">
                  <c:v>2337247.1728999997</c:v>
                </c:pt>
                <c:pt idx="1">
                  <c:v>2020013.9821999995</c:v>
                </c:pt>
                <c:pt idx="2">
                  <c:v>2210556.3198999995</c:v>
                </c:pt>
                <c:pt idx="3">
                  <c:v>2240662.1256000008</c:v>
                </c:pt>
                <c:pt idx="4">
                  <c:v>2031269.5009999997</c:v>
                </c:pt>
              </c:numCache>
            </c:numRef>
          </c:val>
          <c:extLst>
            <c:ext xmlns:c16="http://schemas.microsoft.com/office/drawing/2014/chart" uri="{C3380CC4-5D6E-409C-BE32-E72D297353CC}">
              <c16:uniqueId val="{00000000-457E-7849-B768-C8AF40F95E34}"/>
            </c:ext>
          </c:extLst>
        </c:ser>
        <c:dLbls>
          <c:showLegendKey val="0"/>
          <c:showVal val="0"/>
          <c:showCatName val="0"/>
          <c:showSerName val="0"/>
          <c:showPercent val="0"/>
          <c:showBubbleSize val="0"/>
        </c:dLbls>
        <c:gapWidth val="219"/>
        <c:axId val="99635664"/>
        <c:axId val="99811024"/>
      </c:barChart>
      <c:catAx>
        <c:axId val="9963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11024"/>
        <c:crosses val="autoZero"/>
        <c:auto val="1"/>
        <c:lblAlgn val="ctr"/>
        <c:lblOffset val="100"/>
        <c:noMultiLvlLbl val="0"/>
      </c:catAx>
      <c:valAx>
        <c:axId val="99811024"/>
        <c:scaling>
          <c:orientation val="minMax"/>
        </c:scaling>
        <c:delete val="0"/>
        <c:axPos val="b"/>
        <c:majorGridlines>
          <c:spPr>
            <a:ln w="9525" cap="flat" cmpd="sng" algn="ctr">
              <a:solidFill>
                <a:schemeClr val="tx1">
                  <a:lumMod val="15000"/>
                  <a:lumOff val="85000"/>
                </a:schemeClr>
              </a:solidFill>
              <a:round/>
            </a:ln>
            <a:effectLst/>
          </c:spPr>
        </c:majorGridlines>
        <c:numFmt formatCode="&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101600</xdr:colOff>
      <xdr:row>0</xdr:row>
      <xdr:rowOff>0</xdr:rowOff>
    </xdr:from>
    <xdr:to>
      <xdr:col>10</xdr:col>
      <xdr:colOff>114300</xdr:colOff>
      <xdr:row>17</xdr:row>
      <xdr:rowOff>76200</xdr:rowOff>
    </xdr:to>
    <xdr:graphicFrame macro="">
      <xdr:nvGraphicFramePr>
        <xdr:cNvPr id="2" name="Chart 1">
          <a:extLst>
            <a:ext uri="{FF2B5EF4-FFF2-40B4-BE49-F238E27FC236}">
              <a16:creationId xmlns:a16="http://schemas.microsoft.com/office/drawing/2014/main" id="{E382403A-88A6-4054-106F-ECEE04ED3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469900</xdr:colOff>
      <xdr:row>10</xdr:row>
      <xdr:rowOff>171450</xdr:rowOff>
    </xdr:from>
    <xdr:to>
      <xdr:col>18</xdr:col>
      <xdr:colOff>711200</xdr:colOff>
      <xdr:row>24</xdr:row>
      <xdr:rowOff>69850</xdr:rowOff>
    </xdr:to>
    <xdr:graphicFrame macro="">
      <xdr:nvGraphicFramePr>
        <xdr:cNvPr id="3" name="Chart 2">
          <a:extLst>
            <a:ext uri="{FF2B5EF4-FFF2-40B4-BE49-F238E27FC236}">
              <a16:creationId xmlns:a16="http://schemas.microsoft.com/office/drawing/2014/main" id="{52AA0EFE-5EF6-EEFB-D093-AF1C15F72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241300</xdr:colOff>
      <xdr:row>9</xdr:row>
      <xdr:rowOff>107950</xdr:rowOff>
    </xdr:from>
    <xdr:to>
      <xdr:col>23</xdr:col>
      <xdr:colOff>393700</xdr:colOff>
      <xdr:row>23</xdr:row>
      <xdr:rowOff>6350</xdr:rowOff>
    </xdr:to>
    <xdr:graphicFrame macro="">
      <xdr:nvGraphicFramePr>
        <xdr:cNvPr id="4" name="Chart 3">
          <a:extLst>
            <a:ext uri="{FF2B5EF4-FFF2-40B4-BE49-F238E27FC236}">
              <a16:creationId xmlns:a16="http://schemas.microsoft.com/office/drawing/2014/main" id="{8174EC0F-CCAA-2321-B216-CE40C53FE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56</xdr:row>
      <xdr:rowOff>25400</xdr:rowOff>
    </xdr:from>
    <xdr:to>
      <xdr:col>4</xdr:col>
      <xdr:colOff>361950</xdr:colOff>
      <xdr:row>70</xdr:row>
      <xdr:rowOff>82550</xdr:rowOff>
    </xdr:to>
    <xdr:graphicFrame macro="">
      <xdr:nvGraphicFramePr>
        <xdr:cNvPr id="11" name="Chart 10">
          <a:extLst>
            <a:ext uri="{FF2B5EF4-FFF2-40B4-BE49-F238E27FC236}">
              <a16:creationId xmlns:a16="http://schemas.microsoft.com/office/drawing/2014/main" id="{FB354108-80B1-7559-5B28-74B2F0CBD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31750</xdr:colOff>
      <xdr:row>48</xdr:row>
      <xdr:rowOff>31750</xdr:rowOff>
    </xdr:from>
    <xdr:to>
      <xdr:col>18</xdr:col>
      <xdr:colOff>508000</xdr:colOff>
      <xdr:row>61</xdr:row>
      <xdr:rowOff>133350</xdr:rowOff>
    </xdr:to>
    <xdr:graphicFrame macro="">
      <xdr:nvGraphicFramePr>
        <xdr:cNvPr id="12" name="Chart 11">
          <a:extLst>
            <a:ext uri="{FF2B5EF4-FFF2-40B4-BE49-F238E27FC236}">
              <a16:creationId xmlns:a16="http://schemas.microsoft.com/office/drawing/2014/main" id="{68085B5C-F0D4-1C15-B695-AC9B7C68E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19050</xdr:colOff>
      <xdr:row>48</xdr:row>
      <xdr:rowOff>95250</xdr:rowOff>
    </xdr:from>
    <xdr:to>
      <xdr:col>25</xdr:col>
      <xdr:colOff>6350</xdr:colOff>
      <xdr:row>61</xdr:row>
      <xdr:rowOff>196850</xdr:rowOff>
    </xdr:to>
    <xdr:graphicFrame macro="">
      <xdr:nvGraphicFramePr>
        <xdr:cNvPr id="13" name="Chart 12">
          <a:extLst>
            <a:ext uri="{FF2B5EF4-FFF2-40B4-BE49-F238E27FC236}">
              <a16:creationId xmlns:a16="http://schemas.microsoft.com/office/drawing/2014/main" id="{46BF7056-1910-F883-ABF2-022497BDC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581024</xdr:colOff>
      <xdr:row>3</xdr:row>
      <xdr:rowOff>49441</xdr:rowOff>
    </xdr:from>
    <xdr:to>
      <xdr:col>3</xdr:col>
      <xdr:colOff>276224</xdr:colOff>
      <xdr:row>4</xdr:row>
      <xdr:rowOff>100240</xdr:rowOff>
    </xdr:to>
    <xdr:sp macro="" textlink="">
      <xdr:nvSpPr>
        <xdr:cNvPr id="9" name="TextBox 8">
          <a:extLst>
            <a:ext uri="{FF2B5EF4-FFF2-40B4-BE49-F238E27FC236}">
              <a16:creationId xmlns:a16="http://schemas.microsoft.com/office/drawing/2014/main" id="{6B253295-920C-DC9D-792D-912A01A8A3CA}"/>
            </a:ext>
          </a:extLst>
        </xdr:cNvPr>
        <xdr:cNvSpPr txBox="1"/>
      </xdr:nvSpPr>
      <xdr:spPr>
        <a:xfrm>
          <a:off x="1408792" y="661762"/>
          <a:ext cx="2031093" cy="254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Total Revenue </a:t>
          </a:r>
        </a:p>
      </xdr:txBody>
    </xdr:sp>
    <xdr:clientData/>
  </xdr:twoCellAnchor>
  <xdr:twoCellAnchor>
    <xdr:from>
      <xdr:col>4</xdr:col>
      <xdr:colOff>439964</xdr:colOff>
      <xdr:row>3</xdr:row>
      <xdr:rowOff>80736</xdr:rowOff>
    </xdr:from>
    <xdr:to>
      <xdr:col>6</xdr:col>
      <xdr:colOff>122464</xdr:colOff>
      <xdr:row>4</xdr:row>
      <xdr:rowOff>131535</xdr:rowOff>
    </xdr:to>
    <xdr:sp macro="" textlink="">
      <xdr:nvSpPr>
        <xdr:cNvPr id="11" name="TextBox 10">
          <a:extLst>
            <a:ext uri="{FF2B5EF4-FFF2-40B4-BE49-F238E27FC236}">
              <a16:creationId xmlns:a16="http://schemas.microsoft.com/office/drawing/2014/main" id="{C57250BA-BFE1-1BBB-C00D-FA7BDD820DF8}"/>
            </a:ext>
          </a:extLst>
        </xdr:cNvPr>
        <xdr:cNvSpPr txBox="1"/>
      </xdr:nvSpPr>
      <xdr:spPr>
        <a:xfrm>
          <a:off x="4431393" y="693057"/>
          <a:ext cx="1508125" cy="254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Total Sales</a:t>
          </a:r>
        </a:p>
      </xdr:txBody>
    </xdr:sp>
    <xdr:clientData/>
  </xdr:twoCellAnchor>
  <xdr:twoCellAnchor>
    <xdr:from>
      <xdr:col>7</xdr:col>
      <xdr:colOff>125186</xdr:colOff>
      <xdr:row>3</xdr:row>
      <xdr:rowOff>56697</xdr:rowOff>
    </xdr:from>
    <xdr:to>
      <xdr:col>9</xdr:col>
      <xdr:colOff>302986</xdr:colOff>
      <xdr:row>5</xdr:row>
      <xdr:rowOff>30389</xdr:rowOff>
    </xdr:to>
    <xdr:sp macro="" textlink="">
      <xdr:nvSpPr>
        <xdr:cNvPr id="12" name="TextBox 11">
          <a:extLst>
            <a:ext uri="{FF2B5EF4-FFF2-40B4-BE49-F238E27FC236}">
              <a16:creationId xmlns:a16="http://schemas.microsoft.com/office/drawing/2014/main" id="{4B751096-914F-82CE-B66B-4CBABBF4265E}"/>
            </a:ext>
          </a:extLst>
        </xdr:cNvPr>
        <xdr:cNvSpPr txBox="1"/>
      </xdr:nvSpPr>
      <xdr:spPr>
        <a:xfrm>
          <a:off x="6770007" y="669018"/>
          <a:ext cx="1890033" cy="381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Average Sale Price</a:t>
          </a:r>
        </a:p>
      </xdr:txBody>
    </xdr:sp>
    <xdr:clientData/>
  </xdr:twoCellAnchor>
  <xdr:twoCellAnchor>
    <xdr:from>
      <xdr:col>1</xdr:col>
      <xdr:colOff>-1</xdr:colOff>
      <xdr:row>7</xdr:row>
      <xdr:rowOff>29535</xdr:rowOff>
    </xdr:from>
    <xdr:to>
      <xdr:col>8</xdr:col>
      <xdr:colOff>206744</xdr:colOff>
      <xdr:row>28</xdr:row>
      <xdr:rowOff>147674</xdr:rowOff>
    </xdr:to>
    <xdr:graphicFrame macro="">
      <xdr:nvGraphicFramePr>
        <xdr:cNvPr id="18" name="Chart 17">
          <a:extLst>
            <a:ext uri="{FF2B5EF4-FFF2-40B4-BE49-F238E27FC236}">
              <a16:creationId xmlns:a16="http://schemas.microsoft.com/office/drawing/2014/main" id="{7CCF18DD-BC6B-E44C-AB87-08B9ECA1E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29534</xdr:colOff>
      <xdr:row>7</xdr:row>
      <xdr:rowOff>29534</xdr:rowOff>
    </xdr:from>
    <xdr:to>
      <xdr:col>17</xdr:col>
      <xdr:colOff>324883</xdr:colOff>
      <xdr:row>29</xdr:row>
      <xdr:rowOff>-1</xdr:rowOff>
    </xdr:to>
    <xdr:graphicFrame macro="">
      <xdr:nvGraphicFramePr>
        <xdr:cNvPr id="19" name="Chart 18">
          <a:extLst>
            <a:ext uri="{FF2B5EF4-FFF2-40B4-BE49-F238E27FC236}">
              <a16:creationId xmlns:a16="http://schemas.microsoft.com/office/drawing/2014/main" id="{E0D7EB3B-1CF2-A34B-9397-0F3DF92E2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0</xdr:rowOff>
    </xdr:from>
    <xdr:to>
      <xdr:col>17</xdr:col>
      <xdr:colOff>29535</xdr:colOff>
      <xdr:row>51</xdr:row>
      <xdr:rowOff>0</xdr:rowOff>
    </xdr:to>
    <xdr:graphicFrame macro="">
      <xdr:nvGraphicFramePr>
        <xdr:cNvPr id="20" name="Chart 19">
          <a:extLst>
            <a:ext uri="{FF2B5EF4-FFF2-40B4-BE49-F238E27FC236}">
              <a16:creationId xmlns:a16="http://schemas.microsoft.com/office/drawing/2014/main" id="{CD6EE935-93A5-8D44-AE6A-4572AA1E5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52</xdr:row>
      <xdr:rowOff>206743</xdr:rowOff>
    </xdr:from>
    <xdr:to>
      <xdr:col>4</xdr:col>
      <xdr:colOff>0</xdr:colOff>
      <xdr:row>72</xdr:row>
      <xdr:rowOff>29534</xdr:rowOff>
    </xdr:to>
    <mc:AlternateContent xmlns:mc="http://schemas.openxmlformats.org/markup-compatibility/2006">
      <mc:Choice xmlns:a14="http://schemas.microsoft.com/office/drawing/2010/main" Requires="a14">
        <xdr:graphicFrame macro="">
          <xdr:nvGraphicFramePr>
            <xdr:cNvPr id="21" name="Store_Location">
              <a:extLst>
                <a:ext uri="{FF2B5EF4-FFF2-40B4-BE49-F238E27FC236}">
                  <a16:creationId xmlns:a16="http://schemas.microsoft.com/office/drawing/2014/main" id="{6A193FFB-613A-164E-9E75-4E732BD7CC63}"/>
                </a:ext>
              </a:extLst>
            </xdr:cNvPr>
            <xdr:cNvGraphicFramePr/>
          </xdr:nvGraphicFramePr>
          <xdr:xfrm>
            <a:off x="0" y="0"/>
            <a:ext cx="0" cy="0"/>
          </xdr:xfrm>
          <a:graphic>
            <a:graphicData uri="http://schemas.microsoft.com/office/drawing/2010/slicer">
              <sle:slicer xmlns:sle="http://schemas.microsoft.com/office/drawing/2010/slicer" name="Store_Location"/>
            </a:graphicData>
          </a:graphic>
        </xdr:graphicFrame>
      </mc:Choice>
      <mc:Fallback>
        <xdr:sp macro="" textlink="">
          <xdr:nvSpPr>
            <xdr:cNvPr id="0" name=""/>
            <xdr:cNvSpPr>
              <a:spLocks noTextEdit="1"/>
            </xdr:cNvSpPr>
          </xdr:nvSpPr>
          <xdr:spPr>
            <a:xfrm>
              <a:off x="826977" y="11075580"/>
              <a:ext cx="3160232" cy="3957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29535</xdr:colOff>
      <xdr:row>53</xdr:row>
      <xdr:rowOff>29535</xdr:rowOff>
    </xdr:from>
    <xdr:to>
      <xdr:col>8</xdr:col>
      <xdr:colOff>561163</xdr:colOff>
      <xdr:row>72</xdr:row>
      <xdr:rowOff>29535</xdr:rowOff>
    </xdr:to>
    <mc:AlternateContent xmlns:mc="http://schemas.openxmlformats.org/markup-compatibility/2006">
      <mc:Choice xmlns:a14="http://schemas.microsoft.com/office/drawing/2010/main" Requires="a14">
        <xdr:graphicFrame macro="">
          <xdr:nvGraphicFramePr>
            <xdr:cNvPr id="22" name="Product_Category">
              <a:extLst>
                <a:ext uri="{FF2B5EF4-FFF2-40B4-BE49-F238E27FC236}">
                  <a16:creationId xmlns:a16="http://schemas.microsoft.com/office/drawing/2014/main" id="{C3682C7D-6453-354B-A9D6-24E2B844829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5020930" y="11105116"/>
              <a:ext cx="3071628" cy="3928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53</xdr:row>
      <xdr:rowOff>0</xdr:rowOff>
    </xdr:from>
    <xdr:to>
      <xdr:col>12</xdr:col>
      <xdr:colOff>767907</xdr:colOff>
      <xdr:row>71</xdr:row>
      <xdr:rowOff>147674</xdr:rowOff>
    </xdr:to>
    <mc:AlternateContent xmlns:mc="http://schemas.openxmlformats.org/markup-compatibility/2006">
      <mc:Choice xmlns:a14="http://schemas.microsoft.com/office/drawing/2010/main" Requires="a14">
        <xdr:graphicFrame macro="">
          <xdr:nvGraphicFramePr>
            <xdr:cNvPr id="23" name="Year">
              <a:extLst>
                <a:ext uri="{FF2B5EF4-FFF2-40B4-BE49-F238E27FC236}">
                  <a16:creationId xmlns:a16="http://schemas.microsoft.com/office/drawing/2014/main" id="{8F78C659-D665-E642-9CA3-7A4EE33D53C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185349" y="11075581"/>
              <a:ext cx="2687674" cy="38690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ashulo Muteto" refreshedDate="45951.552984259259" createdVersion="8" refreshedVersion="8" minRefreshableVersion="3" recordCount="1001">
  <cacheSource type="worksheet">
    <worksheetSource ref="A1:O1048576" sheet="Data"/>
  </cacheSource>
  <cacheFields count="15">
    <cacheField name="Date" numFmtId="14">
      <sharedItems containsNonDate="0" containsDate="1" containsString="0" containsBlank="1" minDate="2022-01-01T00:00:00" maxDate="2024-09-27T00:00:00" count="100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m/>
      </sharedItems>
    </cacheField>
    <cacheField name="Product_Category" numFmtId="0">
      <sharedItems containsBlank="1" count="6">
        <s v="Household"/>
        <s v="Personal Care"/>
        <s v="Dairy"/>
        <s v="Snacks"/>
        <s v="Beverages"/>
        <m/>
      </sharedItems>
    </cacheField>
    <cacheField name="Sales_Volume" numFmtId="0">
      <sharedItems containsString="0" containsBlank="1" containsNumber="1" containsInteger="1" minValue="101" maxValue="1997" count="765">
        <n v="1583"/>
        <n v="1103"/>
        <n v="455"/>
        <n v="1107"/>
        <n v="1447"/>
        <n v="1256"/>
        <n v="987"/>
        <n v="1928"/>
        <n v="1963"/>
        <n v="226"/>
        <n v="1229"/>
        <n v="1108"/>
        <n v="703"/>
        <n v="1922"/>
        <n v="1501"/>
        <n v="1113"/>
        <n v="150"/>
        <n v="1152"/>
        <n v="1585"/>
        <n v="1419"/>
        <n v="1420"/>
        <n v="1849"/>
        <n v="878"/>
        <n v="1530"/>
        <n v="1892"/>
        <n v="913"/>
        <n v="1736"/>
        <n v="1528"/>
        <n v="1469"/>
        <n v="1745"/>
        <n v="519"/>
        <n v="1305"/>
        <n v="1082"/>
        <n v="924"/>
        <n v="1124"/>
        <n v="1954"/>
        <n v="666"/>
        <n v="470"/>
        <n v="1035"/>
        <n v="760"/>
        <n v="1554"/>
        <n v="1068"/>
        <n v="1432"/>
        <n v="1260"/>
        <n v="301"/>
        <n v="1559"/>
        <n v="412"/>
        <n v="216"/>
        <n v="1789"/>
        <n v="1036"/>
        <n v="1926"/>
        <n v="674"/>
        <n v="343"/>
        <n v="636"/>
        <n v="1725"/>
        <n v="174"/>
        <n v="1929"/>
        <n v="485"/>
        <n v="1333"/>
        <n v="574"/>
        <n v="517"/>
        <n v="446"/>
        <n v="1652"/>
        <n v="739"/>
        <n v="1038"/>
        <n v="1054"/>
        <n v="975"/>
        <n v="862"/>
        <n v="1302"/>
        <n v="763"/>
        <n v="124"/>
        <n v="1303"/>
        <n v="809"/>
        <n v="1624"/>
        <n v="1979"/>
        <n v="1284"/>
        <n v="276"/>
        <n v="384"/>
        <n v="162"/>
        <n v="1102"/>
        <n v="761"/>
        <n v="765"/>
        <n v="255"/>
        <n v="1592"/>
        <n v="1172"/>
        <n v="1066"/>
        <n v="948"/>
        <n v="1207"/>
        <n v="1484"/>
        <n v="788"/>
        <n v="247"/>
        <n v="1753"/>
        <n v="441"/>
        <n v="575"/>
        <n v="1186"/>
        <n v="1824"/>
        <n v="1483"/>
        <n v="660"/>
        <n v="426"/>
        <n v="1859"/>
        <n v="1264"/>
        <n v="1089"/>
        <n v="314"/>
        <n v="534"/>
        <n v="1051"/>
        <n v="822"/>
        <n v="1441"/>
        <n v="131"/>
        <n v="769"/>
        <n v="1428"/>
        <n v="528"/>
        <n v="1600"/>
        <n v="385"/>
        <n v="1267"/>
        <n v="1547"/>
        <n v="1142"/>
        <n v="117"/>
        <n v="868"/>
        <n v="689"/>
        <n v="1494"/>
        <n v="1298"/>
        <n v="1109"/>
        <n v="293"/>
        <n v="601"/>
        <n v="1087"/>
        <n v="1236"/>
        <n v="213"/>
        <n v="1345"/>
        <n v="1801"/>
        <n v="1046"/>
        <n v="930"/>
        <n v="1767"/>
        <n v="1387"/>
        <n v="1024"/>
        <n v="154"/>
        <n v="1994"/>
        <n v="1766"/>
        <n v="899"/>
        <n v="877"/>
        <n v="1581"/>
        <n v="261"/>
        <n v="1503"/>
        <n v="186"/>
        <n v="1599"/>
        <n v="1923"/>
        <n v="1301"/>
        <n v="1514"/>
        <n v="1472"/>
        <n v="1131"/>
        <n v="932"/>
        <n v="858"/>
        <n v="1958"/>
        <n v="542"/>
        <n v="1890"/>
        <n v="427"/>
        <n v="1177"/>
        <n v="860"/>
        <n v="1362"/>
        <n v="1352"/>
        <n v="678"/>
        <n v="1174"/>
        <n v="1732"/>
        <n v="1727"/>
        <n v="1106"/>
        <n v="1541"/>
        <n v="195"/>
        <n v="1211"/>
        <n v="1201"/>
        <n v="1411"/>
        <n v="1243"/>
        <n v="590"/>
        <n v="551"/>
        <n v="1623"/>
        <n v="264"/>
        <n v="281"/>
        <n v="568"/>
        <n v="1009"/>
        <n v="834"/>
        <n v="922"/>
        <n v="1043"/>
        <n v="106"/>
        <n v="429"/>
        <n v="874"/>
        <n v="1796"/>
        <n v="250"/>
        <n v="1208"/>
        <n v="246"/>
        <n v="1747"/>
        <n v="1504"/>
        <n v="1014"/>
        <n v="1671"/>
        <n v="1408"/>
        <n v="799"/>
        <n v="181"/>
        <n v="613"/>
        <n v="914"/>
        <n v="808"/>
        <n v="1646"/>
        <n v="845"/>
        <n v="1122"/>
        <n v="1509"/>
        <n v="806"/>
        <n v="570"/>
        <n v="1242"/>
        <n v="495"/>
        <n v="1655"/>
        <n v="360"/>
        <n v="904"/>
        <n v="1033"/>
        <n v="1379"/>
        <n v="1857"/>
        <n v="1004"/>
        <n v="1349"/>
        <n v="1176"/>
        <n v="1039"/>
        <n v="1990"/>
        <n v="1629"/>
        <n v="953"/>
        <n v="1487"/>
        <n v="1403"/>
        <n v="692"/>
        <n v="813"/>
        <n v="1281"/>
        <n v="731"/>
        <n v="158"/>
        <n v="1850"/>
        <n v="227"/>
        <n v="835"/>
        <n v="820"/>
        <n v="1238"/>
        <n v="1332"/>
        <n v="625"/>
        <n v="620"/>
        <n v="651"/>
        <n v="336"/>
        <n v="1404"/>
        <n v="1482"/>
        <n v="1324"/>
        <n v="1881"/>
        <n v="1401"/>
        <n v="1358"/>
        <n v="593"/>
        <n v="103"/>
        <n v="541"/>
        <n v="128"/>
        <n v="1232"/>
        <n v="709"/>
        <n v="937"/>
        <n v="1269"/>
        <n v="1976"/>
        <n v="141"/>
        <n v="1479"/>
        <n v="140"/>
        <n v="133"/>
        <n v="1140"/>
        <n v="1800"/>
        <n v="1276"/>
        <n v="1097"/>
        <n v="687"/>
        <n v="1722"/>
        <n v="1752"/>
        <n v="1997"/>
        <n v="126"/>
        <n v="1948"/>
        <n v="1410"/>
        <n v="745"/>
        <n v="830"/>
        <n v="267"/>
        <n v="367"/>
        <n v="1872"/>
        <n v="920"/>
        <n v="554"/>
        <n v="1005"/>
        <n v="1808"/>
        <n v="1524"/>
        <n v="1021"/>
        <n v="1080"/>
        <n v="801"/>
        <n v="733"/>
        <n v="1681"/>
        <n v="1699"/>
        <n v="229"/>
        <n v="1119"/>
        <n v="1945"/>
        <n v="1486"/>
        <n v="1828"/>
        <n v="918"/>
        <n v="792"/>
        <n v="1415"/>
        <n v="893"/>
        <n v="248"/>
        <n v="1902"/>
        <n v="110"/>
        <n v="1635"/>
        <n v="775"/>
        <n v="286"/>
        <n v="906"/>
        <n v="843"/>
        <n v="1350"/>
        <n v="1433"/>
        <n v="197"/>
        <n v="722"/>
        <n v="857"/>
        <n v="505"/>
        <n v="168"/>
        <n v="1435"/>
        <n v="1412"/>
        <n v="1885"/>
        <n v="850"/>
        <n v="1271"/>
        <n v="1590"/>
        <n v="1862"/>
        <n v="1367"/>
        <n v="1614"/>
        <n v="1972"/>
        <n v="1057"/>
        <n v="1630"/>
        <n v="464"/>
        <n v="581"/>
        <n v="300"/>
        <n v="253"/>
        <n v="1573"/>
        <n v="172"/>
        <n v="812"/>
        <n v="395"/>
        <n v="1764"/>
        <n v="1340"/>
        <n v="160"/>
        <n v="1739"/>
        <n v="1162"/>
        <n v="230"/>
        <n v="1621"/>
        <n v="207"/>
        <n v="271"/>
        <n v="1558"/>
        <n v="1601"/>
        <n v="201"/>
        <n v="965"/>
        <n v="623"/>
        <n v="374"/>
        <n v="1167"/>
        <n v="916"/>
        <n v="1056"/>
        <n v="1692"/>
        <n v="1946"/>
        <n v="1620"/>
        <n v="1938"/>
        <n v="111"/>
        <n v="1715"/>
        <n v="315"/>
        <n v="438"/>
        <n v="1899"/>
        <n v="1204"/>
        <n v="1608"/>
        <n v="473"/>
        <n v="1075"/>
        <n v="1323"/>
        <n v="1660"/>
        <n v="565"/>
        <n v="1212"/>
        <n v="1391"/>
        <n v="1778"/>
        <n v="1694"/>
        <n v="588"/>
        <n v="1661"/>
        <n v="146"/>
        <n v="1139"/>
        <n v="810"/>
        <n v="500"/>
        <n v="1917"/>
        <n v="1209"/>
        <n v="349"/>
        <n v="490"/>
        <n v="1905"/>
        <n v="434"/>
        <n v="728"/>
        <n v="1642"/>
        <n v="236"/>
        <n v="982"/>
        <n v="787"/>
        <n v="926"/>
        <n v="826"/>
        <n v="693"/>
        <n v="1346"/>
        <n v="471"/>
        <n v="1034"/>
        <n v="1094"/>
        <n v="501"/>
        <n v="1566"/>
        <n v="1613"/>
        <n v="714"/>
        <n v="1396"/>
        <n v="1649"/>
        <n v="1282"/>
        <n v="1275"/>
        <n v="719"/>
        <n v="287"/>
        <n v="1936"/>
        <n v="1221"/>
        <n v="1294"/>
        <n v="1085"/>
        <n v="282"/>
        <n v="463"/>
        <n v="138"/>
        <n v="1650"/>
        <n v="596"/>
        <n v="1639"/>
        <n v="1081"/>
        <n v="1020"/>
        <n v="1520"/>
        <n v="821"/>
        <n v="115"/>
        <n v="592"/>
        <n v="1549"/>
        <n v="1231"/>
        <n v="993"/>
        <n v="410"/>
        <n v="838"/>
        <n v="1293"/>
        <n v="645"/>
        <n v="513"/>
        <n v="350"/>
        <n v="1904"/>
        <n v="1397"/>
        <n v="1539"/>
        <n v="1731"/>
        <n v="576"/>
        <n v="417"/>
        <n v="344"/>
        <n v="847"/>
        <n v="796"/>
        <n v="371"/>
        <n v="1563"/>
        <n v="1871"/>
        <n v="476"/>
        <n v="365"/>
        <n v="1025"/>
        <n v="439"/>
        <n v="488"/>
        <n v="676"/>
        <n v="1812"/>
        <n v="102"/>
        <n v="1552"/>
        <n v="1265"/>
        <n v="475"/>
        <n v="1793"/>
        <n v="423"/>
        <n v="245"/>
        <n v="392"/>
        <n v="1788"/>
        <n v="531"/>
        <n v="804"/>
        <n v="1048"/>
        <n v="684"/>
        <n v="498"/>
        <n v="1467"/>
        <n v="1063"/>
        <n v="1263"/>
        <n v="1442"/>
        <n v="1425"/>
        <n v="1185"/>
        <n v="1968"/>
        <n v="325"/>
        <n v="1834"/>
        <n v="663"/>
        <n v="871"/>
        <n v="1707"/>
        <n v="1783"/>
        <n v="1984"/>
        <n v="1698"/>
        <n v="984"/>
        <n v="1366"/>
        <n v="1616"/>
        <n v="1489"/>
        <n v="1453"/>
        <n v="1230"/>
        <n v="317"/>
        <n v="852"/>
        <n v="605"/>
        <n v="358"/>
        <n v="1897"/>
        <n v="1640"/>
        <n v="1896"/>
        <n v="153"/>
        <n v="1170"/>
        <n v="1644"/>
        <n v="1222"/>
        <n v="1143"/>
        <n v="1876"/>
        <n v="1696"/>
        <n v="518"/>
        <n v="789"/>
        <n v="949"/>
        <n v="161"/>
        <n v="1268"/>
        <n v="259"/>
        <n v="880"/>
        <n v="992"/>
        <n v="428"/>
        <n v="679"/>
        <n v="1480"/>
        <n v="1733"/>
        <n v="1390"/>
        <n v="1740"/>
        <n v="1446"/>
        <n v="734"/>
        <n v="1664"/>
        <n v="1772"/>
        <n v="1318"/>
        <n v="837"/>
        <n v="1455"/>
        <n v="269"/>
        <n v="1586"/>
        <n v="139"/>
        <n v="1384"/>
        <n v="1518"/>
        <n v="1083"/>
        <n v="1247"/>
        <n v="1074"/>
        <n v="137"/>
        <n v="1374"/>
        <n v="1299"/>
        <n v="1013"/>
        <n v="553"/>
        <n v="136"/>
        <n v="1439"/>
        <n v="1811"/>
        <n v="1072"/>
        <n v="895"/>
        <n v="1237"/>
        <n v="1163"/>
        <n v="1424"/>
        <n v="323"/>
        <n v="448"/>
        <n v="214"/>
        <n v="797"/>
        <n v="1691"/>
        <n v="1989"/>
        <n v="1982"/>
        <n v="1385"/>
        <n v="1270"/>
        <n v="435"/>
        <n v="1291"/>
        <n v="191"/>
        <n v="452"/>
        <n v="670"/>
        <n v="915"/>
        <n v="1804"/>
        <n v="462"/>
        <n v="656"/>
        <n v="1468"/>
        <n v="1816"/>
        <n v="290"/>
        <n v="1790"/>
        <n v="521"/>
        <n v="232"/>
        <n v="1870"/>
        <n v="925"/>
        <n v="1154"/>
        <n v="634"/>
        <n v="525"/>
        <n v="1517"/>
        <n v="771"/>
        <n v="1560"/>
        <n v="1674"/>
        <n v="1381"/>
        <n v="1841"/>
        <n v="688"/>
        <n v="1647"/>
        <n v="394"/>
        <n v="1347"/>
        <n v="1648"/>
        <n v="1169"/>
        <n v="1356"/>
        <n v="116"/>
        <n v="459"/>
        <n v="547"/>
        <n v="955"/>
        <n v="774"/>
        <n v="1449"/>
        <n v="566"/>
        <n v="1578"/>
        <n v="685"/>
        <n v="1093"/>
        <n v="1535"/>
        <n v="671"/>
        <n v="1088"/>
        <n v="377"/>
        <n v="1319"/>
        <n v="1015"/>
        <n v="1987"/>
        <n v="583"/>
        <n v="1365"/>
        <n v="291"/>
        <n v="1017"/>
        <n v="985"/>
        <n v="121"/>
        <n v="573"/>
        <n v="309"/>
        <n v="405"/>
        <n v="1393"/>
        <n v="803"/>
        <n v="786"/>
        <n v="815"/>
        <n v="1799"/>
        <n v="1047"/>
        <n v="480"/>
        <n v="559"/>
        <n v="1130"/>
        <n v="1006"/>
        <n v="1156"/>
        <n v="1769"/>
        <n v="978"/>
        <n v="178"/>
        <n v="558"/>
        <n v="669"/>
        <n v="1605"/>
        <n v="1553"/>
        <n v="615"/>
        <n v="496"/>
        <n v="1612"/>
        <n v="1394"/>
        <n v="986"/>
        <n v="896"/>
        <n v="256"/>
        <n v="1198"/>
        <n v="983"/>
        <n v="1253"/>
        <n v="1810"/>
        <n v="1073"/>
        <n v="1145"/>
        <n v="1582"/>
        <n v="1662"/>
        <n v="1830"/>
        <n v="1505"/>
        <n v="120"/>
        <n v="402"/>
        <n v="968"/>
        <n v="183"/>
        <n v="1782"/>
        <n v="1576"/>
        <n v="1510"/>
        <n v="1380"/>
        <n v="1285"/>
        <n v="1286"/>
        <n v="1955"/>
        <n v="892"/>
        <n v="891"/>
        <n v="1909"/>
        <n v="591"/>
        <n v="307"/>
        <n v="1183"/>
        <n v="529"/>
        <n v="1084"/>
        <n v="1780"/>
        <n v="1728"/>
        <n v="619"/>
        <n v="690"/>
        <n v="1150"/>
        <n v="1809"/>
        <n v="1685"/>
        <n v="298"/>
        <n v="486"/>
        <n v="1059"/>
        <n v="1659"/>
        <n v="1951"/>
        <n v="477"/>
        <n v="998"/>
        <n v="626"/>
        <n v="833"/>
        <n v="305"/>
        <n v="1359"/>
        <n v="1975"/>
        <n v="1863"/>
        <n v="1116"/>
        <n v="1055"/>
        <n v="825"/>
        <n v="600"/>
        <n v="683"/>
        <n v="494"/>
        <n v="1187"/>
        <n v="1840"/>
        <n v="171"/>
        <n v="1912"/>
        <n v="373"/>
        <n v="1443"/>
        <n v="437"/>
        <n v="1618"/>
        <n v="706"/>
        <n v="265"/>
        <n v="1667"/>
        <n v="828"/>
        <n v="900"/>
        <n v="1548"/>
        <n v="1515"/>
        <n v="313"/>
        <n v="1814"/>
        <n v="1676"/>
        <n v="988"/>
        <n v="1795"/>
        <n v="691"/>
        <n v="772"/>
        <n v="341"/>
        <n v="1988"/>
        <n v="101"/>
        <n v="324"/>
        <n v="1868"/>
        <n v="215"/>
        <n v="1226"/>
        <n v="1289"/>
        <n v="970"/>
        <n v="189"/>
        <n v="221"/>
        <n v="242"/>
        <n v="205"/>
        <n v="527"/>
        <n v="1995"/>
        <n v="416"/>
        <n v="108"/>
        <n v="873"/>
        <n v="1196"/>
        <n v="322"/>
        <n v="652"/>
        <n v="1493"/>
        <n v="1813"/>
        <n v="1983"/>
        <n v="210"/>
        <n v="482"/>
        <n v="999"/>
        <n v="1513"/>
        <n v="1437"/>
        <n v="509"/>
        <n v="994"/>
        <n v="614"/>
        <n v="1250"/>
        <n v="908"/>
        <n v="1823"/>
        <n v="973"/>
        <n v="113"/>
        <n v="1070"/>
        <n v="1077"/>
        <n v="1135"/>
        <n v="1008"/>
        <n v="1690"/>
        <n v="849"/>
        <n v="784"/>
        <n v="1856"/>
        <n v="1754"/>
        <n v="408"/>
        <n v="794"/>
        <n v="387"/>
        <n v="406"/>
        <n v="1935"/>
        <n v="1717"/>
        <n v="1846"/>
        <n v="648"/>
        <n v="1475"/>
        <n v="411"/>
        <n v="972"/>
        <n v="1182"/>
        <n v="1023"/>
        <n v="1837"/>
        <n v="854"/>
        <n v="134"/>
        <m/>
      </sharedItems>
    </cacheField>
    <cacheField name="Price" numFmtId="0">
      <sharedItems containsString="0" containsBlank="1" containsNumber="1" minValue="1.0035795915750501" maxValue="19.944484984551501"/>
    </cacheField>
    <cacheField name="Price old" numFmtId="0">
      <sharedItems containsBlank="1" containsMixedTypes="1" containsNumber="1" minValue="1.2096006709868501" maxValue="19.557779534588999"/>
    </cacheField>
    <cacheField name="Promotion" numFmtId="0">
      <sharedItems containsString="0" containsBlank="1" containsNumber="1" containsInteger="1" minValue="0" maxValue="1"/>
    </cacheField>
    <cacheField name="Store_Location" numFmtId="0">
      <sharedItems containsBlank="1" count="4">
        <s v="Urban"/>
        <s v="Rural"/>
        <s v="Suburban"/>
        <m/>
      </sharedItems>
    </cacheField>
    <cacheField name="Weekday" numFmtId="0">
      <sharedItems containsString="0" containsBlank="1" containsNumber="1" containsInteger="1" minValue="0" maxValue="6"/>
    </cacheField>
    <cacheField name="Supplier_Cost" numFmtId="166">
      <sharedItems containsString="0" containsBlank="1" containsNumber="1" minValue="0.50044542325804497" maxValue="14.993586697131301"/>
    </cacheField>
    <cacheField name="Supplier_Cost old" numFmtId="0">
      <sharedItems containsBlank="1" containsMixedTypes="1" containsNumber="1" minValue="0.56071793260538905" maxValue="13.5849889826485"/>
    </cacheField>
    <cacheField name="Replenishment_Lead_Time" numFmtId="0">
      <sharedItems containsString="0" containsBlank="1" containsNumber="1" containsInteger="1" minValue="1" maxValue="9"/>
    </cacheField>
    <cacheField name="Stock_Level" numFmtId="0">
      <sharedItems containsString="0" containsBlank="1" containsNumber="1" containsInteger="1" minValue="50" maxValue="499"/>
    </cacheField>
    <cacheField name="Revenue" numFmtId="166">
      <sharedItems containsString="0" containsBlank="1" containsNumber="1" minValue="202.26984087414729" maxValue="39079.642754409499"/>
    </cacheField>
    <cacheField name="Month" numFmtId="0">
      <sharedItems containsBlank="1" count="13">
        <s v="Jan"/>
        <s v="Feb"/>
        <s v="Mar"/>
        <s v="Apr"/>
        <s v="May"/>
        <s v="Jun"/>
        <s v="Jul"/>
        <s v="Aug"/>
        <s v="Sep"/>
        <s v="Oct"/>
        <s v="Nov"/>
        <s v="Dec"/>
        <m/>
      </sharedItems>
    </cacheField>
    <cacheField name="MonthYear" numFmtId="0">
      <sharedItems containsBlank="1" count="34">
        <s v="2022-01"/>
        <s v="2022-02"/>
        <s v="2022-03"/>
        <s v="2022-04"/>
        <s v="2022-05"/>
        <s v="2022-06"/>
        <s v="2022-07"/>
        <s v="2022-08"/>
        <s v="2022-09"/>
        <s v="2022-10"/>
        <s v="2022-11"/>
        <s v="2022-12"/>
        <s v="2023-01"/>
        <s v="2023-02"/>
        <s v="2023-03"/>
        <s v="2023-04"/>
        <s v="2023-05"/>
        <s v="2023-06"/>
        <s v="2023-07"/>
        <s v="2023-08"/>
        <s v="2023-09"/>
        <s v="2023-10"/>
        <s v="2023-11"/>
        <s v="2023-12"/>
        <s v="2024-01"/>
        <s v="2024-02"/>
        <s v="2024-03"/>
        <s v="2024-04"/>
        <s v="2024-05"/>
        <s v="2024-06"/>
        <s v="2024-07"/>
        <s v="2024-08"/>
        <s v="2024-09"/>
        <m/>
      </sharedItems>
    </cacheField>
  </cacheFields>
  <extLst>
    <ext xmlns:x14="http://schemas.microsoft.com/office/spreadsheetml/2009/9/main" uri="{725AE2AE-9491-48be-B2B4-4EB974FC3084}">
      <x14:pivotCacheDefinition pivotCacheId="1121732776"/>
    </ext>
  </extLst>
</pivotCacheDefinition>
</file>

<file path=xl/pivotCache/pivotCacheDefinition2.xml><?xml version="1.0" encoding="utf-8"?>
<pivotCacheDefinition xmlns="http://schemas.openxmlformats.org/spreadsheetml/2006/main" xmlns:r="http://schemas.openxmlformats.org/officeDocument/2006/relationships" r:id="rId1" refreshedBy="Kashulo Muteto" refreshedDate="45953.457903703704" createdVersion="8" refreshedVersion="8" minRefreshableVersion="3" recordCount="1001">
  <cacheSource type="worksheet">
    <worksheetSource ref="A1:I1048576" sheet="SalesTable"/>
  </cacheSource>
  <cacheFields count="9">
    <cacheField name="Date" numFmtId="0">
      <sharedItems containsNonDate="0" containsDate="1" containsString="0" containsBlank="1" minDate="2022-01-01T00:00:00" maxDate="2024-09-27T00:00:00"/>
    </cacheField>
    <cacheField name="Product_Category" numFmtId="0">
      <sharedItems containsBlank="1" count="6">
        <s v="Household"/>
        <s v="Personal Care"/>
        <s v="Dairy"/>
        <s v="Snacks"/>
        <s v="Beverages"/>
        <m/>
      </sharedItems>
    </cacheField>
    <cacheField name="Sales_Volume" numFmtId="0">
      <sharedItems containsString="0" containsBlank="1" containsNumber="1" containsInteger="1" minValue="101" maxValue="1997"/>
    </cacheField>
    <cacheField name="Price" numFmtId="0">
      <sharedItems containsString="0" containsBlank="1" containsNumber="1" minValue="1.0036" maxValue="19.944500000000001"/>
    </cacheField>
    <cacheField name="Store_Location" numFmtId="0">
      <sharedItems containsBlank="1" count="4">
        <s v="Urban"/>
        <s v="Rural"/>
        <s v="Suburban"/>
        <m/>
      </sharedItems>
    </cacheField>
    <cacheField name="Supplier_Cost" numFmtId="0">
      <sharedItems containsString="0" containsBlank="1" containsNumber="1" minValue="0.50039999999999996" maxValue="14.993600000000001"/>
    </cacheField>
    <cacheField name="Revenue" numFmtId="166">
      <sharedItems containsString="0" containsBlank="1" containsNumber="1" minValue="202.2663" maxValue="39079.7088"/>
    </cacheField>
    <cacheField name="Month name" numFmtId="0">
      <sharedItems containsBlank="1" count="13">
        <s v="January"/>
        <s v="February"/>
        <s v="March"/>
        <s v="April"/>
        <s v="May"/>
        <s v="June"/>
        <s v="July"/>
        <s v="August"/>
        <s v="September"/>
        <s v="October"/>
        <s v="November"/>
        <s v="December"/>
        <m/>
      </sharedItems>
    </cacheField>
    <cacheField name="Year" numFmtId="0">
      <sharedItems containsString="0" containsBlank="1" containsNumber="1" containsInteger="1" minValue="2022" maxValue="2024" count="4">
        <n v="2022"/>
        <n v="2023"/>
        <n v="2024"/>
        <m/>
      </sharedItems>
    </cacheField>
  </cacheFields>
  <extLst>
    <ext xmlns:x14="http://schemas.microsoft.com/office/spreadsheetml/2009/9/main" uri="{725AE2AE-9491-48be-B2B4-4EB974FC3084}">
      <x14:pivotCacheDefinition pivotCacheId="1831572447"/>
    </ext>
  </extLst>
</pivotCacheDefinition>
</file>

<file path=xl/pivotCache/pivotCacheRecords1.xml><?xml version="1.0" encoding="utf-8"?>
<pivotCacheRecords xmlns="http://schemas.openxmlformats.org/spreadsheetml/2006/main" xmlns:r="http://schemas.openxmlformats.org/officeDocument/2006/relationships" count="1001">
  <r>
    <x v="0"/>
    <x v="0"/>
    <x v="0"/>
    <n v="5.19066137352414"/>
    <n v="5.19066137352414"/>
    <n v="0"/>
    <x v="0"/>
    <n v="5"/>
    <n v="9.2992808553320092"/>
    <s v="9.299280855332018"/>
    <n v="9"/>
    <n v="207"/>
    <n v="8216.8169542887135"/>
    <x v="0"/>
    <x v="0"/>
  </r>
  <r>
    <x v="1"/>
    <x v="1"/>
    <x v="1"/>
    <n v="8.9495959846854003"/>
    <n v="8.9495959846854003"/>
    <n v="0"/>
    <x v="0"/>
    <n v="6"/>
    <n v="13.274108581775"/>
    <s v="13.274108581775032"/>
    <n v="5"/>
    <n v="253"/>
    <n v="9871.4043711079958"/>
    <x v="0"/>
    <x v="0"/>
  </r>
  <r>
    <x v="2"/>
    <x v="2"/>
    <x v="2"/>
    <n v="4.8679873265026101"/>
    <s v="4.867987326502611"/>
    <n v="0"/>
    <x v="1"/>
    <n v="0"/>
    <n v="13.302264839521399"/>
    <s v="13.302264839521472"/>
    <n v="9"/>
    <n v="245"/>
    <n v="2214.9342335586875"/>
    <x v="0"/>
    <x v="0"/>
  </r>
  <r>
    <x v="3"/>
    <x v="1"/>
    <x v="3"/>
    <n v="16.9685957192617"/>
    <s v="16.968595719261735"/>
    <n v="1"/>
    <x v="0"/>
    <n v="1"/>
    <n v="10.0561584469173"/>
    <s v="10.056158446917369"/>
    <n v="5"/>
    <n v="265"/>
    <n v="18784.235461222703"/>
    <x v="0"/>
    <x v="0"/>
  </r>
  <r>
    <x v="4"/>
    <x v="1"/>
    <x v="4"/>
    <n v="4.3096733949868096"/>
    <s v="4.309673394986819"/>
    <n v="1"/>
    <x v="1"/>
    <n v="2"/>
    <n v="3.5628615563574901"/>
    <s v="3.5628615563574995"/>
    <n v="8"/>
    <n v="334"/>
    <n v="6236.0974025459136"/>
    <x v="0"/>
    <x v="0"/>
  </r>
  <r>
    <x v="5"/>
    <x v="3"/>
    <x v="5"/>
    <n v="19.254830478252501"/>
    <s v="19.25483047825256"/>
    <n v="1"/>
    <x v="0"/>
    <n v="3"/>
    <n v="13.013454054703599"/>
    <s v="13.013454054703645"/>
    <n v="1"/>
    <n v="245"/>
    <n v="24184.067080685141"/>
    <x v="0"/>
    <x v="0"/>
  </r>
  <r>
    <x v="6"/>
    <x v="2"/>
    <x v="6"/>
    <n v="8.9022399567918704"/>
    <s v="8.902239956791874"/>
    <n v="0"/>
    <x v="2"/>
    <n v="4"/>
    <n v="13.348354812041499"/>
    <s v="13.348354812041519"/>
    <n v="7"/>
    <n v="356"/>
    <n v="8786.5108373535768"/>
    <x v="0"/>
    <x v="0"/>
  </r>
  <r>
    <x v="7"/>
    <x v="2"/>
    <x v="7"/>
    <n v="17.078660548361899"/>
    <s v="17.07866054836194"/>
    <n v="0"/>
    <x v="1"/>
    <n v="5"/>
    <n v="3.3514769818179002"/>
    <s v="3.351476981817901"/>
    <n v="4"/>
    <n v="201"/>
    <n v="32927.657537241743"/>
    <x v="0"/>
    <x v="0"/>
  </r>
  <r>
    <x v="8"/>
    <x v="2"/>
    <x v="8"/>
    <n v="12.946531545912899"/>
    <s v="12.946531545912958"/>
    <n v="1"/>
    <x v="1"/>
    <n v="6"/>
    <n v="11.1926782436748"/>
    <s v="11.19267824367482"/>
    <n v="5"/>
    <n v="63"/>
    <n v="25414.041424627019"/>
    <x v="0"/>
    <x v="0"/>
  </r>
  <r>
    <x v="9"/>
    <x v="1"/>
    <x v="9"/>
    <n v="14.9716556746493"/>
    <n v="14.9716556746493"/>
    <n v="1"/>
    <x v="0"/>
    <n v="0"/>
    <n v="4.6545334594432797"/>
    <s v="4.654533459443282"/>
    <n v="6"/>
    <n v="374"/>
    <n v="3383.594182470742"/>
    <x v="0"/>
    <x v="0"/>
  </r>
  <r>
    <x v="10"/>
    <x v="0"/>
    <x v="10"/>
    <n v="15.586753873268799"/>
    <s v="15.586753873268826"/>
    <n v="0"/>
    <x v="1"/>
    <n v="1"/>
    <n v="12.138284529117399"/>
    <s v="12.13828452911748"/>
    <n v="5"/>
    <n v="195"/>
    <n v="19156.120510247354"/>
    <x v="0"/>
    <x v="0"/>
  </r>
  <r>
    <x v="11"/>
    <x v="2"/>
    <x v="11"/>
    <n v="10.5920527559673"/>
    <s v="10.592052755967337"/>
    <n v="0"/>
    <x v="1"/>
    <n v="2"/>
    <n v="14.9599495486022"/>
    <s v="14.95994954860224"/>
    <n v="1"/>
    <n v="475"/>
    <n v="11735.994453611769"/>
    <x v="0"/>
    <x v="0"/>
  </r>
  <r>
    <x v="12"/>
    <x v="1"/>
    <x v="12"/>
    <n v="11.322709943902399"/>
    <s v="11.32270994390248"/>
    <n v="0"/>
    <x v="2"/>
    <n v="3"/>
    <n v="0.93537707727619501"/>
    <s v="0.9353770772761958"/>
    <n v="9"/>
    <n v="106"/>
    <n v="7959.8650905633867"/>
    <x v="0"/>
    <x v="0"/>
  </r>
  <r>
    <x v="13"/>
    <x v="3"/>
    <x v="13"/>
    <n v="10.7659214883657"/>
    <s v="10.765921488365775"/>
    <n v="0"/>
    <x v="2"/>
    <n v="4"/>
    <n v="13.5118050539685"/>
    <s v="13.511805053968512"/>
    <n v="2"/>
    <n v="260"/>
    <n v="20692.101100638876"/>
    <x v="0"/>
    <x v="0"/>
  </r>
  <r>
    <x v="14"/>
    <x v="0"/>
    <x v="14"/>
    <n v="12.1731091837115"/>
    <s v="12.173109183711505"/>
    <n v="1"/>
    <x v="0"/>
    <n v="5"/>
    <n v="9.5281427371805396"/>
    <s v="9.528142737180541"/>
    <n v="9"/>
    <n v="317"/>
    <n v="18271.836884750959"/>
    <x v="0"/>
    <x v="0"/>
  </r>
  <r>
    <x v="15"/>
    <x v="3"/>
    <x v="15"/>
    <n v="1.55849446937363"/>
    <s v="1.5584944693736387"/>
    <n v="0"/>
    <x v="2"/>
    <n v="6"/>
    <n v="14.6140479778899"/>
    <s v="14.614047977889907"/>
    <n v="2"/>
    <n v="259"/>
    <n v="1734.6043444128502"/>
    <x v="0"/>
    <x v="0"/>
  </r>
  <r>
    <x v="16"/>
    <x v="0"/>
    <x v="16"/>
    <n v="8.5147882271312891"/>
    <s v="8.514788227131291"/>
    <n v="0"/>
    <x v="0"/>
    <n v="0"/>
    <n v="7.2426380041331999"/>
    <n v="7.2426380041331999"/>
    <n v="9"/>
    <n v="66"/>
    <n v="1277.2182340696934"/>
    <x v="0"/>
    <x v="0"/>
  </r>
  <r>
    <x v="17"/>
    <x v="1"/>
    <x v="17"/>
    <n v="12.517585557662199"/>
    <s v="12.51758555766226"/>
    <n v="0"/>
    <x v="0"/>
    <n v="1"/>
    <n v="12.7871249932849"/>
    <s v="12.78712499328492"/>
    <n v="6"/>
    <n v="335"/>
    <n v="14420.258562426854"/>
    <x v="0"/>
    <x v="0"/>
  </r>
  <r>
    <x v="18"/>
    <x v="4"/>
    <x v="18"/>
    <n v="12.356747739861399"/>
    <s v="12.356747739861422"/>
    <n v="1"/>
    <x v="0"/>
    <n v="2"/>
    <n v="1.40471399467501"/>
    <s v="1.4047139946750198"/>
    <n v="9"/>
    <n v="393"/>
    <n v="19585.445167680318"/>
    <x v="0"/>
    <x v="0"/>
  </r>
  <r>
    <x v="19"/>
    <x v="0"/>
    <x v="19"/>
    <n v="16.066165797506901"/>
    <s v="16.066165797506997"/>
    <n v="1"/>
    <x v="1"/>
    <n v="3"/>
    <n v="5.36154622613528"/>
    <s v="5.361546226135288"/>
    <n v="6"/>
    <n v="252"/>
    <n v="22797.889266662292"/>
    <x v="0"/>
    <x v="0"/>
  </r>
  <r>
    <x v="20"/>
    <x v="3"/>
    <x v="20"/>
    <n v="13.445177437810001"/>
    <s v="13.445177437810063"/>
    <n v="0"/>
    <x v="2"/>
    <n v="4"/>
    <n v="1.4717397973925399"/>
    <s v="1.4717397973925446"/>
    <n v="6"/>
    <n v="148"/>
    <n v="19092.151961690201"/>
    <x v="0"/>
    <x v="0"/>
  </r>
  <r>
    <x v="21"/>
    <x v="1"/>
    <x v="21"/>
    <n v="19.850533010472699"/>
    <s v="19.850533010472773"/>
    <n v="0"/>
    <x v="0"/>
    <n v="5"/>
    <n v="14.642475435446499"/>
    <s v="14.642475435446523"/>
    <n v="2"/>
    <n v="328"/>
    <n v="36703.635536364018"/>
    <x v="0"/>
    <x v="0"/>
  </r>
  <r>
    <x v="22"/>
    <x v="0"/>
    <x v="22"/>
    <n v="6.3932360435642499"/>
    <s v="6.393236043564255"/>
    <n v="0"/>
    <x v="2"/>
    <n v="6"/>
    <n v="12.3461216554416"/>
    <s v="12.346121655441632"/>
    <n v="8"/>
    <n v="258"/>
    <n v="5613.2612462494117"/>
    <x v="0"/>
    <x v="0"/>
  </r>
  <r>
    <x v="23"/>
    <x v="4"/>
    <x v="23"/>
    <n v="7.8238695636583904"/>
    <s v="7.823869563658398"/>
    <n v="1"/>
    <x v="0"/>
    <n v="0"/>
    <n v="12.8619376080665"/>
    <s v="12.861937608066572"/>
    <n v="3"/>
    <n v="178"/>
    <n v="11970.520432397338"/>
    <x v="0"/>
    <x v="0"/>
  </r>
  <r>
    <x v="24"/>
    <x v="4"/>
    <x v="24"/>
    <n v="8.2930958854881194"/>
    <s v="8.293095885488128"/>
    <n v="1"/>
    <x v="2"/>
    <n v="1"/>
    <n v="14.100495855791401"/>
    <s v="14.100495855791467"/>
    <n v="7"/>
    <n v="384"/>
    <n v="15690.537415343522"/>
    <x v="0"/>
    <x v="0"/>
  </r>
  <r>
    <x v="25"/>
    <x v="2"/>
    <x v="25"/>
    <n v="9.8504433333847192"/>
    <s v="9.850443333384721"/>
    <n v="1"/>
    <x v="2"/>
    <n v="2"/>
    <n v="1.7340005487368799"/>
    <s v="1.7340005487368877"/>
    <n v="5"/>
    <n v="337"/>
    <n v="8993.4547633802486"/>
    <x v="0"/>
    <x v="0"/>
  </r>
  <r>
    <x v="26"/>
    <x v="2"/>
    <x v="26"/>
    <n v="16.8839632118429"/>
    <s v="16.883963211842982"/>
    <n v="0"/>
    <x v="0"/>
    <n v="3"/>
    <n v="6.0911650914433304"/>
    <s v="6.091165091443334"/>
    <n v="3"/>
    <n v="301"/>
    <n v="29310.560135759275"/>
    <x v="0"/>
    <x v="0"/>
  </r>
  <r>
    <x v="27"/>
    <x v="3"/>
    <x v="27"/>
    <n v="5.4800497852249803"/>
    <s v="5.480049785224987"/>
    <n v="1"/>
    <x v="1"/>
    <n v="4"/>
    <n v="1.5300058911380301"/>
    <s v="1.5300058911380308"/>
    <n v="1"/>
    <n v="314"/>
    <n v="8373.5160718237694"/>
    <x v="0"/>
    <x v="0"/>
  </r>
  <r>
    <x v="28"/>
    <x v="0"/>
    <x v="28"/>
    <n v="15.744003933673101"/>
    <s v="15.74400393367316"/>
    <n v="0"/>
    <x v="2"/>
    <n v="5"/>
    <n v="3.5564999724754101"/>
    <s v="3.556499972475415"/>
    <n v="8"/>
    <n v="320"/>
    <n v="23127.941778565786"/>
    <x v="0"/>
    <x v="0"/>
  </r>
  <r>
    <x v="29"/>
    <x v="0"/>
    <x v="29"/>
    <n v="8.7008934786291192"/>
    <s v="8.700893478629125"/>
    <n v="0"/>
    <x v="1"/>
    <n v="6"/>
    <n v="3.8258037670462399"/>
    <s v="3.8258037670462492"/>
    <n v="3"/>
    <n v="461"/>
    <n v="15183.059120207812"/>
    <x v="0"/>
    <x v="0"/>
  </r>
  <r>
    <x v="30"/>
    <x v="2"/>
    <x v="30"/>
    <n v="12.4352522895781"/>
    <s v="12.435252289578163"/>
    <n v="0"/>
    <x v="1"/>
    <n v="0"/>
    <n v="7.3020545601898901"/>
    <s v="7.302054560189891"/>
    <n v="2"/>
    <n v="457"/>
    <n v="6453.8959382910343"/>
    <x v="0"/>
    <x v="0"/>
  </r>
  <r>
    <x v="31"/>
    <x v="0"/>
    <x v="31"/>
    <n v="13.018270131299801"/>
    <s v="13.018270131299817"/>
    <n v="1"/>
    <x v="0"/>
    <n v="1"/>
    <n v="4.3941514280778096"/>
    <s v="4.394151428077818"/>
    <n v="1"/>
    <n v="237"/>
    <n v="16988.84252134624"/>
    <x v="1"/>
    <x v="1"/>
  </r>
  <r>
    <x v="32"/>
    <x v="0"/>
    <x v="32"/>
    <n v="8.0841241065897496"/>
    <s v="8.084124106589755"/>
    <n v="0"/>
    <x v="0"/>
    <n v="2"/>
    <n v="1.96418254885753"/>
    <s v="1.964182548857536"/>
    <n v="4"/>
    <n v="468"/>
    <n v="8747.0222833301086"/>
    <x v="1"/>
    <x v="1"/>
  </r>
  <r>
    <x v="33"/>
    <x v="4"/>
    <x v="33"/>
    <n v="10.739688898910201"/>
    <s v="10.739688898910298"/>
    <n v="1"/>
    <x v="0"/>
    <n v="3"/>
    <n v="2.9286207918645601"/>
    <s v="2.928620791864562"/>
    <n v="8"/>
    <n v="263"/>
    <n v="9923.4725425930246"/>
    <x v="1"/>
    <x v="1"/>
  </r>
  <r>
    <x v="34"/>
    <x v="2"/>
    <x v="34"/>
    <n v="8.8475923183062406"/>
    <s v="8.847592318306244"/>
    <n v="1"/>
    <x v="2"/>
    <n v="4"/>
    <n v="2.6354956715053102"/>
    <s v="2.6354956715053186"/>
    <n v="3"/>
    <n v="332"/>
    <n v="9944.6937657762137"/>
    <x v="1"/>
    <x v="1"/>
  </r>
  <r>
    <x v="35"/>
    <x v="1"/>
    <x v="35"/>
    <n v="2.31352293754576"/>
    <s v="2.3135229375457693"/>
    <n v="0"/>
    <x v="0"/>
    <n v="5"/>
    <n v="14.6096135697283"/>
    <s v="14.609613569728324"/>
    <n v="1"/>
    <n v="260"/>
    <n v="4520.6238199644149"/>
    <x v="1"/>
    <x v="1"/>
  </r>
  <r>
    <x v="36"/>
    <x v="2"/>
    <x v="36"/>
    <n v="9.3061423875196994"/>
    <s v="9.306142387519705"/>
    <n v="0"/>
    <x v="0"/>
    <n v="6"/>
    <n v="11.5097413503178"/>
    <s v="11.509741350317867"/>
    <n v="4"/>
    <n v="414"/>
    <n v="6197.8908300881194"/>
    <x v="1"/>
    <x v="1"/>
  </r>
  <r>
    <x v="37"/>
    <x v="1"/>
    <x v="37"/>
    <n v="2.8504744585174899"/>
    <s v="2.8504744585174913"/>
    <n v="1"/>
    <x v="2"/>
    <n v="0"/>
    <n v="14.5325412464086"/>
    <s v="14.532541246408648"/>
    <n v="9"/>
    <n v="125"/>
    <n v="1339.7229955032203"/>
    <x v="1"/>
    <x v="1"/>
  </r>
  <r>
    <x v="38"/>
    <x v="4"/>
    <x v="38"/>
    <n v="8.6953951825261093"/>
    <n v="8.6953951825261093"/>
    <n v="0"/>
    <x v="2"/>
    <n v="1"/>
    <n v="6.8762370543646698"/>
    <s v="6.876237054364673"/>
    <n v="1"/>
    <n v="197"/>
    <n v="8999.7340139145235"/>
    <x v="1"/>
    <x v="1"/>
  </r>
  <r>
    <x v="39"/>
    <x v="3"/>
    <x v="39"/>
    <n v="12.2654495968038"/>
    <s v="12.265449596803855"/>
    <n v="1"/>
    <x v="0"/>
    <n v="2"/>
    <n v="4.5363429841085203"/>
    <n v="4.5363429841085203"/>
    <n v="2"/>
    <n v="370"/>
    <n v="9321.7416935708879"/>
    <x v="1"/>
    <x v="1"/>
  </r>
  <r>
    <x v="40"/>
    <x v="0"/>
    <x v="40"/>
    <n v="12.008883087526501"/>
    <s v="12.008883087526515"/>
    <n v="0"/>
    <x v="0"/>
    <n v="3"/>
    <n v="12.075251359533199"/>
    <s v="12.075251359533206"/>
    <n v="9"/>
    <n v="262"/>
    <n v="18661.80431801618"/>
    <x v="1"/>
    <x v="1"/>
  </r>
  <r>
    <x v="41"/>
    <x v="4"/>
    <x v="41"/>
    <n v="13.589804301158001"/>
    <s v="13.589804301158086"/>
    <n v="1"/>
    <x v="0"/>
    <n v="4"/>
    <n v="5.2306818115966198"/>
    <s v="5.230681811596629"/>
    <n v="2"/>
    <n v="482"/>
    <n v="14513.910993636744"/>
    <x v="1"/>
    <x v="1"/>
  </r>
  <r>
    <x v="42"/>
    <x v="0"/>
    <x v="42"/>
    <n v="2.8099686511378899"/>
    <s v="2.8099686511378996"/>
    <n v="1"/>
    <x v="0"/>
    <n v="5"/>
    <n v="4.8410589187275503"/>
    <n v="4.8410589187275503"/>
    <n v="3"/>
    <n v="158"/>
    <n v="4023.8751084294581"/>
    <x v="1"/>
    <x v="1"/>
  </r>
  <r>
    <x v="43"/>
    <x v="3"/>
    <x v="43"/>
    <n v="13.390341665078299"/>
    <s v="13.390341665078319"/>
    <n v="1"/>
    <x v="1"/>
    <n v="6"/>
    <n v="3.8713368870135501"/>
    <s v="3.8713368870135523"/>
    <n v="7"/>
    <n v="178"/>
    <n v="16871.830497998657"/>
    <x v="1"/>
    <x v="1"/>
  </r>
  <r>
    <x v="44"/>
    <x v="3"/>
    <x v="44"/>
    <n v="6.9308130772324903"/>
    <s v="6.930813077232495"/>
    <n v="1"/>
    <x v="1"/>
    <n v="0"/>
    <n v="2.3803451842514098"/>
    <s v="2.3803451842514125"/>
    <n v="3"/>
    <n v="59"/>
    <n v="2086.1747362469796"/>
    <x v="1"/>
    <x v="1"/>
  </r>
  <r>
    <x v="45"/>
    <x v="4"/>
    <x v="45"/>
    <n v="8.5818729766051103"/>
    <n v="8.5818729766051103"/>
    <n v="0"/>
    <x v="0"/>
    <n v="1"/>
    <n v="4.2187143847430999"/>
    <s v="4.218714384743107"/>
    <n v="9"/>
    <n v="96"/>
    <n v="13379.139970527367"/>
    <x v="1"/>
    <x v="1"/>
  </r>
  <r>
    <x v="46"/>
    <x v="3"/>
    <x v="46"/>
    <n v="17.301738824531402"/>
    <s v="17.30173882453141"/>
    <n v="0"/>
    <x v="1"/>
    <n v="2"/>
    <n v="5.65213635287137"/>
    <s v="5.652136352871372"/>
    <n v="6"/>
    <n v="428"/>
    <n v="7128.3163957069373"/>
    <x v="1"/>
    <x v="1"/>
  </r>
  <r>
    <x v="47"/>
    <x v="1"/>
    <x v="47"/>
    <n v="1.17157767846145"/>
    <s v="1.1715776784614547"/>
    <n v="1"/>
    <x v="2"/>
    <n v="3"/>
    <n v="10.272916018112999"/>
    <s v="10.27291601811309"/>
    <n v="3"/>
    <n v="364"/>
    <n v="253.06077854767321"/>
    <x v="1"/>
    <x v="1"/>
  </r>
  <r>
    <x v="48"/>
    <x v="3"/>
    <x v="48"/>
    <n v="12.1798400334715"/>
    <s v="12.179840033471503"/>
    <n v="1"/>
    <x v="1"/>
    <n v="4"/>
    <n v="1.4071902121820401"/>
    <s v="1.4071902121820479"/>
    <n v="9"/>
    <n v="145"/>
    <n v="21789.733819880512"/>
    <x v="1"/>
    <x v="1"/>
  </r>
  <r>
    <x v="49"/>
    <x v="0"/>
    <x v="49"/>
    <n v="12.375565621902"/>
    <s v="12.375565621902044"/>
    <n v="0"/>
    <x v="1"/>
    <n v="5"/>
    <n v="3.5523506251474699"/>
    <s v="3.552350625147473"/>
    <n v="1"/>
    <n v="495"/>
    <n v="12821.085984290472"/>
    <x v="1"/>
    <x v="1"/>
  </r>
  <r>
    <x v="50"/>
    <x v="0"/>
    <x v="50"/>
    <n v="8.5365357505276709"/>
    <s v="8.536535750527678"/>
    <n v="0"/>
    <x v="0"/>
    <n v="6"/>
    <n v="12.230842784229299"/>
    <s v="12.230842784229308"/>
    <n v="3"/>
    <n v="152"/>
    <n v="16441.367855516295"/>
    <x v="1"/>
    <x v="1"/>
  </r>
  <r>
    <x v="51"/>
    <x v="0"/>
    <x v="51"/>
    <n v="5.5035292850583799"/>
    <s v="5.503529285058388"/>
    <n v="0"/>
    <x v="1"/>
    <n v="0"/>
    <n v="2.6303678919646698"/>
    <s v="2.630367891964676"/>
    <n v="1"/>
    <n v="429"/>
    <n v="3709.3787381293482"/>
    <x v="1"/>
    <x v="1"/>
  </r>
  <r>
    <x v="52"/>
    <x v="0"/>
    <x v="52"/>
    <n v="5.4588067269694696"/>
    <s v="5.4588067269694704"/>
    <n v="0"/>
    <x v="1"/>
    <n v="1"/>
    <n v="5.46835462457656"/>
    <s v="5.468354624576563"/>
    <n v="2"/>
    <n v="391"/>
    <n v="1872.3707073505282"/>
    <x v="1"/>
    <x v="1"/>
  </r>
  <r>
    <x v="53"/>
    <x v="1"/>
    <x v="53"/>
    <n v="17.790483723554299"/>
    <n v="17.790483723554299"/>
    <n v="0"/>
    <x v="1"/>
    <n v="2"/>
    <n v="13.037554366943001"/>
    <s v="13.03755436694303"/>
    <n v="8"/>
    <n v="195"/>
    <n v="11314.747648180535"/>
    <x v="1"/>
    <x v="1"/>
  </r>
  <r>
    <x v="54"/>
    <x v="2"/>
    <x v="54"/>
    <n v="9.3984631018742899"/>
    <s v="9.398463101874293"/>
    <n v="0"/>
    <x v="1"/>
    <n v="3"/>
    <n v="2.74641701157991"/>
    <s v="2.7464170115799185"/>
    <n v="7"/>
    <n v="417"/>
    <n v="16212.348850733149"/>
    <x v="1"/>
    <x v="1"/>
  </r>
  <r>
    <x v="55"/>
    <x v="4"/>
    <x v="55"/>
    <n v="7.2868978967942599"/>
    <s v="7.286897896794267"/>
    <n v="1"/>
    <x v="2"/>
    <n v="4"/>
    <n v="1.6996841164637499"/>
    <s v="1.6996841164637535"/>
    <n v="2"/>
    <n v="479"/>
    <n v="1267.9202340422012"/>
    <x v="1"/>
    <x v="1"/>
  </r>
  <r>
    <x v="56"/>
    <x v="0"/>
    <x v="56"/>
    <n v="9.5267739027966503"/>
    <s v="9.526773902796657"/>
    <n v="0"/>
    <x v="0"/>
    <n v="5"/>
    <n v="7.5258009286601499"/>
    <s v="7.525800928660157"/>
    <n v="2"/>
    <n v="465"/>
    <n v="18377.14685849474"/>
    <x v="1"/>
    <x v="1"/>
  </r>
  <r>
    <x v="57"/>
    <x v="3"/>
    <x v="57"/>
    <n v="13.718417627727799"/>
    <s v="13.718417627727865"/>
    <n v="0"/>
    <x v="0"/>
    <n v="6"/>
    <n v="4.8850829135387697"/>
    <s v="4.885082913538778"/>
    <n v="9"/>
    <n v="76"/>
    <n v="6653.4325494479826"/>
    <x v="1"/>
    <x v="1"/>
  </r>
  <r>
    <x v="58"/>
    <x v="0"/>
    <x v="58"/>
    <n v="3.76937479665028"/>
    <s v="3.769374796650282"/>
    <n v="1"/>
    <x v="2"/>
    <n v="0"/>
    <n v="8.6694212850158792"/>
    <s v="8.669421285015884"/>
    <n v="6"/>
    <n v="269"/>
    <n v="5024.5766039348237"/>
    <x v="1"/>
    <x v="1"/>
  </r>
  <r>
    <x v="59"/>
    <x v="3"/>
    <x v="59"/>
    <n v="9.5392428690610096"/>
    <s v="9.539242869061017"/>
    <n v="0"/>
    <x v="1"/>
    <n v="1"/>
    <n v="12.1551709120103"/>
    <s v="12.155170912010389"/>
    <n v="5"/>
    <n v="67"/>
    <n v="5475.5254068410195"/>
    <x v="2"/>
    <x v="2"/>
  </r>
  <r>
    <x v="60"/>
    <x v="3"/>
    <x v="60"/>
    <n v="12.169803051097301"/>
    <s v="12.169803051097352"/>
    <n v="0"/>
    <x v="2"/>
    <n v="2"/>
    <n v="2.48865307821477"/>
    <s v="2.4886530782147758"/>
    <n v="6"/>
    <n v="216"/>
    <n v="6291.7881774173047"/>
    <x v="2"/>
    <x v="2"/>
  </r>
  <r>
    <x v="61"/>
    <x v="0"/>
    <x v="61"/>
    <n v="19.023083742177199"/>
    <s v="19.023083742177242"/>
    <n v="0"/>
    <x v="1"/>
    <n v="3"/>
    <n v="8.9201367260371303"/>
    <s v="8.920136726037132"/>
    <n v="9"/>
    <n v="482"/>
    <n v="8484.2953490110303"/>
    <x v="2"/>
    <x v="2"/>
  </r>
  <r>
    <x v="62"/>
    <x v="1"/>
    <x v="62"/>
    <n v="5.7980278594329597"/>
    <s v="5.798027859432966"/>
    <n v="0"/>
    <x v="2"/>
    <n v="4"/>
    <n v="7.8298770256530199"/>
    <s v="7.829877025653027"/>
    <n v="7"/>
    <n v="131"/>
    <n v="9578.3420237832488"/>
    <x v="2"/>
    <x v="2"/>
  </r>
  <r>
    <x v="63"/>
    <x v="3"/>
    <x v="63"/>
    <n v="7.8257642104086598"/>
    <s v="7.825764210408666"/>
    <n v="0"/>
    <x v="0"/>
    <n v="5"/>
    <n v="2.5891423971913898"/>
    <s v="2.589142397191394"/>
    <n v="9"/>
    <n v="477"/>
    <n v="5783.2397514919994"/>
    <x v="2"/>
    <x v="2"/>
  </r>
  <r>
    <x v="64"/>
    <x v="3"/>
    <x v="64"/>
    <n v="8.2078132085260496"/>
    <s v="8.207813208526051"/>
    <n v="1"/>
    <x v="0"/>
    <n v="6"/>
    <n v="9.5479780401702392"/>
    <s v="9.547978040170245"/>
    <n v="4"/>
    <n v="121"/>
    <n v="8519.7101104500398"/>
    <x v="2"/>
    <x v="2"/>
  </r>
  <r>
    <x v="65"/>
    <x v="0"/>
    <x v="65"/>
    <n v="12.5052249952527"/>
    <s v="12.505224995252775"/>
    <n v="0"/>
    <x v="0"/>
    <n v="0"/>
    <n v="4.4677860589811802"/>
    <s v="4.467786058981189"/>
    <n v="2"/>
    <n v="359"/>
    <n v="13180.507144996345"/>
    <x v="2"/>
    <x v="2"/>
  </r>
  <r>
    <x v="66"/>
    <x v="3"/>
    <x v="66"/>
    <n v="7.7779090077600301"/>
    <s v="7.777909007760032"/>
    <n v="1"/>
    <x v="1"/>
    <n v="1"/>
    <n v="7.5735976188881802"/>
    <s v="7.573597618888181"/>
    <n v="8"/>
    <n v="303"/>
    <n v="7583.4612825660297"/>
    <x v="2"/>
    <x v="2"/>
  </r>
  <r>
    <x v="67"/>
    <x v="3"/>
    <x v="67"/>
    <n v="11.1367265806942"/>
    <s v="11.136726580694216"/>
    <n v="1"/>
    <x v="1"/>
    <n v="2"/>
    <n v="1.6929487020173899"/>
    <s v="1.6929487020173972"/>
    <n v="4"/>
    <n v="211"/>
    <n v="9599.8583125584009"/>
    <x v="2"/>
    <x v="2"/>
  </r>
  <r>
    <x v="68"/>
    <x v="0"/>
    <x v="68"/>
    <n v="15.854016267055499"/>
    <s v="15.854016267055558"/>
    <n v="0"/>
    <x v="2"/>
    <n v="3"/>
    <n v="7.1639688295975299"/>
    <s v="7.163968829597534"/>
    <n v="9"/>
    <n v="376"/>
    <n v="20641.929179706261"/>
    <x v="2"/>
    <x v="2"/>
  </r>
  <r>
    <x v="69"/>
    <x v="0"/>
    <x v="31"/>
    <n v="14.4023262881318"/>
    <s v="14.402326288131867"/>
    <n v="1"/>
    <x v="2"/>
    <n v="4"/>
    <n v="4.9437202866208896"/>
    <s v="4.943720286620895"/>
    <n v="4"/>
    <n v="469"/>
    <n v="18795.035806011998"/>
    <x v="2"/>
    <x v="2"/>
  </r>
  <r>
    <x v="70"/>
    <x v="4"/>
    <x v="69"/>
    <n v="9.4810042837391197"/>
    <s v="9.481004283739125"/>
    <n v="0"/>
    <x v="0"/>
    <n v="5"/>
    <n v="12.424527562187601"/>
    <s v="12.424527562187638"/>
    <n v="8"/>
    <n v="451"/>
    <n v="7234.006268492948"/>
    <x v="2"/>
    <x v="2"/>
  </r>
  <r>
    <x v="71"/>
    <x v="1"/>
    <x v="70"/>
    <n v="17.420107375809199"/>
    <s v="17.42010737580921"/>
    <n v="1"/>
    <x v="1"/>
    <n v="6"/>
    <n v="1.3261915414618399"/>
    <n v="1.3261915414618399"/>
    <n v="9"/>
    <n v="87"/>
    <n v="2160.0933146003408"/>
    <x v="2"/>
    <x v="2"/>
  </r>
  <r>
    <x v="72"/>
    <x v="1"/>
    <x v="71"/>
    <n v="11.604664742283299"/>
    <s v="11.604664742283395"/>
    <n v="1"/>
    <x v="2"/>
    <n v="0"/>
    <n v="6.5698054863157802"/>
    <s v="6.569805486315784"/>
    <n v="9"/>
    <n v="492"/>
    <n v="15120.878159195139"/>
    <x v="2"/>
    <x v="2"/>
  </r>
  <r>
    <x v="73"/>
    <x v="3"/>
    <x v="72"/>
    <n v="11.258210950542001"/>
    <s v="11.258210950542038"/>
    <n v="0"/>
    <x v="1"/>
    <n v="1"/>
    <n v="7.1472556499058504"/>
    <s v="7.147255649905851"/>
    <n v="4"/>
    <n v="442"/>
    <n v="9107.8926589884777"/>
    <x v="2"/>
    <x v="2"/>
  </r>
  <r>
    <x v="74"/>
    <x v="1"/>
    <x v="73"/>
    <n v="1.6495675528439999"/>
    <s v="1.6495675528440055"/>
    <n v="0"/>
    <x v="1"/>
    <n v="2"/>
    <n v="11.0125881063372"/>
    <s v="11.01258810633722"/>
    <n v="1"/>
    <n v="250"/>
    <n v="2678.897705818656"/>
    <x v="2"/>
    <x v="2"/>
  </r>
  <r>
    <x v="75"/>
    <x v="3"/>
    <x v="74"/>
    <n v="19.747166626786001"/>
    <s v="19.74716662678607"/>
    <n v="0"/>
    <x v="0"/>
    <n v="3"/>
    <n v="8.8271698388080502"/>
    <s v="8.827169838808059"/>
    <n v="3"/>
    <n v="249"/>
    <n v="39079.642754409499"/>
    <x v="2"/>
    <x v="2"/>
  </r>
  <r>
    <x v="76"/>
    <x v="4"/>
    <x v="75"/>
    <n v="3.3364453620629"/>
    <s v="3.3364453620629075"/>
    <n v="0"/>
    <x v="0"/>
    <n v="4"/>
    <n v="10.174578889315599"/>
    <s v="10.174578889315626"/>
    <n v="9"/>
    <n v="304"/>
    <n v="4283.9958448887637"/>
    <x v="2"/>
    <x v="2"/>
  </r>
  <r>
    <x v="77"/>
    <x v="0"/>
    <x v="76"/>
    <n v="5.3914873361252802"/>
    <s v="5.3914873361252855"/>
    <n v="0"/>
    <x v="1"/>
    <n v="5"/>
    <n v="11.7672146419504"/>
    <s v="11.767214641950464"/>
    <n v="4"/>
    <n v="228"/>
    <n v="1488.0505047705774"/>
    <x v="2"/>
    <x v="2"/>
  </r>
  <r>
    <x v="78"/>
    <x v="0"/>
    <x v="77"/>
    <n v="1.98223990758901"/>
    <s v="1.9822399075890123"/>
    <n v="1"/>
    <x v="1"/>
    <n v="6"/>
    <n v="13.0019431180437"/>
    <s v="13.001943118043737"/>
    <n v="5"/>
    <n v="84"/>
    <n v="761.18012451417985"/>
    <x v="2"/>
    <x v="2"/>
  </r>
  <r>
    <x v="79"/>
    <x v="0"/>
    <x v="78"/>
    <n v="13.1600563699013"/>
    <s v="13.16005636990136"/>
    <n v="1"/>
    <x v="1"/>
    <n v="0"/>
    <n v="5.0511947024758204"/>
    <s v="5.051194702475822"/>
    <n v="7"/>
    <n v="131"/>
    <n v="2131.9291319240106"/>
    <x v="2"/>
    <x v="2"/>
  </r>
  <r>
    <x v="80"/>
    <x v="1"/>
    <x v="79"/>
    <n v="5.2693223624809198"/>
    <n v="5.2693223624809198"/>
    <n v="1"/>
    <x v="1"/>
    <n v="1"/>
    <n v="8.3013292277765895"/>
    <s v="8.301329227776593"/>
    <n v="5"/>
    <n v="438"/>
    <n v="5806.7932434539734"/>
    <x v="2"/>
    <x v="2"/>
  </r>
  <r>
    <x v="81"/>
    <x v="4"/>
    <x v="80"/>
    <n v="4.4201983119817401"/>
    <s v="4.420198311981746"/>
    <n v="1"/>
    <x v="0"/>
    <n v="2"/>
    <n v="12.681567137368299"/>
    <s v="12.681567137368399"/>
    <n v="4"/>
    <n v="447"/>
    <n v="3363.7709154181043"/>
    <x v="2"/>
    <x v="2"/>
  </r>
  <r>
    <x v="82"/>
    <x v="1"/>
    <x v="81"/>
    <n v="2.6825561002415799"/>
    <s v="2.6825561002415865"/>
    <n v="1"/>
    <x v="2"/>
    <n v="3"/>
    <n v="14.8470413989933"/>
    <s v="14.84704139899332"/>
    <n v="2"/>
    <n v="269"/>
    <n v="2052.1554166848086"/>
    <x v="2"/>
    <x v="2"/>
  </r>
  <r>
    <x v="83"/>
    <x v="1"/>
    <x v="82"/>
    <n v="2.96287018535629"/>
    <s v="2.9628701853562975"/>
    <n v="1"/>
    <x v="0"/>
    <n v="4"/>
    <n v="13.3980300101345"/>
    <s v="13.398030010134566"/>
    <n v="2"/>
    <n v="207"/>
    <n v="755.5318972658539"/>
    <x v="2"/>
    <x v="2"/>
  </r>
  <r>
    <x v="84"/>
    <x v="4"/>
    <x v="83"/>
    <n v="12.1087433084091"/>
    <s v="12.108743308409187"/>
    <n v="1"/>
    <x v="2"/>
    <n v="5"/>
    <n v="5.8862753080534604"/>
    <s v="5.886275308053463"/>
    <n v="4"/>
    <n v="53"/>
    <n v="19277.119346987285"/>
    <x v="2"/>
    <x v="2"/>
  </r>
  <r>
    <x v="85"/>
    <x v="4"/>
    <x v="84"/>
    <n v="14.0759494514653"/>
    <s v="14.075949451465313"/>
    <n v="0"/>
    <x v="1"/>
    <n v="6"/>
    <n v="3.32991449967043"/>
    <s v="3.329914499670431"/>
    <n v="9"/>
    <n v="216"/>
    <n v="16497.012757117333"/>
    <x v="2"/>
    <x v="2"/>
  </r>
  <r>
    <x v="86"/>
    <x v="4"/>
    <x v="85"/>
    <n v="8.5502007808236193"/>
    <n v="8.5502007808236193"/>
    <n v="0"/>
    <x v="2"/>
    <n v="0"/>
    <n v="7.5961917923955298"/>
    <s v="7.596191792395537"/>
    <n v="8"/>
    <n v="497"/>
    <n v="9114.5140323579781"/>
    <x v="2"/>
    <x v="2"/>
  </r>
  <r>
    <x v="87"/>
    <x v="4"/>
    <x v="86"/>
    <n v="10.1180445502493"/>
    <s v="10.118044550249392"/>
    <n v="1"/>
    <x v="0"/>
    <n v="1"/>
    <n v="11.253801051622601"/>
    <s v="11.253801051622613"/>
    <n v="3"/>
    <n v="458"/>
    <n v="9591.9062336363368"/>
    <x v="2"/>
    <x v="2"/>
  </r>
  <r>
    <x v="88"/>
    <x v="0"/>
    <x v="87"/>
    <n v="14.0333869836766"/>
    <s v="14.033386983676698"/>
    <n v="1"/>
    <x v="0"/>
    <n v="2"/>
    <n v="7.6422515259228101"/>
    <s v="7.642251525922815"/>
    <n v="9"/>
    <n v="461"/>
    <n v="16938.298089297656"/>
    <x v="2"/>
    <x v="2"/>
  </r>
  <r>
    <x v="89"/>
    <x v="2"/>
    <x v="88"/>
    <n v="1.3302160135241099"/>
    <s v="1.330216013524113"/>
    <n v="0"/>
    <x v="1"/>
    <n v="3"/>
    <n v="7.5061225180481896"/>
    <s v="7.506122518048193"/>
    <n v="5"/>
    <n v="253"/>
    <n v="1974.0405640697791"/>
    <x v="2"/>
    <x v="2"/>
  </r>
  <r>
    <x v="90"/>
    <x v="2"/>
    <x v="89"/>
    <n v="7.1394824843352902"/>
    <s v="7.139482484335293"/>
    <n v="0"/>
    <x v="0"/>
    <n v="4"/>
    <n v="12.6543411056861"/>
    <s v="12.654341105686107"/>
    <n v="3"/>
    <n v="243"/>
    <n v="5625.9121976562083"/>
    <x v="3"/>
    <x v="3"/>
  </r>
  <r>
    <x v="91"/>
    <x v="4"/>
    <x v="90"/>
    <n v="19.488857213336502"/>
    <s v="19.488857213336583"/>
    <n v="0"/>
    <x v="1"/>
    <n v="5"/>
    <n v="5.7403547964742003"/>
    <s v="5.740354796474202"/>
    <n v="5"/>
    <n v="284"/>
    <n v="4813.7477316941158"/>
    <x v="3"/>
    <x v="3"/>
  </r>
  <r>
    <x v="92"/>
    <x v="2"/>
    <x v="91"/>
    <n v="12.0221323642138"/>
    <s v="12.022132364213894"/>
    <n v="0"/>
    <x v="0"/>
    <n v="6"/>
    <n v="12.967022784768799"/>
    <s v="12.967022784768861"/>
    <n v="4"/>
    <n v="255"/>
    <n v="21074.798034466792"/>
    <x v="3"/>
    <x v="3"/>
  </r>
  <r>
    <x v="93"/>
    <x v="2"/>
    <x v="92"/>
    <n v="5.8302670180523704"/>
    <s v="5.830267018052372"/>
    <n v="1"/>
    <x v="0"/>
    <n v="0"/>
    <n v="6.3986696137999903"/>
    <s v="6.398669613799991"/>
    <n v="8"/>
    <n v="199"/>
    <n v="2571.1477549610954"/>
    <x v="3"/>
    <x v="3"/>
  </r>
  <r>
    <x v="94"/>
    <x v="4"/>
    <x v="93"/>
    <n v="10.912870886087999"/>
    <s v="10.912870886088049"/>
    <n v="0"/>
    <x v="1"/>
    <n v="1"/>
    <n v="5.2593800323359199"/>
    <s v="5.259380032335922"/>
    <n v="5"/>
    <n v="208"/>
    <n v="6274.9007595005996"/>
    <x v="3"/>
    <x v="3"/>
  </r>
  <r>
    <x v="95"/>
    <x v="2"/>
    <x v="94"/>
    <n v="7.5104162742973903"/>
    <s v="7.510416274297391"/>
    <n v="1"/>
    <x v="2"/>
    <n v="2"/>
    <n v="7.0828537123956297"/>
    <s v="7.082853712395636"/>
    <n v="8"/>
    <n v="328"/>
    <n v="8907.3537013167042"/>
    <x v="3"/>
    <x v="3"/>
  </r>
  <r>
    <x v="96"/>
    <x v="1"/>
    <x v="95"/>
    <n v="11.112654787699601"/>
    <s v="11.112654787699682"/>
    <n v="1"/>
    <x v="0"/>
    <n v="3"/>
    <n v="11.555480900785501"/>
    <s v="11.555480900785593"/>
    <n v="9"/>
    <n v="353"/>
    <n v="20269.482332764073"/>
    <x v="3"/>
    <x v="3"/>
  </r>
  <r>
    <x v="97"/>
    <x v="3"/>
    <x v="96"/>
    <n v="3.3890887243263199"/>
    <s v="3.389088724326328"/>
    <n v="1"/>
    <x v="2"/>
    <n v="4"/>
    <n v="2.3270294040279098"/>
    <s v="2.3270294040279174"/>
    <n v="4"/>
    <n v="453"/>
    <n v="5026.0185781759328"/>
    <x v="3"/>
    <x v="3"/>
  </r>
  <r>
    <x v="98"/>
    <x v="3"/>
    <x v="97"/>
    <n v="3.5215784225662699"/>
    <s v="3.5215784225662703"/>
    <n v="0"/>
    <x v="0"/>
    <n v="5"/>
    <n v="3.3480786301442498"/>
    <s v="3.348078630144252"/>
    <n v="7"/>
    <n v="430"/>
    <n v="2324.2417588937383"/>
    <x v="3"/>
    <x v="3"/>
  </r>
  <r>
    <x v="99"/>
    <x v="4"/>
    <x v="98"/>
    <n v="3.7273048787484599"/>
    <s v="3.7273048787484644"/>
    <n v="0"/>
    <x v="0"/>
    <n v="6"/>
    <n v="14.2959499721148"/>
    <s v="14.295949972114833"/>
    <n v="2"/>
    <n v="215"/>
    <n v="1587.831878346844"/>
    <x v="3"/>
    <x v="3"/>
  </r>
  <r>
    <x v="100"/>
    <x v="0"/>
    <x v="24"/>
    <n v="18.856576046609899"/>
    <s v="18.856576046609995"/>
    <n v="1"/>
    <x v="0"/>
    <n v="0"/>
    <n v="3.0446285970296798"/>
    <s v="3.044628597029682"/>
    <n v="6"/>
    <n v="360"/>
    <n v="35676.641880185925"/>
    <x v="3"/>
    <x v="3"/>
  </r>
  <r>
    <x v="101"/>
    <x v="4"/>
    <x v="99"/>
    <n v="14.9250794484854"/>
    <s v="14.925079448485494"/>
    <n v="1"/>
    <x v="0"/>
    <n v="1"/>
    <n v="8.7320461100002902"/>
    <s v="8.732046110000292"/>
    <n v="8"/>
    <n v="117"/>
    <n v="27745.722694734359"/>
    <x v="3"/>
    <x v="3"/>
  </r>
  <r>
    <x v="102"/>
    <x v="0"/>
    <x v="100"/>
    <n v="4.0852559985840902"/>
    <s v="4.085255998584097"/>
    <n v="1"/>
    <x v="2"/>
    <n v="2"/>
    <n v="8.9000597665980994"/>
    <n v="8.9000597665980994"/>
    <n v="7"/>
    <n v="137"/>
    <n v="5163.7635822102902"/>
    <x v="3"/>
    <x v="3"/>
  </r>
  <r>
    <x v="103"/>
    <x v="3"/>
    <x v="101"/>
    <n v="4.5786325915464197"/>
    <s v="4.578632591546428"/>
    <n v="0"/>
    <x v="2"/>
    <n v="3"/>
    <n v="7.5995546997285404"/>
    <s v="7.599554699728549"/>
    <n v="7"/>
    <n v="266"/>
    <n v="4986.1308921940508"/>
    <x v="3"/>
    <x v="3"/>
  </r>
  <r>
    <x v="104"/>
    <x v="4"/>
    <x v="102"/>
    <n v="14.8857600225466"/>
    <s v="14.88576002254665"/>
    <n v="1"/>
    <x v="0"/>
    <n v="4"/>
    <n v="9.8488061043638702"/>
    <n v="9.8488061043638702"/>
    <n v="8"/>
    <n v="50"/>
    <n v="4674.1286470796322"/>
    <x v="3"/>
    <x v="3"/>
  </r>
  <r>
    <x v="105"/>
    <x v="1"/>
    <x v="103"/>
    <n v="3.9671130510513"/>
    <s v="3.967113051051305"/>
    <n v="0"/>
    <x v="0"/>
    <n v="5"/>
    <n v="3.8324875240654599"/>
    <s v="3.832487524065467"/>
    <n v="7"/>
    <n v="184"/>
    <n v="2118.4383692613942"/>
    <x v="3"/>
    <x v="3"/>
  </r>
  <r>
    <x v="106"/>
    <x v="2"/>
    <x v="104"/>
    <n v="5.4566645733617403"/>
    <s v="5.456664573361745"/>
    <n v="1"/>
    <x v="2"/>
    <n v="6"/>
    <n v="8.5136028827628394"/>
    <s v="8.513602882762848"/>
    <n v="5"/>
    <n v="234"/>
    <n v="5734.9544666031888"/>
    <x v="3"/>
    <x v="3"/>
  </r>
  <r>
    <x v="107"/>
    <x v="0"/>
    <x v="105"/>
    <n v="19.303589823587501"/>
    <s v="19.303589823587583"/>
    <n v="1"/>
    <x v="1"/>
    <n v="0"/>
    <n v="5.8965122010800002"/>
    <s v="5.896512201080009"/>
    <n v="7"/>
    <n v="400"/>
    <n v="15867.550834988926"/>
    <x v="3"/>
    <x v="3"/>
  </r>
  <r>
    <x v="108"/>
    <x v="2"/>
    <x v="106"/>
    <n v="5.8508239698402003"/>
    <s v="5.850823969840205"/>
    <n v="1"/>
    <x v="1"/>
    <n v="1"/>
    <n v="10.0941752646232"/>
    <s v="10.09417526462324"/>
    <n v="3"/>
    <n v="189"/>
    <n v="8431.0373405397277"/>
    <x v="3"/>
    <x v="3"/>
  </r>
  <r>
    <x v="109"/>
    <x v="2"/>
    <x v="107"/>
    <n v="13.5710146570517"/>
    <s v="13.571014657051789"/>
    <n v="0"/>
    <x v="2"/>
    <n v="2"/>
    <n v="2.54774137891066"/>
    <s v="2.547741378910667"/>
    <n v="5"/>
    <n v="155"/>
    <n v="1777.8029200737726"/>
    <x v="3"/>
    <x v="3"/>
  </r>
  <r>
    <x v="110"/>
    <x v="4"/>
    <x v="108"/>
    <n v="19.593994460609998"/>
    <s v="19.593994460610077"/>
    <n v="0"/>
    <x v="0"/>
    <n v="3"/>
    <n v="8.7777225441724003"/>
    <s v="8.777722544172406"/>
    <n v="7"/>
    <n v="182"/>
    <n v="15067.78174020909"/>
    <x v="3"/>
    <x v="3"/>
  </r>
  <r>
    <x v="111"/>
    <x v="2"/>
    <x v="77"/>
    <n v="8.1116385756560607"/>
    <n v="8.1116385756560607"/>
    <n v="1"/>
    <x v="0"/>
    <n v="4"/>
    <n v="3.1864201530581902"/>
    <s v="3.1864201530581937"/>
    <n v="9"/>
    <n v="157"/>
    <n v="3114.8692130519275"/>
    <x v="3"/>
    <x v="3"/>
  </r>
  <r>
    <x v="112"/>
    <x v="1"/>
    <x v="109"/>
    <n v="1.3328038263791799"/>
    <s v="1.3328038263791826"/>
    <n v="0"/>
    <x v="1"/>
    <n v="5"/>
    <n v="4.54032441516802"/>
    <s v="4.540324415168028"/>
    <n v="2"/>
    <n v="227"/>
    <n v="1903.2438640694691"/>
    <x v="3"/>
    <x v="3"/>
  </r>
  <r>
    <x v="113"/>
    <x v="2"/>
    <x v="110"/>
    <n v="5.6387985180251103"/>
    <s v="5.638798518025111"/>
    <n v="1"/>
    <x v="1"/>
    <n v="6"/>
    <n v="3.67129210469195"/>
    <s v="3.6712921046919567"/>
    <n v="4"/>
    <n v="347"/>
    <n v="2977.2856175172583"/>
    <x v="3"/>
    <x v="3"/>
  </r>
  <r>
    <x v="114"/>
    <x v="4"/>
    <x v="111"/>
    <n v="16.786666635492399"/>
    <s v="16.786666635492402"/>
    <n v="0"/>
    <x v="2"/>
    <n v="0"/>
    <n v="3.1511478080978401"/>
    <s v="3.151147808097848"/>
    <n v="7"/>
    <n v="407"/>
    <n v="26858.666616787839"/>
    <x v="3"/>
    <x v="3"/>
  </r>
  <r>
    <x v="115"/>
    <x v="1"/>
    <x v="112"/>
    <n v="17.427567883145699"/>
    <n v="17.427567883145699"/>
    <n v="0"/>
    <x v="1"/>
    <n v="1"/>
    <n v="12.4728087976296"/>
    <s v="12.472808797629671"/>
    <n v="1"/>
    <n v="429"/>
    <n v="6709.6136350110937"/>
    <x v="3"/>
    <x v="3"/>
  </r>
  <r>
    <x v="116"/>
    <x v="3"/>
    <x v="113"/>
    <n v="15.601867925952"/>
    <s v="15.601867925952034"/>
    <n v="0"/>
    <x v="2"/>
    <n v="2"/>
    <n v="4.6427597310829096"/>
    <n v="4.6427597310829096"/>
    <n v="2"/>
    <n v="445"/>
    <n v="19767.566662181183"/>
    <x v="3"/>
    <x v="3"/>
  </r>
  <r>
    <x v="117"/>
    <x v="2"/>
    <x v="114"/>
    <n v="3.1490865624548801"/>
    <s v="3.1490865624548876"/>
    <n v="1"/>
    <x v="1"/>
    <n v="3"/>
    <n v="13.9432948370345"/>
    <s v="13.943294837034514"/>
    <n v="9"/>
    <n v="408"/>
    <n v="4871.6369121176995"/>
    <x v="3"/>
    <x v="3"/>
  </r>
  <r>
    <x v="118"/>
    <x v="4"/>
    <x v="115"/>
    <n v="16.114697062231599"/>
    <s v="16.11469706223166"/>
    <n v="0"/>
    <x v="1"/>
    <n v="4"/>
    <n v="14.5639346175052"/>
    <s v="14.563934617505268"/>
    <n v="7"/>
    <n v="195"/>
    <n v="18402.984045068486"/>
    <x v="3"/>
    <x v="3"/>
  </r>
  <r>
    <x v="119"/>
    <x v="3"/>
    <x v="116"/>
    <n v="18.454878142876499"/>
    <s v="18.45487814287658"/>
    <n v="0"/>
    <x v="1"/>
    <n v="5"/>
    <n v="8.7832768140879107"/>
    <n v="8.7832768140879107"/>
    <n v="7"/>
    <n v="499"/>
    <n v="2159.2207427165504"/>
    <x v="3"/>
    <x v="3"/>
  </r>
  <r>
    <x v="120"/>
    <x v="3"/>
    <x v="117"/>
    <n v="12.4115813083784"/>
    <s v="12.411581308378485"/>
    <n v="1"/>
    <x v="0"/>
    <n v="6"/>
    <n v="2.5735162786530301"/>
    <s v="2.573516278653033"/>
    <n v="6"/>
    <n v="123"/>
    <n v="10773.252575672452"/>
    <x v="4"/>
    <x v="4"/>
  </r>
  <r>
    <x v="121"/>
    <x v="0"/>
    <x v="118"/>
    <n v="18.876631770423199"/>
    <s v="18.87663177042323"/>
    <n v="1"/>
    <x v="0"/>
    <n v="0"/>
    <n v="5.9309495290039198"/>
    <s v="5.930949529003929"/>
    <n v="3"/>
    <n v="157"/>
    <n v="13005.999289821584"/>
    <x v="4"/>
    <x v="4"/>
  </r>
  <r>
    <x v="122"/>
    <x v="1"/>
    <x v="119"/>
    <n v="16.709938790525602"/>
    <s v="16.70993879052567"/>
    <n v="1"/>
    <x v="0"/>
    <n v="1"/>
    <n v="12.0671178185491"/>
    <s v="12.067117818549104"/>
    <n v="3"/>
    <n v="171"/>
    <n v="24964.648553045248"/>
    <x v="4"/>
    <x v="4"/>
  </r>
  <r>
    <x v="123"/>
    <x v="2"/>
    <x v="120"/>
    <n v="13.672458822827201"/>
    <s v="13.672458822827238"/>
    <n v="1"/>
    <x v="1"/>
    <n v="2"/>
    <n v="5.8271655661075199"/>
    <s v="5.827165566107522"/>
    <n v="2"/>
    <n v="66"/>
    <n v="17746.851552029708"/>
    <x v="4"/>
    <x v="4"/>
  </r>
  <r>
    <x v="124"/>
    <x v="4"/>
    <x v="121"/>
    <n v="11.966519497523199"/>
    <s v="11.966519497523215"/>
    <n v="0"/>
    <x v="2"/>
    <n v="3"/>
    <n v="1.7617496653904301"/>
    <s v="1.7617496653904368"/>
    <n v="6"/>
    <n v="245"/>
    <n v="13270.870122753227"/>
    <x v="4"/>
    <x v="4"/>
  </r>
  <r>
    <x v="125"/>
    <x v="0"/>
    <x v="122"/>
    <n v="7.62289967759743"/>
    <s v="7.622899677597439"/>
    <n v="0"/>
    <x v="2"/>
    <n v="4"/>
    <n v="8.57338120845872"/>
    <s v="8.573381208458725"/>
    <n v="4"/>
    <n v="376"/>
    <n v="2233.5096055360468"/>
    <x v="4"/>
    <x v="4"/>
  </r>
  <r>
    <x v="126"/>
    <x v="1"/>
    <x v="123"/>
    <n v="4.0264614596132899"/>
    <s v="4.026461459613298"/>
    <n v="0"/>
    <x v="2"/>
    <n v="5"/>
    <n v="12.7542523466925"/>
    <s v="12.754252346692505"/>
    <n v="5"/>
    <n v="367"/>
    <n v="2419.9033372275871"/>
    <x v="4"/>
    <x v="4"/>
  </r>
  <r>
    <x v="127"/>
    <x v="0"/>
    <x v="124"/>
    <n v="12.4941245311202"/>
    <s v="12.494124531120276"/>
    <n v="0"/>
    <x v="2"/>
    <n v="6"/>
    <n v="12.040932613580701"/>
    <s v="12.040932613580784"/>
    <n v="3"/>
    <n v="346"/>
    <n v="13581.113365327657"/>
    <x v="4"/>
    <x v="4"/>
  </r>
  <r>
    <x v="128"/>
    <x v="1"/>
    <x v="125"/>
    <n v="7.04411951874427"/>
    <n v="7.04411951874427"/>
    <n v="0"/>
    <x v="0"/>
    <n v="0"/>
    <n v="3.03928553189012"/>
    <s v="3.0392855318901217"/>
    <n v="6"/>
    <n v="301"/>
    <n v="8706.5317251679171"/>
    <x v="4"/>
    <x v="4"/>
  </r>
  <r>
    <x v="129"/>
    <x v="1"/>
    <x v="126"/>
    <n v="17.462334683025201"/>
    <s v="17.46233468302526"/>
    <n v="1"/>
    <x v="0"/>
    <n v="1"/>
    <n v="10.255086908980701"/>
    <s v="10.255086908980767"/>
    <n v="3"/>
    <n v="168"/>
    <n v="3719.4772874843679"/>
    <x v="4"/>
    <x v="4"/>
  </r>
  <r>
    <x v="130"/>
    <x v="2"/>
    <x v="127"/>
    <n v="19.873401809813899"/>
    <s v="19.87340180981394"/>
    <n v="0"/>
    <x v="1"/>
    <n v="2"/>
    <n v="3.6973118198168802"/>
    <s v="3.697311819816883"/>
    <n v="8"/>
    <n v="211"/>
    <n v="26729.725434199692"/>
    <x v="4"/>
    <x v="4"/>
  </r>
  <r>
    <x v="131"/>
    <x v="1"/>
    <x v="128"/>
    <n v="15.296127489695801"/>
    <s v="15.296127489695879"/>
    <n v="0"/>
    <x v="1"/>
    <n v="3"/>
    <n v="3.6640092510064899"/>
    <s v="3.6640092510064974"/>
    <n v="9"/>
    <n v="247"/>
    <n v="27548.325608942137"/>
    <x v="4"/>
    <x v="4"/>
  </r>
  <r>
    <x v="132"/>
    <x v="0"/>
    <x v="129"/>
    <n v="2.7191522104539598"/>
    <s v="2.7191522104539643"/>
    <n v="0"/>
    <x v="2"/>
    <n v="4"/>
    <n v="13.1740407129251"/>
    <s v="13.174040712925185"/>
    <n v="4"/>
    <n v="94"/>
    <n v="2844.2332121348418"/>
    <x v="4"/>
    <x v="4"/>
  </r>
  <r>
    <x v="133"/>
    <x v="1"/>
    <x v="130"/>
    <n v="6.4850263150821199"/>
    <s v="6.485026315082124"/>
    <n v="1"/>
    <x v="0"/>
    <n v="5"/>
    <n v="4.1201998147333301"/>
    <s v="4.120199814733337"/>
    <n v="9"/>
    <n v="363"/>
    <n v="6031.0744730263714"/>
    <x v="4"/>
    <x v="4"/>
  </r>
  <r>
    <x v="134"/>
    <x v="2"/>
    <x v="131"/>
    <n v="3.07308300354924"/>
    <s v="3.073083003549245"/>
    <n v="1"/>
    <x v="2"/>
    <n v="6"/>
    <n v="4.3170865245111596"/>
    <s v="4.317086524511162"/>
    <n v="7"/>
    <n v="228"/>
    <n v="5430.1376672715069"/>
    <x v="4"/>
    <x v="4"/>
  </r>
  <r>
    <x v="135"/>
    <x v="2"/>
    <x v="132"/>
    <n v="13.3597213080426"/>
    <n v="13.3597213080426"/>
    <n v="0"/>
    <x v="1"/>
    <n v="0"/>
    <n v="0.50947416603884299"/>
    <s v="0.5094741660388435"/>
    <n v="3"/>
    <n v="431"/>
    <n v="18529.933454255086"/>
    <x v="4"/>
    <x v="4"/>
  </r>
  <r>
    <x v="136"/>
    <x v="0"/>
    <x v="133"/>
    <n v="15.538626426559899"/>
    <s v="15.538626426559908"/>
    <n v="1"/>
    <x v="1"/>
    <n v="1"/>
    <n v="13.12470099482"/>
    <s v="13.124700994820007"/>
    <n v="7"/>
    <n v="467"/>
    <n v="15911.553460797337"/>
    <x v="4"/>
    <x v="4"/>
  </r>
  <r>
    <x v="137"/>
    <x v="3"/>
    <x v="134"/>
    <n v="18.5878217867335"/>
    <s v="18.587821786733524"/>
    <n v="1"/>
    <x v="2"/>
    <n v="2"/>
    <n v="11.9926247915324"/>
    <s v="11.992624791532453"/>
    <n v="1"/>
    <n v="93"/>
    <n v="2862.5245551569587"/>
    <x v="4"/>
    <x v="4"/>
  </r>
  <r>
    <x v="138"/>
    <x v="3"/>
    <x v="135"/>
    <n v="9.3252745818277596"/>
    <s v="9.325274581827765"/>
    <n v="1"/>
    <x v="1"/>
    <n v="3"/>
    <n v="9.5962695588148303"/>
    <n v="9.5962695588148303"/>
    <n v="3"/>
    <n v="320"/>
    <n v="18594.597516164551"/>
    <x v="4"/>
    <x v="4"/>
  </r>
  <r>
    <x v="139"/>
    <x v="1"/>
    <x v="136"/>
    <n v="18.1261373421804"/>
    <s v="18.126137342180442"/>
    <n v="1"/>
    <x v="2"/>
    <n v="4"/>
    <n v="11.378853577113199"/>
    <s v="11.378853577113214"/>
    <n v="6"/>
    <n v="127"/>
    <n v="32010.758546290584"/>
    <x v="4"/>
    <x v="4"/>
  </r>
  <r>
    <x v="140"/>
    <x v="4"/>
    <x v="137"/>
    <n v="17.679932021785199"/>
    <s v="17.679932021785223"/>
    <n v="1"/>
    <x v="0"/>
    <n v="5"/>
    <n v="2.7047042276551299"/>
    <s v="2.704704227655131"/>
    <n v="4"/>
    <n v="375"/>
    <n v="15894.258887584894"/>
    <x v="4"/>
    <x v="4"/>
  </r>
  <r>
    <x v="141"/>
    <x v="1"/>
    <x v="138"/>
    <n v="7.0267186185425698"/>
    <s v="7.026718618542573"/>
    <n v="1"/>
    <x v="2"/>
    <n v="6"/>
    <n v="7.1456921215198399"/>
    <s v="7.1456921215198435"/>
    <n v="7"/>
    <n v="227"/>
    <n v="6162.4322284618338"/>
    <x v="4"/>
    <x v="4"/>
  </r>
  <r>
    <x v="142"/>
    <x v="0"/>
    <x v="139"/>
    <n v="17.509111885270801"/>
    <s v="17.509111885270848"/>
    <n v="1"/>
    <x v="0"/>
    <n v="0"/>
    <n v="5.59268111655732"/>
    <s v="5.592681116557323"/>
    <n v="3"/>
    <n v="406"/>
    <n v="27681.905890613136"/>
    <x v="4"/>
    <x v="4"/>
  </r>
  <r>
    <x v="143"/>
    <x v="0"/>
    <x v="140"/>
    <n v="8.1377727857527997"/>
    <s v="8.137772785752803"/>
    <n v="0"/>
    <x v="0"/>
    <n v="1"/>
    <n v="1.8597596307267299"/>
    <s v="1.8597596307267392"/>
    <n v="1"/>
    <n v="465"/>
    <n v="2123.9586970814808"/>
    <x v="4"/>
    <x v="4"/>
  </r>
  <r>
    <x v="144"/>
    <x v="0"/>
    <x v="141"/>
    <n v="6.64051621664533"/>
    <s v="6.640516216645334"/>
    <n v="0"/>
    <x v="1"/>
    <n v="2"/>
    <n v="7.5488920356163902"/>
    <s v="7.548892035616399"/>
    <n v="9"/>
    <n v="52"/>
    <n v="9980.6958736179313"/>
    <x v="4"/>
    <x v="4"/>
  </r>
  <r>
    <x v="145"/>
    <x v="0"/>
    <x v="142"/>
    <n v="13.3324185170934"/>
    <s v="13.332418517093469"/>
    <n v="1"/>
    <x v="1"/>
    <n v="3"/>
    <n v="13.8507249299682"/>
    <s v="13.850724929968212"/>
    <n v="6"/>
    <n v="263"/>
    <n v="2479.8298441793722"/>
    <x v="4"/>
    <x v="4"/>
  </r>
  <r>
    <x v="146"/>
    <x v="0"/>
    <x v="134"/>
    <n v="7.2392433298165404"/>
    <n v="7.2392433298165404"/>
    <n v="0"/>
    <x v="1"/>
    <n v="4"/>
    <n v="1.08085722623507"/>
    <n v="1.08085722623507"/>
    <n v="8"/>
    <n v="391"/>
    <n v="1114.8434727917472"/>
    <x v="4"/>
    <x v="4"/>
  </r>
  <r>
    <x v="147"/>
    <x v="2"/>
    <x v="143"/>
    <n v="12.9739662182537"/>
    <s v="12.97396621825374"/>
    <n v="0"/>
    <x v="2"/>
    <n v="5"/>
    <n v="4.7261832456600104"/>
    <s v="4.726183245660011"/>
    <n v="3"/>
    <n v="123"/>
    <n v="20745.371982987668"/>
    <x v="4"/>
    <x v="4"/>
  </r>
  <r>
    <x v="148"/>
    <x v="3"/>
    <x v="144"/>
    <n v="12.5868043044751"/>
    <s v="12.586804304475196"/>
    <n v="1"/>
    <x v="2"/>
    <n v="6"/>
    <n v="3.5093435749827"/>
    <n v="3.5093435749827"/>
    <n v="8"/>
    <n v="100"/>
    <n v="24204.424677505616"/>
    <x v="4"/>
    <x v="4"/>
  </r>
  <r>
    <x v="149"/>
    <x v="0"/>
    <x v="145"/>
    <n v="11.7053396196207"/>
    <s v="11.705339619620718"/>
    <n v="0"/>
    <x v="1"/>
    <n v="0"/>
    <n v="3.9531264781525901"/>
    <s v="3.9531264781525968"/>
    <n v="2"/>
    <n v="116"/>
    <n v="15228.64684512653"/>
    <x v="4"/>
    <x v="4"/>
  </r>
  <r>
    <x v="150"/>
    <x v="4"/>
    <x v="146"/>
    <n v="8.2279743804231504"/>
    <s v="8.227974380423156"/>
    <n v="1"/>
    <x v="2"/>
    <n v="1"/>
    <n v="13.672301002250901"/>
    <s v="13.672301002250942"/>
    <n v="4"/>
    <n v="381"/>
    <n v="12457.153211960649"/>
    <x v="4"/>
    <x v="4"/>
  </r>
  <r>
    <x v="151"/>
    <x v="4"/>
    <x v="147"/>
    <n v="11.421494711377999"/>
    <s v="11.421494711378058"/>
    <n v="1"/>
    <x v="1"/>
    <n v="2"/>
    <n v="7.2870012863972002"/>
    <s v="7.2870012863972065"/>
    <n v="3"/>
    <n v="142"/>
    <n v="16812.440215148414"/>
    <x v="5"/>
    <x v="5"/>
  </r>
  <r>
    <x v="152"/>
    <x v="4"/>
    <x v="148"/>
    <n v="12.333224024723"/>
    <s v="12.33322402472301"/>
    <n v="1"/>
    <x v="2"/>
    <n v="3"/>
    <n v="7.2613414876273703"/>
    <s v="7.261341487627373"/>
    <n v="1"/>
    <n v="225"/>
    <n v="13948.876371961713"/>
    <x v="5"/>
    <x v="5"/>
  </r>
  <r>
    <x v="153"/>
    <x v="4"/>
    <x v="149"/>
    <n v="11.3680508814139"/>
    <s v="11.368050881413994"/>
    <n v="0"/>
    <x v="0"/>
    <n v="4"/>
    <n v="11.5283468156015"/>
    <s v="11.528346815601594"/>
    <n v="7"/>
    <n v="194"/>
    <n v="10595.023421477756"/>
    <x v="5"/>
    <x v="5"/>
  </r>
  <r>
    <x v="154"/>
    <x v="2"/>
    <x v="46"/>
    <n v="9.4439696022728299"/>
    <n v="9.4439696022728299"/>
    <n v="0"/>
    <x v="0"/>
    <n v="5"/>
    <n v="2.7401369580714201"/>
    <s v="2.740136958071424"/>
    <n v="2"/>
    <n v="56"/>
    <n v="3890.9154761364061"/>
    <x v="5"/>
    <x v="5"/>
  </r>
  <r>
    <x v="155"/>
    <x v="4"/>
    <x v="150"/>
    <n v="1.27867408387901"/>
    <s v="1.2786740838790123"/>
    <n v="0"/>
    <x v="1"/>
    <n v="6"/>
    <n v="7.5653476344507302"/>
    <s v="7.565347634450736"/>
    <n v="4"/>
    <n v="318"/>
    <n v="1097.1023639681907"/>
    <x v="5"/>
    <x v="5"/>
  </r>
  <r>
    <x v="156"/>
    <x v="0"/>
    <x v="151"/>
    <n v="12.1541724463218"/>
    <s v="12.154172446321867"/>
    <n v="0"/>
    <x v="2"/>
    <n v="0"/>
    <n v="6.73478560475536"/>
    <s v="6.734785604755366"/>
    <n v="9"/>
    <n v="425"/>
    <n v="23797.869649898083"/>
    <x v="5"/>
    <x v="5"/>
  </r>
  <r>
    <x v="157"/>
    <x v="1"/>
    <x v="152"/>
    <n v="4.2004433177116702"/>
    <s v="4.200443317711674"/>
    <n v="1"/>
    <x v="2"/>
    <n v="1"/>
    <n v="9.1552050129265101"/>
    <s v="9.155205012926514"/>
    <n v="6"/>
    <n v="371"/>
    <n v="2276.6402781997253"/>
    <x v="5"/>
    <x v="5"/>
  </r>
  <r>
    <x v="158"/>
    <x v="4"/>
    <x v="153"/>
    <n v="13.2089434099966"/>
    <s v="13.208943409996602"/>
    <n v="1"/>
    <x v="0"/>
    <n v="2"/>
    <n v="14.993586697131301"/>
    <s v="14.99358669713136"/>
    <n v="8"/>
    <n v="53"/>
    <n v="24964.903044893574"/>
    <x v="5"/>
    <x v="5"/>
  </r>
  <r>
    <x v="159"/>
    <x v="2"/>
    <x v="154"/>
    <n v="15.427542230534399"/>
    <s v="15.427542230534455"/>
    <n v="0"/>
    <x v="0"/>
    <n v="3"/>
    <n v="11.6570089641896"/>
    <s v="11.657008964189682"/>
    <n v="2"/>
    <n v="187"/>
    <n v="6587.5605324381886"/>
    <x v="5"/>
    <x v="5"/>
  </r>
  <r>
    <x v="160"/>
    <x v="2"/>
    <x v="155"/>
    <n v="10.508460873483999"/>
    <s v="10.508460873484088"/>
    <n v="1"/>
    <x v="1"/>
    <n v="4"/>
    <n v="6.2690526937526903"/>
    <s v="6.269052693752694"/>
    <n v="7"/>
    <n v="280"/>
    <n v="12368.458448090667"/>
    <x v="5"/>
    <x v="5"/>
  </r>
  <r>
    <x v="161"/>
    <x v="4"/>
    <x v="156"/>
    <n v="11.304909634615001"/>
    <s v="11.304909634615028"/>
    <n v="1"/>
    <x v="0"/>
    <n v="5"/>
    <n v="12.499519257973599"/>
    <s v="12.499519257973681"/>
    <n v="6"/>
    <n v="137"/>
    <n v="9722.2222857689012"/>
    <x v="5"/>
    <x v="5"/>
  </r>
  <r>
    <x v="162"/>
    <x v="1"/>
    <x v="157"/>
    <n v="19.078092633653799"/>
    <s v="19.07809263365383"/>
    <n v="0"/>
    <x v="1"/>
    <n v="6"/>
    <n v="2.9752712680309599"/>
    <s v="2.9752712680309625"/>
    <n v="9"/>
    <n v="66"/>
    <n v="25984.362167036474"/>
    <x v="5"/>
    <x v="5"/>
  </r>
  <r>
    <x v="163"/>
    <x v="4"/>
    <x v="158"/>
    <n v="17.096179866078899"/>
    <s v="17.09617986607891"/>
    <n v="1"/>
    <x v="0"/>
    <n v="0"/>
    <n v="0.94172345147992098"/>
    <s v="0.9417234514799218"/>
    <n v="7"/>
    <n v="101"/>
    <n v="23114.03517893867"/>
    <x v="5"/>
    <x v="5"/>
  </r>
  <r>
    <x v="164"/>
    <x v="2"/>
    <x v="159"/>
    <n v="18.370493803077899"/>
    <s v="18.370493803077927"/>
    <n v="0"/>
    <x v="0"/>
    <n v="1"/>
    <n v="3.4645014007319501"/>
    <s v="3.4645014007319594"/>
    <n v="1"/>
    <n v="183"/>
    <n v="12455.194798486815"/>
    <x v="5"/>
    <x v="5"/>
  </r>
  <r>
    <x v="165"/>
    <x v="3"/>
    <x v="160"/>
    <n v="16.4615594780721"/>
    <s v="16.46155947807214"/>
    <n v="1"/>
    <x v="2"/>
    <n v="2"/>
    <n v="5.4359675636567601"/>
    <s v="5.4359675636567655"/>
    <n v="8"/>
    <n v="260"/>
    <n v="19325.870827256647"/>
    <x v="5"/>
    <x v="5"/>
  </r>
  <r>
    <x v="166"/>
    <x v="0"/>
    <x v="161"/>
    <n v="3.0694484950878902"/>
    <s v="3.0694484950878973"/>
    <n v="0"/>
    <x v="0"/>
    <n v="3"/>
    <n v="7.9034209831636097"/>
    <s v="7.903420983163619"/>
    <n v="3"/>
    <n v="374"/>
    <n v="5316.2847934922256"/>
    <x v="5"/>
    <x v="5"/>
  </r>
  <r>
    <x v="167"/>
    <x v="2"/>
    <x v="162"/>
    <n v="3.83084526343369"/>
    <s v="3.8308452634336994"/>
    <n v="1"/>
    <x v="0"/>
    <n v="4"/>
    <n v="9.4193725378473907"/>
    <s v="9.419372537847398"/>
    <n v="2"/>
    <n v="442"/>
    <n v="6615.8697699499826"/>
    <x v="5"/>
    <x v="5"/>
  </r>
  <r>
    <x v="168"/>
    <x v="4"/>
    <x v="163"/>
    <n v="11.005852148110201"/>
    <s v="11.005852148110232"/>
    <n v="1"/>
    <x v="1"/>
    <n v="5"/>
    <n v="13.7037828996091"/>
    <s v="13.703782899609115"/>
    <n v="3"/>
    <n v="268"/>
    <n v="12172.472475809882"/>
    <x v="5"/>
    <x v="5"/>
  </r>
  <r>
    <x v="169"/>
    <x v="0"/>
    <x v="132"/>
    <n v="5.67532351716196"/>
    <s v="5.675323517161967"/>
    <n v="0"/>
    <x v="0"/>
    <n v="6"/>
    <n v="7.89288313848163"/>
    <s v="7.892883138481636"/>
    <n v="6"/>
    <n v="254"/>
    <n v="7871.6737183036385"/>
    <x v="5"/>
    <x v="5"/>
  </r>
  <r>
    <x v="170"/>
    <x v="4"/>
    <x v="164"/>
    <n v="10.057214025782001"/>
    <s v="10.057214025782024"/>
    <n v="0"/>
    <x v="1"/>
    <n v="0"/>
    <n v="7.7684968470730702"/>
    <s v="7.7684968470730755"/>
    <n v="3"/>
    <n v="260"/>
    <n v="15498.166813730062"/>
    <x v="5"/>
    <x v="5"/>
  </r>
  <r>
    <x v="171"/>
    <x v="4"/>
    <x v="50"/>
    <n v="8.4929411525486493"/>
    <s v="8.492941152548653"/>
    <n v="0"/>
    <x v="0"/>
    <n v="1"/>
    <n v="1.22852364243324"/>
    <s v="1.2285236424332409"/>
    <n v="5"/>
    <n v="326"/>
    <n v="16357.404659808699"/>
    <x v="5"/>
    <x v="5"/>
  </r>
  <r>
    <x v="172"/>
    <x v="3"/>
    <x v="165"/>
    <n v="11.438870530178599"/>
    <s v="11.438870530178614"/>
    <n v="0"/>
    <x v="0"/>
    <n v="2"/>
    <n v="1.00621751351524"/>
    <s v="1.0062175135152454"/>
    <n v="6"/>
    <n v="73"/>
    <n v="2230.5797533848267"/>
    <x v="5"/>
    <x v="5"/>
  </r>
  <r>
    <x v="173"/>
    <x v="0"/>
    <x v="166"/>
    <n v="15.190638606580601"/>
    <s v="15.190638606580631"/>
    <n v="1"/>
    <x v="1"/>
    <n v="3"/>
    <n v="8.4918194477873907"/>
    <s v="8.491819447787396"/>
    <n v="8"/>
    <n v="53"/>
    <n v="18395.863352569108"/>
    <x v="5"/>
    <x v="5"/>
  </r>
  <r>
    <x v="174"/>
    <x v="0"/>
    <x v="167"/>
    <n v="14.594327234886199"/>
    <s v="14.594327234886213"/>
    <n v="1"/>
    <x v="2"/>
    <n v="4"/>
    <n v="6.8535898921009899"/>
    <s v="6.853589892100995"/>
    <n v="7"/>
    <n v="201"/>
    <n v="17527.787009098327"/>
    <x v="5"/>
    <x v="5"/>
  </r>
  <r>
    <x v="175"/>
    <x v="3"/>
    <x v="168"/>
    <n v="10.9034485172213"/>
    <s v="10.903448517221353"/>
    <n v="0"/>
    <x v="1"/>
    <n v="5"/>
    <n v="12.6681157272143"/>
    <s v="12.66811572721433"/>
    <n v="8"/>
    <n v="492"/>
    <n v="15384.765857799253"/>
    <x v="5"/>
    <x v="5"/>
  </r>
  <r>
    <x v="176"/>
    <x v="2"/>
    <x v="169"/>
    <n v="16.625474957524101"/>
    <s v="16.625474957524105"/>
    <n v="1"/>
    <x v="1"/>
    <n v="6"/>
    <n v="2.8298539783217498"/>
    <s v="2.829853978321755"/>
    <n v="3"/>
    <n v="308"/>
    <n v="20665.46537220246"/>
    <x v="5"/>
    <x v="5"/>
  </r>
  <r>
    <x v="177"/>
    <x v="4"/>
    <x v="25"/>
    <n v="9.1863797392226303"/>
    <s v="9.186379739222634"/>
    <n v="0"/>
    <x v="1"/>
    <n v="0"/>
    <n v="0.862089100697219"/>
    <s v="0.8620891006972191"/>
    <n v="4"/>
    <n v="373"/>
    <n v="8387.164701910262"/>
    <x v="5"/>
    <x v="5"/>
  </r>
  <r>
    <x v="178"/>
    <x v="1"/>
    <x v="170"/>
    <n v="18.037571506962301"/>
    <s v="18.037571506962326"/>
    <n v="0"/>
    <x v="2"/>
    <n v="1"/>
    <n v="7.0110621349868198"/>
    <s v="7.011062134986825"/>
    <n v="6"/>
    <n v="406"/>
    <n v="10642.167189107759"/>
    <x v="5"/>
    <x v="5"/>
  </r>
  <r>
    <x v="179"/>
    <x v="4"/>
    <x v="171"/>
    <n v="2.3543251310481099"/>
    <s v="2.3543251310481144"/>
    <n v="1"/>
    <x v="0"/>
    <n v="2"/>
    <n v="3.9434390729077302"/>
    <s v="3.9434390729077338"/>
    <n v="7"/>
    <n v="217"/>
    <n v="1297.2331472075086"/>
    <x v="5"/>
    <x v="5"/>
  </r>
  <r>
    <x v="180"/>
    <x v="4"/>
    <x v="172"/>
    <n v="19.138540570632799"/>
    <s v="19.13854057063284"/>
    <n v="1"/>
    <x v="1"/>
    <n v="3"/>
    <n v="1.21940841341314"/>
    <s v="1.2194084134131429"/>
    <n v="9"/>
    <n v="225"/>
    <n v="31061.851346137031"/>
    <x v="5"/>
    <x v="5"/>
  </r>
  <r>
    <x v="181"/>
    <x v="2"/>
    <x v="173"/>
    <n v="13.4391685471956"/>
    <s v="13.439168547195615"/>
    <n v="0"/>
    <x v="1"/>
    <n v="4"/>
    <n v="11.0066751592906"/>
    <s v="11.00667515929062"/>
    <n v="1"/>
    <n v="359"/>
    <n v="3547.9404964596383"/>
    <x v="6"/>
    <x v="6"/>
  </r>
  <r>
    <x v="182"/>
    <x v="4"/>
    <x v="174"/>
    <n v="8.2214156698069001"/>
    <n v="8.2214156698069001"/>
    <n v="0"/>
    <x v="2"/>
    <n v="5"/>
    <n v="2.1180984993800802"/>
    <s v="2.118098499380088"/>
    <n v="8"/>
    <n v="340"/>
    <n v="2310.217803215739"/>
    <x v="6"/>
    <x v="6"/>
  </r>
  <r>
    <x v="183"/>
    <x v="3"/>
    <x v="175"/>
    <n v="4.7459284048846602"/>
    <s v="4.745928404884669"/>
    <n v="0"/>
    <x v="1"/>
    <n v="6"/>
    <n v="9.32063275011269"/>
    <n v="9.32063275011269"/>
    <n v="8"/>
    <n v="105"/>
    <n v="2695.687333974487"/>
    <x v="6"/>
    <x v="6"/>
  </r>
  <r>
    <x v="184"/>
    <x v="3"/>
    <x v="176"/>
    <n v="10.1044813594283"/>
    <s v="10.104481359428398"/>
    <n v="1"/>
    <x v="0"/>
    <n v="0"/>
    <n v="4.57522137741989"/>
    <s v="4.575221377419893"/>
    <n v="6"/>
    <n v="157"/>
    <n v="10195.421691663156"/>
    <x v="6"/>
    <x v="6"/>
  </r>
  <r>
    <x v="185"/>
    <x v="0"/>
    <x v="177"/>
    <n v="4.6966081405207101"/>
    <s v="4.696608140520718"/>
    <n v="1"/>
    <x v="2"/>
    <n v="1"/>
    <n v="3.0156927301478098"/>
    <s v="3.015692730147819"/>
    <n v="4"/>
    <n v="345"/>
    <n v="3916.971189194272"/>
    <x v="6"/>
    <x v="6"/>
  </r>
  <r>
    <x v="186"/>
    <x v="1"/>
    <x v="178"/>
    <n v="4.1603005471197001"/>
    <s v="4.160300547119701"/>
    <n v="1"/>
    <x v="0"/>
    <n v="2"/>
    <n v="6.0063970823300998"/>
    <s v="6.006397082330103"/>
    <n v="3"/>
    <n v="373"/>
    <n v="3835.7971044443634"/>
    <x v="6"/>
    <x v="6"/>
  </r>
  <r>
    <x v="187"/>
    <x v="4"/>
    <x v="179"/>
    <n v="12.7296833908465"/>
    <s v="12.72968339084651"/>
    <n v="1"/>
    <x v="0"/>
    <n v="3"/>
    <n v="12.1209637552328"/>
    <s v="12.120963755232829"/>
    <n v="3"/>
    <n v="351"/>
    <n v="13277.059776652899"/>
    <x v="6"/>
    <x v="6"/>
  </r>
  <r>
    <x v="188"/>
    <x v="4"/>
    <x v="180"/>
    <n v="10.938609767053901"/>
    <s v="10.938609767053908"/>
    <n v="0"/>
    <x v="2"/>
    <n v="4"/>
    <n v="6.1853568651163"/>
    <s v="6.1853568651163044"/>
    <n v="6"/>
    <n v="383"/>
    <n v="1159.4926353077135"/>
    <x v="6"/>
    <x v="6"/>
  </r>
  <r>
    <x v="189"/>
    <x v="2"/>
    <x v="181"/>
    <n v="13.731824657607801"/>
    <s v="13.731824657607891"/>
    <n v="0"/>
    <x v="1"/>
    <n v="5"/>
    <n v="11.3861599135603"/>
    <s v="11.386159913560308"/>
    <n v="8"/>
    <n v="190"/>
    <n v="5890.9527781137467"/>
    <x v="6"/>
    <x v="6"/>
  </r>
  <r>
    <x v="190"/>
    <x v="3"/>
    <x v="182"/>
    <n v="18.6625116710177"/>
    <s v="18.662511671017796"/>
    <n v="0"/>
    <x v="0"/>
    <n v="6"/>
    <n v="2.31955130358768"/>
    <s v="2.319551303587685"/>
    <n v="7"/>
    <n v="204"/>
    <n v="16311.035200469471"/>
    <x v="6"/>
    <x v="6"/>
  </r>
  <r>
    <x v="191"/>
    <x v="1"/>
    <x v="183"/>
    <n v="11.1129440534417"/>
    <s v="11.112944053441764"/>
    <n v="0"/>
    <x v="0"/>
    <n v="0"/>
    <n v="11.7051855851436"/>
    <s v="11.705185585143647"/>
    <n v="1"/>
    <n v="311"/>
    <n v="19958.847519981293"/>
    <x v="6"/>
    <x v="6"/>
  </r>
  <r>
    <x v="192"/>
    <x v="0"/>
    <x v="184"/>
    <n v="12.037709011993099"/>
    <s v="12.037709011993156"/>
    <n v="0"/>
    <x v="0"/>
    <n v="1"/>
    <n v="3.9355332111463999"/>
    <s v="3.935533211146405"/>
    <n v="6"/>
    <n v="322"/>
    <n v="3009.427252998275"/>
    <x v="6"/>
    <x v="6"/>
  </r>
  <r>
    <x v="193"/>
    <x v="3"/>
    <x v="185"/>
    <n v="2.7029004439438999"/>
    <n v="2.7029004439438999"/>
    <n v="0"/>
    <x v="0"/>
    <n v="2"/>
    <n v="10.3222003833886"/>
    <s v="10.322200383388655"/>
    <n v="7"/>
    <n v="469"/>
    <n v="3265.1037362842312"/>
    <x v="6"/>
    <x v="6"/>
  </r>
  <r>
    <x v="194"/>
    <x v="0"/>
    <x v="186"/>
    <n v="14.635079932263899"/>
    <s v="14.635079932263961"/>
    <n v="1"/>
    <x v="2"/>
    <n v="3"/>
    <n v="8.7038325451944392"/>
    <s v="8.703832545194446"/>
    <n v="7"/>
    <n v="281"/>
    <n v="3600.2296633369192"/>
    <x v="6"/>
    <x v="6"/>
  </r>
  <r>
    <x v="195"/>
    <x v="2"/>
    <x v="187"/>
    <n v="8.5981989292789596"/>
    <s v="8.598198929278968"/>
    <n v="1"/>
    <x v="2"/>
    <n v="4"/>
    <n v="13.972598399569399"/>
    <s v="13.972598399569467"/>
    <n v="9"/>
    <n v="290"/>
    <n v="15021.053529450342"/>
    <x v="6"/>
    <x v="6"/>
  </r>
  <r>
    <x v="196"/>
    <x v="2"/>
    <x v="188"/>
    <n v="19.557779534588999"/>
    <n v="19.557779534588999"/>
    <n v="0"/>
    <x v="0"/>
    <n v="5"/>
    <n v="6.1161765106420498"/>
    <s v="6.116176510642053"/>
    <n v="5"/>
    <n v="404"/>
    <n v="29414.900420021855"/>
    <x v="6"/>
    <x v="6"/>
  </r>
  <r>
    <x v="197"/>
    <x v="4"/>
    <x v="189"/>
    <n v="16.640306296317501"/>
    <s v="16.640306296317547"/>
    <n v="0"/>
    <x v="1"/>
    <n v="6"/>
    <n v="1.45939523809938"/>
    <s v="1.4593952380993864"/>
    <n v="1"/>
    <n v="386"/>
    <n v="16873.270584465947"/>
    <x v="6"/>
    <x v="6"/>
  </r>
  <r>
    <x v="198"/>
    <x v="1"/>
    <x v="190"/>
    <n v="10.9271397698062"/>
    <s v="10.927139769806248"/>
    <n v="1"/>
    <x v="0"/>
    <n v="0"/>
    <n v="0.77775454049316695"/>
    <s v="0.7777545404931672"/>
    <n v="2"/>
    <n v="307"/>
    <n v="18259.25055534616"/>
    <x v="6"/>
    <x v="6"/>
  </r>
  <r>
    <x v="199"/>
    <x v="0"/>
    <x v="191"/>
    <n v="3.3412304292711501"/>
    <s v="3.341230429271155"/>
    <n v="1"/>
    <x v="1"/>
    <n v="1"/>
    <n v="12.4894491341049"/>
    <s v="12.48944913410492"/>
    <n v="4"/>
    <n v="298"/>
    <n v="4704.4524444137796"/>
    <x v="6"/>
    <x v="6"/>
  </r>
  <r>
    <x v="200"/>
    <x v="3"/>
    <x v="192"/>
    <n v="17.328900072331098"/>
    <s v="17.328900072331194"/>
    <n v="1"/>
    <x v="0"/>
    <n v="2"/>
    <n v="8.1086667460907602"/>
    <s v="8.108666746090766"/>
    <n v="5"/>
    <n v="126"/>
    <n v="13845.791157792548"/>
    <x v="6"/>
    <x v="6"/>
  </r>
  <r>
    <x v="201"/>
    <x v="2"/>
    <x v="193"/>
    <n v="16.1958408130564"/>
    <s v="16.195840813056414"/>
    <n v="1"/>
    <x v="1"/>
    <n v="3"/>
    <n v="11.7410387516067"/>
    <s v="11.741038751606764"/>
    <n v="9"/>
    <n v="229"/>
    <n v="2931.4471871632081"/>
    <x v="6"/>
    <x v="6"/>
  </r>
  <r>
    <x v="202"/>
    <x v="4"/>
    <x v="194"/>
    <n v="4.5071174612036202"/>
    <s v="4.507117461203627"/>
    <n v="0"/>
    <x v="0"/>
    <n v="4"/>
    <n v="3.8991712001669598"/>
    <s v="3.899171200166963"/>
    <n v="1"/>
    <n v="115"/>
    <n v="2762.8630037178191"/>
    <x v="6"/>
    <x v="6"/>
  </r>
  <r>
    <x v="203"/>
    <x v="4"/>
    <x v="195"/>
    <n v="6.6102874951858901"/>
    <s v="6.610287495185892"/>
    <n v="0"/>
    <x v="1"/>
    <n v="5"/>
    <n v="5.5037143099418797"/>
    <s v="5.5037143099418895"/>
    <n v="3"/>
    <n v="357"/>
    <n v="6041.8027705999039"/>
    <x v="6"/>
    <x v="6"/>
  </r>
  <r>
    <x v="204"/>
    <x v="0"/>
    <x v="196"/>
    <n v="16.074737904808899"/>
    <s v="16.07473790480891"/>
    <n v="0"/>
    <x v="0"/>
    <n v="6"/>
    <n v="0.93650614706412405"/>
    <s v="0.9365061470641246"/>
    <n v="5"/>
    <n v="397"/>
    <n v="12988.38822708559"/>
    <x v="6"/>
    <x v="6"/>
  </r>
  <r>
    <x v="205"/>
    <x v="2"/>
    <x v="197"/>
    <n v="4.5193404844007796"/>
    <s v="4.519340484400784"/>
    <n v="0"/>
    <x v="0"/>
    <n v="0"/>
    <n v="14.4416387063246"/>
    <s v="14.441638706324627"/>
    <n v="3"/>
    <n v="220"/>
    <n v="7438.8344373236832"/>
    <x v="6"/>
    <x v="6"/>
  </r>
  <r>
    <x v="206"/>
    <x v="1"/>
    <x v="198"/>
    <n v="18.437297294256101"/>
    <s v="18.43729729425617"/>
    <n v="0"/>
    <x v="1"/>
    <n v="1"/>
    <n v="10.184084647161701"/>
    <s v="10.184084647161795"/>
    <n v="4"/>
    <n v="71"/>
    <n v="15579.516213646406"/>
    <x v="6"/>
    <x v="6"/>
  </r>
  <r>
    <x v="207"/>
    <x v="2"/>
    <x v="199"/>
    <n v="9.0660210787308699"/>
    <s v="9.066021078730875"/>
    <n v="1"/>
    <x v="2"/>
    <n v="2"/>
    <n v="14.0314737725099"/>
    <s v="14.03147377250994"/>
    <n v="3"/>
    <n v="416"/>
    <n v="10172.075650336035"/>
    <x v="6"/>
    <x v="6"/>
  </r>
  <r>
    <x v="208"/>
    <x v="0"/>
    <x v="200"/>
    <n v="2.6537402891655102"/>
    <s v="2.653740289165514"/>
    <n v="0"/>
    <x v="1"/>
    <n v="3"/>
    <n v="4.3496979077215396"/>
    <s v="4.3496979077215485"/>
    <n v="4"/>
    <n v="156"/>
    <n v="4004.4940963507547"/>
    <x v="6"/>
    <x v="6"/>
  </r>
  <r>
    <x v="209"/>
    <x v="0"/>
    <x v="201"/>
    <n v="16.499224226581301"/>
    <s v="16.499224226581337"/>
    <n v="1"/>
    <x v="2"/>
    <n v="4"/>
    <n v="9.3662223627720795"/>
    <s v="9.366222362772081"/>
    <n v="1"/>
    <n v="488"/>
    <n v="13298.374726624528"/>
    <x v="6"/>
    <x v="6"/>
  </r>
  <r>
    <x v="210"/>
    <x v="2"/>
    <x v="202"/>
    <n v="8.0966839777293593"/>
    <s v="8.096683977729365"/>
    <n v="0"/>
    <x v="0"/>
    <n v="5"/>
    <n v="10.338249540243201"/>
    <s v="10.338249540243249"/>
    <n v="8"/>
    <n v="372"/>
    <n v="4615.109867305735"/>
    <x v="6"/>
    <x v="6"/>
  </r>
  <r>
    <x v="211"/>
    <x v="0"/>
    <x v="203"/>
    <n v="11.0034846889218"/>
    <s v="11.003484688921839"/>
    <n v="0"/>
    <x v="1"/>
    <n v="6"/>
    <n v="5.1044706537350297"/>
    <s v="5.104470653735032"/>
    <n v="4"/>
    <n v="276"/>
    <n v="13666.327983640875"/>
    <x v="6"/>
    <x v="6"/>
  </r>
  <r>
    <x v="212"/>
    <x v="2"/>
    <x v="204"/>
    <n v="3.1337825438131599"/>
    <s v="3.1337825438131643"/>
    <n v="0"/>
    <x v="1"/>
    <n v="0"/>
    <n v="12.797583907726599"/>
    <s v="12.797583907726636"/>
    <n v="7"/>
    <n v="493"/>
    <n v="1551.2223591875143"/>
    <x v="7"/>
    <x v="7"/>
  </r>
  <r>
    <x v="213"/>
    <x v="3"/>
    <x v="205"/>
    <n v="1.0490962820546601"/>
    <s v="1.0490962820546654"/>
    <n v="0"/>
    <x v="1"/>
    <n v="1"/>
    <n v="14.2338412120535"/>
    <s v="14.233841212053594"/>
    <n v="2"/>
    <n v="491"/>
    <n v="1736.2543468004624"/>
    <x v="7"/>
    <x v="7"/>
  </r>
  <r>
    <x v="214"/>
    <x v="2"/>
    <x v="206"/>
    <n v="13.1217189100726"/>
    <s v="13.121718910072655"/>
    <n v="0"/>
    <x v="2"/>
    <n v="2"/>
    <n v="13.330399206592"/>
    <s v="13.330399206592062"/>
    <n v="2"/>
    <n v="445"/>
    <n v="4723.8188076261358"/>
    <x v="7"/>
    <x v="7"/>
  </r>
  <r>
    <x v="215"/>
    <x v="2"/>
    <x v="207"/>
    <n v="10.788328236340901"/>
    <n v="10.788328236340901"/>
    <n v="1"/>
    <x v="2"/>
    <n v="3"/>
    <n v="11.216471151120899"/>
    <s v="11.216471151120901"/>
    <n v="6"/>
    <n v="265"/>
    <n v="9752.6487256521741"/>
    <x v="7"/>
    <x v="7"/>
  </r>
  <r>
    <x v="216"/>
    <x v="0"/>
    <x v="208"/>
    <n v="12.277232813339699"/>
    <s v="12.277232813339797"/>
    <n v="1"/>
    <x v="0"/>
    <n v="4"/>
    <n v="4.5232378560118303"/>
    <s v="4.523237856011834"/>
    <n v="2"/>
    <n v="118"/>
    <n v="12682.381496179909"/>
    <x v="7"/>
    <x v="7"/>
  </r>
  <r>
    <x v="217"/>
    <x v="0"/>
    <x v="209"/>
    <n v="16.0811331572298"/>
    <s v="16.08113315722981"/>
    <n v="1"/>
    <x v="2"/>
    <n v="5"/>
    <n v="4.5834326105316601"/>
    <n v="4.5834326105316601"/>
    <n v="6"/>
    <n v="133"/>
    <n v="22175.882623819896"/>
    <x v="7"/>
    <x v="7"/>
  </r>
  <r>
    <x v="218"/>
    <x v="4"/>
    <x v="210"/>
    <n v="13.2855123550343"/>
    <s v="13.285512355034342"/>
    <n v="0"/>
    <x v="2"/>
    <n v="6"/>
    <n v="14.4687246464675"/>
    <s v="14.46872464646755"/>
    <n v="2"/>
    <n v="152"/>
    <n v="24671.196443298693"/>
    <x v="7"/>
    <x v="7"/>
  </r>
  <r>
    <x v="219"/>
    <x v="4"/>
    <x v="211"/>
    <n v="4.3206954137201601"/>
    <s v="4.320695413720166"/>
    <n v="0"/>
    <x v="0"/>
    <n v="0"/>
    <n v="0.64912519106753397"/>
    <s v="0.6491251910675344"/>
    <n v="4"/>
    <n v="88"/>
    <n v="4337.9781953750407"/>
    <x v="7"/>
    <x v="7"/>
  </r>
  <r>
    <x v="220"/>
    <x v="3"/>
    <x v="212"/>
    <n v="7.85467786310139"/>
    <s v="7.854677863101396"/>
    <n v="1"/>
    <x v="1"/>
    <n v="1"/>
    <n v="10.882724612011"/>
    <s v="10.882724612011096"/>
    <n v="7"/>
    <n v="62"/>
    <n v="10595.960437323774"/>
    <x v="7"/>
    <x v="7"/>
  </r>
  <r>
    <x v="221"/>
    <x v="4"/>
    <x v="213"/>
    <n v="18.211930990967399"/>
    <s v="18.211930990967446"/>
    <n v="0"/>
    <x v="1"/>
    <n v="2"/>
    <n v="10.740569357051299"/>
    <s v="10.740569357051301"/>
    <n v="8"/>
    <n v="346"/>
    <n v="21417.23084537766"/>
    <x v="7"/>
    <x v="7"/>
  </r>
  <r>
    <x v="222"/>
    <x v="2"/>
    <x v="214"/>
    <n v="15.6289493047819"/>
    <n v="15.6289493047819"/>
    <n v="0"/>
    <x v="0"/>
    <n v="3"/>
    <n v="9.5289983437720593"/>
    <s v="9.528998343772063"/>
    <n v="3"/>
    <n v="362"/>
    <n v="16238.478327668394"/>
    <x v="7"/>
    <x v="7"/>
  </r>
  <r>
    <x v="223"/>
    <x v="0"/>
    <x v="215"/>
    <n v="11.5761041007976"/>
    <s v="11.576104100797627"/>
    <n v="1"/>
    <x v="1"/>
    <n v="4"/>
    <n v="14.856578268259501"/>
    <s v="14.856578268259554"/>
    <n v="9"/>
    <n v="230"/>
    <n v="23036.447160587224"/>
    <x v="7"/>
    <x v="7"/>
  </r>
  <r>
    <x v="224"/>
    <x v="4"/>
    <x v="172"/>
    <n v="5.8572549583761697"/>
    <s v="5.857254958376174"/>
    <n v="0"/>
    <x v="2"/>
    <n v="5"/>
    <n v="5.0222518185740102"/>
    <s v="5.0222518185740155"/>
    <n v="2"/>
    <n v="317"/>
    <n v="9506.3247974445239"/>
    <x v="7"/>
    <x v="7"/>
  </r>
  <r>
    <x v="225"/>
    <x v="4"/>
    <x v="216"/>
    <n v="6.7391495348610997"/>
    <s v="6.739149534861106"/>
    <n v="1"/>
    <x v="0"/>
    <n v="6"/>
    <n v="5.4295920250020897"/>
    <s v="5.429592025002099"/>
    <n v="8"/>
    <n v="62"/>
    <n v="10978.074592288731"/>
    <x v="7"/>
    <x v="7"/>
  </r>
  <r>
    <x v="226"/>
    <x v="3"/>
    <x v="217"/>
    <n v="14.907203284127"/>
    <s v="14.907203284127057"/>
    <n v="0"/>
    <x v="0"/>
    <n v="0"/>
    <n v="1.64462134272505"/>
    <s v="1.6446213427250553"/>
    <n v="8"/>
    <n v="169"/>
    <n v="14206.564729773032"/>
    <x v="7"/>
    <x v="7"/>
  </r>
  <r>
    <x v="227"/>
    <x v="3"/>
    <x v="218"/>
    <n v="17.172310956202601"/>
    <s v="17.172310956202644"/>
    <n v="1"/>
    <x v="0"/>
    <n v="1"/>
    <n v="6.9205729798841897"/>
    <s v="6.920572979884193"/>
    <n v="4"/>
    <n v="402"/>
    <n v="25535.226391873268"/>
    <x v="7"/>
    <x v="7"/>
  </r>
  <r>
    <x v="228"/>
    <x v="2"/>
    <x v="219"/>
    <n v="13.7570687210816"/>
    <s v="13.757068721081675"/>
    <n v="0"/>
    <x v="1"/>
    <n v="2"/>
    <n v="4.2852036304052898"/>
    <s v="4.285203630405297"/>
    <n v="1"/>
    <n v="106"/>
    <n v="19301.167415677486"/>
    <x v="7"/>
    <x v="7"/>
  </r>
  <r>
    <x v="229"/>
    <x v="0"/>
    <x v="220"/>
    <n v="16.381069539600301"/>
    <s v="16.381069539600393"/>
    <n v="0"/>
    <x v="0"/>
    <n v="3"/>
    <n v="5.4791071815758396"/>
    <s v="5.479107181575841"/>
    <n v="1"/>
    <n v="89"/>
    <n v="11335.700121403408"/>
    <x v="7"/>
    <x v="7"/>
  </r>
  <r>
    <x v="230"/>
    <x v="3"/>
    <x v="221"/>
    <n v="15.5664665688077"/>
    <s v="15.566466568807714"/>
    <n v="1"/>
    <x v="0"/>
    <n v="4"/>
    <n v="12.601290958706601"/>
    <n v="12.601290958706601"/>
    <n v="2"/>
    <n v="423"/>
    <n v="12655.537320440661"/>
    <x v="7"/>
    <x v="7"/>
  </r>
  <r>
    <x v="231"/>
    <x v="4"/>
    <x v="222"/>
    <n v="3.8443753911821901"/>
    <s v="3.8443753911821967"/>
    <n v="0"/>
    <x v="0"/>
    <n v="5"/>
    <n v="14.0645254461486"/>
    <s v="14.064525446148687"/>
    <n v="9"/>
    <n v="385"/>
    <n v="4924.6448761043857"/>
    <x v="7"/>
    <x v="7"/>
  </r>
  <r>
    <x v="232"/>
    <x v="0"/>
    <x v="223"/>
    <n v="9.0549514453527298"/>
    <s v="9.054951445352739"/>
    <n v="0"/>
    <x v="1"/>
    <n v="6"/>
    <n v="3.1931295440751901"/>
    <s v="3.1931295440751915"/>
    <n v="2"/>
    <n v="177"/>
    <n v="6619.1695065528456"/>
    <x v="7"/>
    <x v="7"/>
  </r>
  <r>
    <x v="233"/>
    <x v="0"/>
    <x v="224"/>
    <n v="3.90669221574269"/>
    <s v="3.906692215742691"/>
    <n v="1"/>
    <x v="2"/>
    <n v="0"/>
    <n v="5.9013795075252498"/>
    <s v="5.901379507525255"/>
    <n v="2"/>
    <n v="222"/>
    <n v="617.25737008734507"/>
    <x v="7"/>
    <x v="7"/>
  </r>
  <r>
    <x v="234"/>
    <x v="4"/>
    <x v="225"/>
    <n v="5.4694761112377099"/>
    <s v="5.469476111237712"/>
    <n v="0"/>
    <x v="0"/>
    <n v="1"/>
    <n v="13.9651431506732"/>
    <s v="13.965143150673214"/>
    <n v="6"/>
    <n v="84"/>
    <n v="10118.530805789764"/>
    <x v="7"/>
    <x v="7"/>
  </r>
  <r>
    <x v="235"/>
    <x v="3"/>
    <x v="226"/>
    <n v="17.515932868369902"/>
    <s v="17.515932868369998"/>
    <n v="1"/>
    <x v="2"/>
    <n v="2"/>
    <n v="1.3962226799937201"/>
    <s v="1.3962226799937283"/>
    <n v="7"/>
    <n v="308"/>
    <n v="3976.1167611199676"/>
    <x v="7"/>
    <x v="7"/>
  </r>
  <r>
    <x v="236"/>
    <x v="4"/>
    <x v="227"/>
    <n v="9.9849473470304595"/>
    <s v="9.984947347030461"/>
    <n v="0"/>
    <x v="1"/>
    <n v="3"/>
    <n v="1.83922765761498"/>
    <s v="1.8392276576149884"/>
    <n v="7"/>
    <n v="425"/>
    <n v="8337.4310347704341"/>
    <x v="7"/>
    <x v="7"/>
  </r>
  <r>
    <x v="237"/>
    <x v="0"/>
    <x v="228"/>
    <n v="11.1718039350105"/>
    <s v="11.171803935010557"/>
    <n v="0"/>
    <x v="1"/>
    <n v="4"/>
    <n v="2.8604693434903199"/>
    <s v="2.8604693434903257"/>
    <n v="9"/>
    <n v="54"/>
    <n v="9160.8792267086101"/>
    <x v="7"/>
    <x v="7"/>
  </r>
  <r>
    <x v="238"/>
    <x v="1"/>
    <x v="229"/>
    <n v="4.39047333932767"/>
    <n v="4.39047333932767"/>
    <n v="0"/>
    <x v="1"/>
    <n v="5"/>
    <n v="9.1305860948396802"/>
    <s v="9.130586094839684"/>
    <n v="6"/>
    <n v="267"/>
    <n v="5435.4059940876559"/>
    <x v="7"/>
    <x v="7"/>
  </r>
  <r>
    <x v="239"/>
    <x v="1"/>
    <x v="230"/>
    <n v="6.9331639349271201"/>
    <s v="6.933163934927125"/>
    <n v="0"/>
    <x v="1"/>
    <n v="6"/>
    <n v="2.6818479295869602"/>
    <s v="2.6818479295869633"/>
    <n v="8"/>
    <n v="60"/>
    <n v="9234.9743613229239"/>
    <x v="7"/>
    <x v="7"/>
  </r>
  <r>
    <x v="240"/>
    <x v="2"/>
    <x v="231"/>
    <n v="5.3746772001295202"/>
    <s v="5.374677200129529"/>
    <n v="1"/>
    <x v="2"/>
    <n v="0"/>
    <n v="14.5371075310356"/>
    <s v="14.537107531035636"/>
    <n v="6"/>
    <n v="431"/>
    <n v="3359.1732500809503"/>
    <x v="7"/>
    <x v="7"/>
  </r>
  <r>
    <x v="241"/>
    <x v="4"/>
    <x v="232"/>
    <n v="4.9175371258501004"/>
    <s v="4.917537125850102"/>
    <n v="0"/>
    <x v="0"/>
    <n v="1"/>
    <n v="6.9773606452485399"/>
    <s v="6.977360645248545"/>
    <n v="2"/>
    <n v="376"/>
    <n v="3048.8730180270622"/>
    <x v="7"/>
    <x v="7"/>
  </r>
  <r>
    <x v="242"/>
    <x v="4"/>
    <x v="233"/>
    <n v="13.1212550730034"/>
    <s v="13.121255073003432"/>
    <n v="1"/>
    <x v="1"/>
    <n v="2"/>
    <n v="7.7720104250774096"/>
    <s v="7.772010425077412"/>
    <n v="1"/>
    <n v="166"/>
    <n v="8541.9370525252143"/>
    <x v="7"/>
    <x v="7"/>
  </r>
  <r>
    <x v="243"/>
    <x v="2"/>
    <x v="234"/>
    <n v="5.8807931052685802"/>
    <s v="5.880793105268581"/>
    <n v="0"/>
    <x v="1"/>
    <n v="3"/>
    <n v="4.0765499291783902"/>
    <s v="4.076549929178395"/>
    <n v="5"/>
    <n v="233"/>
    <n v="1975.946483370243"/>
    <x v="8"/>
    <x v="8"/>
  </r>
  <r>
    <x v="244"/>
    <x v="2"/>
    <x v="235"/>
    <n v="13.0082942343879"/>
    <s v="13.00829423438795"/>
    <n v="0"/>
    <x v="2"/>
    <n v="4"/>
    <n v="7.3289236603036301"/>
    <s v="7.328923660303635"/>
    <n v="9"/>
    <n v="443"/>
    <n v="18263.645105080614"/>
    <x v="8"/>
    <x v="8"/>
  </r>
  <r>
    <x v="245"/>
    <x v="2"/>
    <x v="236"/>
    <n v="2.1106376680625201"/>
    <s v="2.110637668062524"/>
    <n v="0"/>
    <x v="2"/>
    <n v="5"/>
    <n v="10.097747673236601"/>
    <s v="10.097747673236666"/>
    <n v="8"/>
    <n v="411"/>
    <n v="3127.9650240686547"/>
    <x v="8"/>
    <x v="8"/>
  </r>
  <r>
    <x v="246"/>
    <x v="0"/>
    <x v="237"/>
    <n v="3.69371347701493"/>
    <s v="3.6937134770149354"/>
    <n v="0"/>
    <x v="1"/>
    <n v="6"/>
    <n v="11.392068485833599"/>
    <s v="11.39206848583362"/>
    <n v="4"/>
    <n v="165"/>
    <n v="4890.4766435677675"/>
    <x v="8"/>
    <x v="8"/>
  </r>
  <r>
    <x v="247"/>
    <x v="4"/>
    <x v="238"/>
    <n v="6.2162648260023801"/>
    <s v="6.216264826002382"/>
    <n v="1"/>
    <x v="0"/>
    <n v="0"/>
    <n v="11.4310871992937"/>
    <s v="11.431087199293739"/>
    <n v="5"/>
    <n v="211"/>
    <n v="11692.794137710476"/>
    <x v="8"/>
    <x v="8"/>
  </r>
  <r>
    <x v="248"/>
    <x v="0"/>
    <x v="239"/>
    <n v="12.3438914210181"/>
    <s v="12.343891421018142"/>
    <n v="1"/>
    <x v="0"/>
    <n v="1"/>
    <n v="8.8794211340642804"/>
    <n v="8.8794211340642804"/>
    <n v="5"/>
    <n v="116"/>
    <n v="17293.791880846358"/>
    <x v="8"/>
    <x v="8"/>
  </r>
  <r>
    <x v="249"/>
    <x v="2"/>
    <x v="240"/>
    <n v="13.8409836566601"/>
    <s v="13.840983656660143"/>
    <n v="1"/>
    <x v="1"/>
    <n v="2"/>
    <n v="13.6132167374109"/>
    <s v="13.61321673741093"/>
    <n v="6"/>
    <n v="249"/>
    <n v="18796.055805744418"/>
    <x v="8"/>
    <x v="8"/>
  </r>
  <r>
    <x v="250"/>
    <x v="4"/>
    <x v="241"/>
    <n v="9.4116223688110097"/>
    <s v="9.411622368811015"/>
    <n v="1"/>
    <x v="2"/>
    <n v="3"/>
    <n v="12.3524137859385"/>
    <s v="12.352413785938586"/>
    <n v="3"/>
    <n v="80"/>
    <n v="5581.0920647049288"/>
    <x v="8"/>
    <x v="8"/>
  </r>
  <r>
    <x v="251"/>
    <x v="0"/>
    <x v="242"/>
    <n v="9.4700273769673498"/>
    <n v="9.4700273769673498"/>
    <n v="0"/>
    <x v="1"/>
    <n v="4"/>
    <n v="11.477197663129999"/>
    <s v="11.477197663130069"/>
    <n v="5"/>
    <n v="124"/>
    <n v="975.41281982763701"/>
    <x v="8"/>
    <x v="8"/>
  </r>
  <r>
    <x v="252"/>
    <x v="0"/>
    <x v="81"/>
    <n v="14.765820176573699"/>
    <s v="14.765820176573744"/>
    <n v="1"/>
    <x v="1"/>
    <n v="5"/>
    <n v="1.3062800643666701"/>
    <s v="1.306280064366679"/>
    <n v="2"/>
    <n v="286"/>
    <n v="11295.852435078879"/>
    <x v="8"/>
    <x v="8"/>
  </r>
  <r>
    <x v="253"/>
    <x v="2"/>
    <x v="243"/>
    <n v="1.30060074354606"/>
    <s v="1.3006007435460663"/>
    <n v="1"/>
    <x v="2"/>
    <n v="6"/>
    <n v="0.59973045218491505"/>
    <n v="0.59973045218491505"/>
    <n v="1"/>
    <n v="376"/>
    <n v="703.62500225841848"/>
    <x v="8"/>
    <x v="8"/>
  </r>
  <r>
    <x v="254"/>
    <x v="4"/>
    <x v="244"/>
    <n v="7.4807104650101897"/>
    <s v="7.4807104650101905"/>
    <n v="0"/>
    <x v="1"/>
    <n v="0"/>
    <n v="3.5804855193343501"/>
    <s v="3.580485519334358"/>
    <n v="1"/>
    <n v="115"/>
    <n v="957.53093952130428"/>
    <x v="8"/>
    <x v="8"/>
  </r>
  <r>
    <x v="255"/>
    <x v="2"/>
    <x v="245"/>
    <n v="16.5554340852654"/>
    <s v="16.55543408526542"/>
    <n v="0"/>
    <x v="1"/>
    <n v="1"/>
    <n v="10.121092111745"/>
    <s v="10.121092111745059"/>
    <n v="7"/>
    <n v="119"/>
    <n v="20396.294793046975"/>
    <x v="8"/>
    <x v="8"/>
  </r>
  <r>
    <x v="256"/>
    <x v="4"/>
    <x v="246"/>
    <n v="12.461168794054"/>
    <s v="12.461168794054073"/>
    <n v="0"/>
    <x v="1"/>
    <n v="2"/>
    <n v="6.4623635887969098"/>
    <s v="6.462363588796914"/>
    <n v="2"/>
    <n v="346"/>
    <n v="8834.9686749842858"/>
    <x v="8"/>
    <x v="8"/>
  </r>
  <r>
    <x v="257"/>
    <x v="1"/>
    <x v="225"/>
    <n v="7.4073155223529801"/>
    <s v="7.407315522352987"/>
    <n v="0"/>
    <x v="2"/>
    <n v="3"/>
    <n v="6.3348907598400199"/>
    <n v="6.3348907598400199"/>
    <n v="4"/>
    <n v="496"/>
    <n v="13703.533716353013"/>
    <x v="8"/>
    <x v="8"/>
  </r>
  <r>
    <x v="258"/>
    <x v="3"/>
    <x v="207"/>
    <n v="18.204971054263801"/>
    <s v="18.204971054263805"/>
    <n v="1"/>
    <x v="0"/>
    <n v="4"/>
    <n v="13.326509879329301"/>
    <s v="13.326509879329398"/>
    <n v="5"/>
    <n v="465"/>
    <n v="16457.293833054475"/>
    <x v="8"/>
    <x v="8"/>
  </r>
  <r>
    <x v="259"/>
    <x v="3"/>
    <x v="55"/>
    <n v="15.679831821538199"/>
    <s v="15.679831821538269"/>
    <n v="1"/>
    <x v="0"/>
    <n v="5"/>
    <n v="13.4856612979116"/>
    <s v="13.485661297911662"/>
    <n v="7"/>
    <n v="69"/>
    <n v="2728.2907369476466"/>
    <x v="8"/>
    <x v="8"/>
  </r>
  <r>
    <x v="260"/>
    <x v="3"/>
    <x v="247"/>
    <n v="6.0330134974979304"/>
    <s v="6.033013497497935"/>
    <n v="0"/>
    <x v="2"/>
    <n v="6"/>
    <n v="13.6830413287769"/>
    <s v="13.683041328776993"/>
    <n v="2"/>
    <n v="490"/>
    <n v="5652.9336471555607"/>
    <x v="8"/>
    <x v="8"/>
  </r>
  <r>
    <x v="261"/>
    <x v="2"/>
    <x v="248"/>
    <n v="13.2605069129886"/>
    <s v="13.260506912988621"/>
    <n v="0"/>
    <x v="0"/>
    <n v="0"/>
    <n v="5.0512321094678896"/>
    <s v="5.051232109467896"/>
    <n v="6"/>
    <n v="275"/>
    <n v="16827.583272582535"/>
    <x v="8"/>
    <x v="8"/>
  </r>
  <r>
    <x v="262"/>
    <x v="1"/>
    <x v="226"/>
    <n v="12.3192638355901"/>
    <s v="12.319263835590178"/>
    <n v="0"/>
    <x v="1"/>
    <n v="1"/>
    <n v="10.5203092847192"/>
    <s v="10.520309284719296"/>
    <n v="1"/>
    <n v="483"/>
    <n v="2796.4728906789528"/>
    <x v="8"/>
    <x v="8"/>
  </r>
  <r>
    <x v="263"/>
    <x v="4"/>
    <x v="249"/>
    <n v="8.6225703667406695"/>
    <s v="8.622570366740671"/>
    <n v="1"/>
    <x v="0"/>
    <n v="2"/>
    <n v="4.4386811284783496"/>
    <s v="4.438681128478359"/>
    <n v="7"/>
    <n v="458"/>
    <n v="17038.199044679564"/>
    <x v="8"/>
    <x v="8"/>
  </r>
  <r>
    <x v="264"/>
    <x v="0"/>
    <x v="250"/>
    <n v="7.9721655048912101"/>
    <s v="7.972165504891213"/>
    <n v="1"/>
    <x v="1"/>
    <n v="3"/>
    <n v="3.2638425795795198"/>
    <s v="3.263842579579522"/>
    <n v="9"/>
    <n v="445"/>
    <n v="1124.0753361896607"/>
    <x v="8"/>
    <x v="8"/>
  </r>
  <r>
    <x v="265"/>
    <x v="4"/>
    <x v="251"/>
    <n v="7.5276490207383704"/>
    <s v="7.527649020738375"/>
    <n v="0"/>
    <x v="0"/>
    <n v="4"/>
    <n v="3.1771706315368502"/>
    <s v="3.1771706315368538"/>
    <n v="5"/>
    <n v="248"/>
    <n v="11133.39290167205"/>
    <x v="8"/>
    <x v="8"/>
  </r>
  <r>
    <x v="266"/>
    <x v="0"/>
    <x v="252"/>
    <n v="12.7259598845172"/>
    <s v="12.72595988451729"/>
    <n v="0"/>
    <x v="2"/>
    <n v="5"/>
    <n v="5.4605605025221102"/>
    <s v="5.460560502522114"/>
    <n v="5"/>
    <n v="88"/>
    <n v="1781.634383832408"/>
    <x v="8"/>
    <x v="8"/>
  </r>
  <r>
    <x v="267"/>
    <x v="4"/>
    <x v="208"/>
    <n v="9.4057887931327198"/>
    <s v="9.405788793132722"/>
    <n v="1"/>
    <x v="0"/>
    <n v="6"/>
    <n v="6.73438548680741"/>
    <s v="6.734385486807415"/>
    <n v="4"/>
    <n v="194"/>
    <n v="9716.1798233060999"/>
    <x v="8"/>
    <x v="8"/>
  </r>
  <r>
    <x v="268"/>
    <x v="1"/>
    <x v="253"/>
    <n v="16.805399151776999"/>
    <s v="16.805399151777017"/>
    <n v="0"/>
    <x v="0"/>
    <n v="0"/>
    <n v="12.548762980298401"/>
    <s v="12.548762980298491"/>
    <n v="3"/>
    <n v="94"/>
    <n v="2235.1180871863407"/>
    <x v="8"/>
    <x v="8"/>
  </r>
  <r>
    <x v="269"/>
    <x v="0"/>
    <x v="254"/>
    <n v="13.7224497065452"/>
    <s v="13.722449706545277"/>
    <n v="0"/>
    <x v="0"/>
    <n v="1"/>
    <n v="2.2384208553543199"/>
    <s v="2.2384208553543257"/>
    <n v="9"/>
    <n v="444"/>
    <n v="15643.592665461529"/>
    <x v="8"/>
    <x v="8"/>
  </r>
  <r>
    <x v="270"/>
    <x v="2"/>
    <x v="255"/>
    <n v="2.32870050847924"/>
    <s v="2.3287005084792485"/>
    <n v="1"/>
    <x v="2"/>
    <n v="2"/>
    <n v="11.1564247872259"/>
    <s v="11.156424787225966"/>
    <n v="5"/>
    <n v="375"/>
    <n v="4191.6609152626324"/>
    <x v="8"/>
    <x v="8"/>
  </r>
  <r>
    <x v="271"/>
    <x v="4"/>
    <x v="256"/>
    <n v="13.1631962527351"/>
    <s v="13.163196252735155"/>
    <n v="0"/>
    <x v="0"/>
    <n v="3"/>
    <n v="8.2060962557449209"/>
    <s v="8.206096255744928"/>
    <n v="8"/>
    <n v="430"/>
    <n v="16796.238418489986"/>
    <x v="8"/>
    <x v="8"/>
  </r>
  <r>
    <x v="272"/>
    <x v="4"/>
    <x v="257"/>
    <n v="6.1518012935035102"/>
    <s v="6.151801293503511"/>
    <n v="1"/>
    <x v="2"/>
    <n v="4"/>
    <n v="4.6752074688018901"/>
    <s v="4.675207468801891"/>
    <n v="9"/>
    <n v="456"/>
    <n v="6748.5260189733508"/>
    <x v="8"/>
    <x v="8"/>
  </r>
  <r>
    <x v="273"/>
    <x v="0"/>
    <x v="14"/>
    <n v="12.263427841415"/>
    <s v="12.26342784141503"/>
    <n v="0"/>
    <x v="1"/>
    <n v="5"/>
    <n v="7.6458839757259502"/>
    <s v="7.6458839757259565"/>
    <n v="5"/>
    <n v="140"/>
    <n v="18407.405189963916"/>
    <x v="9"/>
    <x v="9"/>
  </r>
  <r>
    <x v="274"/>
    <x v="2"/>
    <x v="258"/>
    <n v="13.9225066909655"/>
    <s v="13.922506690965577"/>
    <n v="0"/>
    <x v="0"/>
    <n v="6"/>
    <n v="4.8491600117668199"/>
    <s v="4.849160011766829"/>
    <n v="9"/>
    <n v="287"/>
    <n v="9564.7620966932991"/>
    <x v="9"/>
    <x v="9"/>
  </r>
  <r>
    <x v="275"/>
    <x v="2"/>
    <x v="259"/>
    <n v="5.3857545939262197"/>
    <s v="5.3857545939262295"/>
    <n v="1"/>
    <x v="2"/>
    <n v="0"/>
    <n v="9.1431883509554304"/>
    <s v="9.143188350955437"/>
    <n v="2"/>
    <n v="119"/>
    <n v="9274.2694107409498"/>
    <x v="9"/>
    <x v="9"/>
  </r>
  <r>
    <x v="276"/>
    <x v="1"/>
    <x v="260"/>
    <n v="9.6803142527269994"/>
    <s v="9.680314252727005"/>
    <n v="1"/>
    <x v="2"/>
    <n v="1"/>
    <n v="6.79073688140104"/>
    <s v="6.790736881401041"/>
    <n v="9"/>
    <n v="215"/>
    <n v="16959.910570777702"/>
    <x v="9"/>
    <x v="9"/>
  </r>
  <r>
    <x v="277"/>
    <x v="2"/>
    <x v="261"/>
    <n v="4.6161723935622803"/>
    <s v="4.616172393562288"/>
    <n v="0"/>
    <x v="0"/>
    <n v="2"/>
    <n v="2.8838801716437401"/>
    <s v="2.8838801716437414"/>
    <n v="4"/>
    <n v="179"/>
    <n v="9218.4962699438729"/>
    <x v="9"/>
    <x v="9"/>
  </r>
  <r>
    <x v="278"/>
    <x v="2"/>
    <x v="92"/>
    <n v="1.99443863994365"/>
    <s v="1.9944386399436578"/>
    <n v="1"/>
    <x v="1"/>
    <n v="3"/>
    <n v="2.1904545810576002"/>
    <s v="2.1904545810576024"/>
    <n v="6"/>
    <n v="263"/>
    <n v="879.54744021514966"/>
    <x v="9"/>
    <x v="9"/>
  </r>
  <r>
    <x v="279"/>
    <x v="2"/>
    <x v="262"/>
    <n v="8.1910520462315102"/>
    <s v="8.191052046231512"/>
    <n v="0"/>
    <x v="2"/>
    <n v="4"/>
    <n v="8.4270873900458803"/>
    <s v="8.427087390045887"/>
    <n v="6"/>
    <n v="389"/>
    <n v="1032.0725578251702"/>
    <x v="9"/>
    <x v="9"/>
  </r>
  <r>
    <x v="280"/>
    <x v="3"/>
    <x v="263"/>
    <n v="7.8959411650738396"/>
    <s v="7.895941165073848"/>
    <n v="0"/>
    <x v="0"/>
    <n v="5"/>
    <n v="13.5849889826485"/>
    <n v="13.5849889826485"/>
    <n v="6"/>
    <n v="138"/>
    <n v="15381.29338956384"/>
    <x v="9"/>
    <x v="9"/>
  </r>
  <r>
    <x v="281"/>
    <x v="1"/>
    <x v="264"/>
    <n v="19.914129323380799"/>
    <s v="19.914129323380884"/>
    <n v="1"/>
    <x v="1"/>
    <n v="6"/>
    <n v="5.4873864550864404"/>
    <n v="5.4873864550864404"/>
    <n v="2"/>
    <n v="384"/>
    <n v="28078.922345966927"/>
    <x v="9"/>
    <x v="9"/>
  </r>
  <r>
    <x v="282"/>
    <x v="4"/>
    <x v="265"/>
    <n v="9.4806946727552006"/>
    <n v="9.4806946727552006"/>
    <n v="0"/>
    <x v="2"/>
    <n v="0"/>
    <n v="11.128501554728"/>
    <s v="11.128501554728036"/>
    <n v="7"/>
    <n v="301"/>
    <n v="7063.1175312026244"/>
    <x v="9"/>
    <x v="9"/>
  </r>
  <r>
    <x v="283"/>
    <x v="0"/>
    <x v="266"/>
    <n v="7.3378214399718003"/>
    <s v="7.337821439971808"/>
    <n v="0"/>
    <x v="2"/>
    <n v="1"/>
    <n v="10.0505896466266"/>
    <s v="10.050589646626621"/>
    <n v="6"/>
    <n v="418"/>
    <n v="6090.3917951765943"/>
    <x v="9"/>
    <x v="9"/>
  </r>
  <r>
    <x v="284"/>
    <x v="4"/>
    <x v="267"/>
    <n v="12.0290251276168"/>
    <s v="12.029025127616817"/>
    <n v="1"/>
    <x v="1"/>
    <n v="2"/>
    <n v="14.0075462574874"/>
    <s v="14.007546257487475"/>
    <n v="1"/>
    <n v="398"/>
    <n v="3211.7497090736856"/>
    <x v="9"/>
    <x v="9"/>
  </r>
  <r>
    <x v="285"/>
    <x v="1"/>
    <x v="246"/>
    <n v="2.6865804880475999"/>
    <s v="2.6865804880476007"/>
    <n v="1"/>
    <x v="1"/>
    <n v="3"/>
    <n v="12.4042247508375"/>
    <s v="12.404224750837543"/>
    <n v="2"/>
    <n v="121"/>
    <n v="1904.7855660257483"/>
    <x v="9"/>
    <x v="9"/>
  </r>
  <r>
    <x v="286"/>
    <x v="0"/>
    <x v="268"/>
    <n v="19.2716489831414"/>
    <s v="19.27164898314145"/>
    <n v="0"/>
    <x v="0"/>
    <n v="4"/>
    <n v="8.7157762541292101"/>
    <s v="8.715776254129214"/>
    <n v="7"/>
    <n v="214"/>
    <n v="7072.6951768128938"/>
    <x v="9"/>
    <x v="9"/>
  </r>
  <r>
    <x v="287"/>
    <x v="1"/>
    <x v="269"/>
    <n v="13.0642408662296"/>
    <s v="13.06424086622963"/>
    <n v="1"/>
    <x v="0"/>
    <n v="5"/>
    <n v="10.026942224394499"/>
    <s v="10.026942224394556"/>
    <n v="1"/>
    <n v="98"/>
    <n v="24456.258901581812"/>
    <x v="9"/>
    <x v="9"/>
  </r>
  <r>
    <x v="288"/>
    <x v="2"/>
    <x v="270"/>
    <n v="15.341918578876101"/>
    <s v="15.341918578876108"/>
    <n v="1"/>
    <x v="2"/>
    <n v="6"/>
    <n v="13.526603765468501"/>
    <s v="13.526603765468506"/>
    <n v="1"/>
    <n v="101"/>
    <n v="14114.565092566012"/>
    <x v="9"/>
    <x v="9"/>
  </r>
  <r>
    <x v="289"/>
    <x v="0"/>
    <x v="271"/>
    <n v="4.2390808253044296"/>
    <s v="4.239080825304433"/>
    <n v="1"/>
    <x v="1"/>
    <n v="0"/>
    <n v="6.2930223765105504"/>
    <s v="6.293022376510555"/>
    <n v="1"/>
    <n v="338"/>
    <n v="2348.4507772186539"/>
    <x v="9"/>
    <x v="9"/>
  </r>
  <r>
    <x v="290"/>
    <x v="2"/>
    <x v="272"/>
    <n v="8.7800792070988702"/>
    <s v="8.780079207098874"/>
    <n v="1"/>
    <x v="1"/>
    <n v="1"/>
    <n v="5.2385232349377704"/>
    <s v="5.238523234937772"/>
    <n v="8"/>
    <n v="327"/>
    <n v="8823.9796031343649"/>
    <x v="9"/>
    <x v="9"/>
  </r>
  <r>
    <x v="291"/>
    <x v="4"/>
    <x v="273"/>
    <n v="9.0310931545275999"/>
    <s v="9.031093154527602"/>
    <n v="0"/>
    <x v="1"/>
    <n v="2"/>
    <n v="0.65676071271034697"/>
    <n v="0.65676071271034697"/>
    <n v="4"/>
    <n v="163"/>
    <n v="16328.2164233859"/>
    <x v="9"/>
    <x v="9"/>
  </r>
  <r>
    <x v="292"/>
    <x v="4"/>
    <x v="274"/>
    <n v="16.614322434120599"/>
    <s v="16.614322434120652"/>
    <n v="0"/>
    <x v="2"/>
    <n v="3"/>
    <n v="12.4849905757762"/>
    <s v="12.484990575776232"/>
    <n v="4"/>
    <n v="288"/>
    <n v="25320.227389599793"/>
    <x v="9"/>
    <x v="9"/>
  </r>
  <r>
    <x v="293"/>
    <x v="0"/>
    <x v="275"/>
    <n v="1.0234969154287701"/>
    <s v="1.0234969154287794"/>
    <n v="0"/>
    <x v="1"/>
    <n v="4"/>
    <n v="12.114220155848701"/>
    <s v="12.114220155848791"/>
    <n v="2"/>
    <n v="182"/>
    <n v="1044.9903506527742"/>
    <x v="9"/>
    <x v="9"/>
  </r>
  <r>
    <x v="294"/>
    <x v="0"/>
    <x v="276"/>
    <n v="6.7162090587118399"/>
    <s v="6.716209058711846"/>
    <n v="1"/>
    <x v="1"/>
    <n v="5"/>
    <n v="2.0145905124521901"/>
    <s v="2.014590512452195"/>
    <n v="1"/>
    <n v="323"/>
    <n v="7253.5057834087875"/>
    <x v="9"/>
    <x v="9"/>
  </r>
  <r>
    <x v="295"/>
    <x v="1"/>
    <x v="143"/>
    <n v="19.6434911125417"/>
    <s v="19.643491112541774"/>
    <n v="1"/>
    <x v="2"/>
    <n v="6"/>
    <n v="8.8644320264241507"/>
    <s v="8.864432026424154"/>
    <n v="9"/>
    <n v="215"/>
    <n v="31409.942288954178"/>
    <x v="9"/>
    <x v="9"/>
  </r>
  <r>
    <x v="296"/>
    <x v="1"/>
    <x v="277"/>
    <n v="10.022844326618101"/>
    <s v="10.022844326618154"/>
    <n v="1"/>
    <x v="0"/>
    <n v="0"/>
    <n v="7.2277346234198596"/>
    <s v="7.227734623419867"/>
    <n v="7"/>
    <n v="423"/>
    <n v="8028.2983056210987"/>
    <x v="9"/>
    <x v="9"/>
  </r>
  <r>
    <x v="297"/>
    <x v="2"/>
    <x v="278"/>
    <n v="8.2679993246361505"/>
    <s v="8.267999324636158"/>
    <n v="1"/>
    <x v="0"/>
    <n v="1"/>
    <n v="2.2212818848821101"/>
    <s v="2.2212818848821163"/>
    <n v="4"/>
    <n v="422"/>
    <n v="6060.443504958298"/>
    <x v="9"/>
    <x v="9"/>
  </r>
  <r>
    <x v="298"/>
    <x v="0"/>
    <x v="279"/>
    <n v="3.2767510383352798"/>
    <s v="3.2767510383352807"/>
    <n v="1"/>
    <x v="2"/>
    <n v="2"/>
    <n v="14.7182392923804"/>
    <s v="14.718239292380492"/>
    <n v="6"/>
    <n v="342"/>
    <n v="5508.2184954416052"/>
    <x v="9"/>
    <x v="9"/>
  </r>
  <r>
    <x v="299"/>
    <x v="4"/>
    <x v="280"/>
    <n v="19.509127943932199"/>
    <s v="19.509127943932295"/>
    <n v="1"/>
    <x v="1"/>
    <n v="3"/>
    <n v="3.6130903682186499"/>
    <s v="3.613090368218654"/>
    <n v="2"/>
    <n v="292"/>
    <n v="33146.008376740807"/>
    <x v="9"/>
    <x v="9"/>
  </r>
  <r>
    <x v="300"/>
    <x v="1"/>
    <x v="281"/>
    <n v="1.38050076259066"/>
    <s v="1.380500762590665"/>
    <n v="1"/>
    <x v="2"/>
    <n v="4"/>
    <n v="1.47489561131313"/>
    <s v="1.4748956113131366"/>
    <n v="7"/>
    <n v="369"/>
    <n v="316.13467463326117"/>
    <x v="9"/>
    <x v="9"/>
  </r>
  <r>
    <x v="301"/>
    <x v="1"/>
    <x v="282"/>
    <n v="15.006424275137601"/>
    <s v="15.006424275137618"/>
    <n v="0"/>
    <x v="0"/>
    <n v="5"/>
    <n v="9.1252870027776893"/>
    <n v="9.1252870027776893"/>
    <n v="2"/>
    <n v="187"/>
    <n v="16792.188763878974"/>
    <x v="9"/>
    <x v="9"/>
  </r>
  <r>
    <x v="302"/>
    <x v="4"/>
    <x v="283"/>
    <n v="15.6033962909816"/>
    <s v="15.60339629098166"/>
    <n v="0"/>
    <x v="0"/>
    <n v="6"/>
    <n v="11.2135668184289"/>
    <s v="11.213566818428975"/>
    <n v="8"/>
    <n v="128"/>
    <n v="30348.605785959211"/>
    <x v="9"/>
    <x v="9"/>
  </r>
  <r>
    <x v="303"/>
    <x v="1"/>
    <x v="284"/>
    <n v="5.6294776052134603"/>
    <s v="5.629477605213466"/>
    <n v="1"/>
    <x v="2"/>
    <n v="0"/>
    <n v="0.97042996768421097"/>
    <n v="0.97042996768421097"/>
    <n v="8"/>
    <n v="219"/>
    <n v="8365.403721347202"/>
    <x v="9"/>
    <x v="9"/>
  </r>
  <r>
    <x v="304"/>
    <x v="2"/>
    <x v="285"/>
    <n v="13.759610428647701"/>
    <s v="13.759610428647708"/>
    <n v="1"/>
    <x v="2"/>
    <n v="1"/>
    <n v="10.051405761541799"/>
    <s v="10.05140576154182"/>
    <n v="1"/>
    <n v="172"/>
    <n v="25152.567863567998"/>
    <x v="10"/>
    <x v="10"/>
  </r>
  <r>
    <x v="305"/>
    <x v="0"/>
    <x v="286"/>
    <n v="2.7656537432084001"/>
    <s v="2.7656537432084085"/>
    <n v="1"/>
    <x v="0"/>
    <n v="2"/>
    <n v="8.2182322012960896"/>
    <n v="8.2182322012960896"/>
    <n v="8"/>
    <n v="225"/>
    <n v="2538.8701362653114"/>
    <x v="10"/>
    <x v="10"/>
  </r>
  <r>
    <x v="306"/>
    <x v="4"/>
    <x v="287"/>
    <n v="5.8838980622095098"/>
    <s v="5.883898062209518"/>
    <n v="0"/>
    <x v="2"/>
    <n v="3"/>
    <n v="1.9973426286881999"/>
    <s v="1.9973426286882021"/>
    <n v="2"/>
    <n v="349"/>
    <n v="4660.0472652699318"/>
    <x v="10"/>
    <x v="10"/>
  </r>
  <r>
    <x v="307"/>
    <x v="0"/>
    <x v="288"/>
    <n v="15.970137777552999"/>
    <s v="15.970137777553035"/>
    <n v="0"/>
    <x v="0"/>
    <n v="4"/>
    <n v="3.00159621572225"/>
    <n v="3.00159621572225"/>
    <n v="6"/>
    <n v="131"/>
    <n v="22597.744955237493"/>
    <x v="10"/>
    <x v="10"/>
  </r>
  <r>
    <x v="308"/>
    <x v="1"/>
    <x v="119"/>
    <n v="17.429037648637198"/>
    <s v="17.429037648637266"/>
    <n v="1"/>
    <x v="2"/>
    <n v="5"/>
    <n v="8.7356273110831602"/>
    <s v="8.735627311083167"/>
    <n v="1"/>
    <n v="136"/>
    <n v="26038.982247063974"/>
    <x v="10"/>
    <x v="10"/>
  </r>
  <r>
    <x v="309"/>
    <x v="1"/>
    <x v="289"/>
    <n v="12.561241840536001"/>
    <s v="12.561241840536034"/>
    <n v="1"/>
    <x v="2"/>
    <n v="6"/>
    <n v="4.7971853959426802"/>
    <s v="4.797185395942681"/>
    <n v="5"/>
    <n v="274"/>
    <n v="11217.188963598648"/>
    <x v="10"/>
    <x v="10"/>
  </r>
  <r>
    <x v="310"/>
    <x v="4"/>
    <x v="244"/>
    <n v="10.629930204589099"/>
    <s v="10.629930204589169"/>
    <n v="0"/>
    <x v="2"/>
    <n v="0"/>
    <n v="14.105578065444"/>
    <s v="14.105578065444083"/>
    <n v="7"/>
    <n v="65"/>
    <n v="1360.6310661874047"/>
    <x v="10"/>
    <x v="10"/>
  </r>
  <r>
    <x v="311"/>
    <x v="2"/>
    <x v="290"/>
    <n v="4.0267763917606203"/>
    <s v="4.026776391760626"/>
    <n v="0"/>
    <x v="0"/>
    <n v="1"/>
    <n v="12.371733327518699"/>
    <s v="12.371733327518736"/>
    <n v="1"/>
    <n v="359"/>
    <n v="998.64054515663383"/>
    <x v="10"/>
    <x v="10"/>
  </r>
  <r>
    <x v="312"/>
    <x v="3"/>
    <x v="291"/>
    <n v="2.1990716285038499"/>
    <s v="2.1990716285038534"/>
    <n v="0"/>
    <x v="2"/>
    <n v="2"/>
    <n v="14.761724494448099"/>
    <s v="14.761724494448114"/>
    <n v="2"/>
    <n v="407"/>
    <n v="4182.6342374143223"/>
    <x v="10"/>
    <x v="10"/>
  </r>
  <r>
    <x v="313"/>
    <x v="4"/>
    <x v="19"/>
    <n v="3.2353315409976098"/>
    <s v="3.2353315409976138"/>
    <n v="0"/>
    <x v="0"/>
    <n v="3"/>
    <n v="4.2652271647809998"/>
    <s v="4.2652271647810025"/>
    <n v="7"/>
    <n v="212"/>
    <n v="4590.9354566756083"/>
    <x v="10"/>
    <x v="10"/>
  </r>
  <r>
    <x v="314"/>
    <x v="3"/>
    <x v="292"/>
    <n v="5.3197887018258703"/>
    <s v="5.3197887018258765"/>
    <n v="1"/>
    <x v="0"/>
    <n v="4"/>
    <n v="14.560992675570599"/>
    <s v="14.560992675570667"/>
    <n v="6"/>
    <n v="147"/>
    <n v="585.17675720084571"/>
    <x v="10"/>
    <x v="10"/>
  </r>
  <r>
    <x v="315"/>
    <x v="3"/>
    <x v="293"/>
    <n v="7.4918155360414902"/>
    <s v="7.4918155360414955"/>
    <n v="0"/>
    <x v="2"/>
    <n v="5"/>
    <n v="6.7528911119775801"/>
    <s v="6.752891111977589"/>
    <n v="3"/>
    <n v="205"/>
    <n v="12249.118401427837"/>
    <x v="10"/>
    <x v="10"/>
  </r>
  <r>
    <x v="316"/>
    <x v="2"/>
    <x v="294"/>
    <n v="8.2372809847087503"/>
    <s v="8.237280984708757"/>
    <n v="0"/>
    <x v="2"/>
    <n v="6"/>
    <n v="5.5390225320494402"/>
    <s v="5.539022532049442"/>
    <n v="2"/>
    <n v="51"/>
    <n v="6383.8927631492816"/>
    <x v="10"/>
    <x v="10"/>
  </r>
  <r>
    <x v="317"/>
    <x v="3"/>
    <x v="125"/>
    <n v="7.5801136031910596"/>
    <s v="7.580113603191068"/>
    <n v="1"/>
    <x v="0"/>
    <n v="0"/>
    <n v="1.23006814105562"/>
    <s v="1.230068141055622"/>
    <n v="4"/>
    <n v="399"/>
    <n v="9369.0204135441491"/>
    <x v="10"/>
    <x v="10"/>
  </r>
  <r>
    <x v="318"/>
    <x v="3"/>
    <x v="295"/>
    <n v="5.5420513117480397"/>
    <s v="5.542051311748047"/>
    <n v="0"/>
    <x v="0"/>
    <n v="1"/>
    <n v="1.26509623896423"/>
    <s v="1.265096238964238"/>
    <n v="3"/>
    <n v="446"/>
    <n v="1585.0266751599393"/>
    <x v="10"/>
    <x v="10"/>
  </r>
  <r>
    <x v="319"/>
    <x v="2"/>
    <x v="296"/>
    <n v="10.6847606882822"/>
    <s v="10.684760688282264"/>
    <n v="0"/>
    <x v="1"/>
    <n v="2"/>
    <n v="10.534163211226399"/>
    <s v="10.534163211226494"/>
    <n v="7"/>
    <n v="218"/>
    <n v="9680.3931835836738"/>
    <x v="10"/>
    <x v="10"/>
  </r>
  <r>
    <x v="320"/>
    <x v="3"/>
    <x v="297"/>
    <n v="16.680436056424998"/>
    <s v="16.680436056425037"/>
    <n v="0"/>
    <x v="0"/>
    <n v="3"/>
    <n v="7.1399704192933999"/>
    <s v="7.139970419293404"/>
    <n v="8"/>
    <n v="364"/>
    <n v="14061.607595566273"/>
    <x v="10"/>
    <x v="10"/>
  </r>
  <r>
    <x v="321"/>
    <x v="3"/>
    <x v="298"/>
    <n v="6.3143672309580996"/>
    <s v="6.314367230958105"/>
    <n v="1"/>
    <x v="1"/>
    <n v="4"/>
    <n v="3.7845635775235298"/>
    <s v="3.784563577523533"/>
    <n v="2"/>
    <n v="374"/>
    <n v="8524.3957617934338"/>
    <x v="10"/>
    <x v="10"/>
  </r>
  <r>
    <x v="322"/>
    <x v="3"/>
    <x v="299"/>
    <n v="18.9053533629424"/>
    <s v="18.905353362942428"/>
    <n v="0"/>
    <x v="1"/>
    <n v="5"/>
    <n v="9.4025694417158707"/>
    <s v="9.402569441715873"/>
    <n v="7"/>
    <n v="424"/>
    <n v="27091.371369096458"/>
    <x v="10"/>
    <x v="10"/>
  </r>
  <r>
    <x v="323"/>
    <x v="4"/>
    <x v="300"/>
    <n v="17.5933965727531"/>
    <s v="17.593396572753107"/>
    <n v="1"/>
    <x v="1"/>
    <n v="6"/>
    <n v="4.1664427146266103"/>
    <s v="4.166442714626612"/>
    <n v="8"/>
    <n v="141"/>
    <n v="3465.8991248323609"/>
    <x v="10"/>
    <x v="10"/>
  </r>
  <r>
    <x v="324"/>
    <x v="4"/>
    <x v="134"/>
    <n v="4.0735200156900797"/>
    <s v="4.073520015690082"/>
    <n v="1"/>
    <x v="2"/>
    <n v="0"/>
    <n v="8.8756604379941209"/>
    <s v="8.875660437994128"/>
    <n v="6"/>
    <n v="230"/>
    <n v="627.32208241627222"/>
    <x v="10"/>
    <x v="10"/>
  </r>
  <r>
    <x v="325"/>
    <x v="4"/>
    <x v="301"/>
    <n v="15.9392431783847"/>
    <s v="15.939243178384796"/>
    <n v="0"/>
    <x v="2"/>
    <n v="1"/>
    <n v="5.7085268312490101"/>
    <n v="5.7085268312490101"/>
    <n v="6"/>
    <n v="280"/>
    <n v="11508.133574793754"/>
    <x v="10"/>
    <x v="10"/>
  </r>
  <r>
    <x v="326"/>
    <x v="2"/>
    <x v="69"/>
    <n v="11.9171602640375"/>
    <s v="11.917160264037566"/>
    <n v="0"/>
    <x v="0"/>
    <n v="2"/>
    <n v="12.4415072858713"/>
    <s v="12.441507285871376"/>
    <n v="1"/>
    <n v="350"/>
    <n v="9092.793281460612"/>
    <x v="10"/>
    <x v="10"/>
  </r>
  <r>
    <x v="327"/>
    <x v="1"/>
    <x v="302"/>
    <n v="11.764931881256899"/>
    <s v="11.764931881256953"/>
    <n v="0"/>
    <x v="1"/>
    <n v="3"/>
    <n v="12.4000943311183"/>
    <n v="12.4000943311183"/>
    <n v="4"/>
    <n v="197"/>
    <n v="10082.546622237163"/>
    <x v="10"/>
    <x v="10"/>
  </r>
  <r>
    <x v="328"/>
    <x v="3"/>
    <x v="303"/>
    <n v="8.42981249810531"/>
    <s v="8.429812498105314"/>
    <n v="0"/>
    <x v="2"/>
    <n v="4"/>
    <n v="7.42158077277481"/>
    <s v="7.421580772774819"/>
    <n v="1"/>
    <n v="329"/>
    <n v="4257.0553115431812"/>
    <x v="10"/>
    <x v="10"/>
  </r>
  <r>
    <x v="329"/>
    <x v="3"/>
    <x v="304"/>
    <n v="10.5219069844581"/>
    <s v="10.521906984458186"/>
    <n v="1"/>
    <x v="2"/>
    <n v="5"/>
    <n v="5.5868770853577203"/>
    <s v="5.586877085357726"/>
    <n v="4"/>
    <n v="238"/>
    <n v="1767.6803733889608"/>
    <x v="10"/>
    <x v="10"/>
  </r>
  <r>
    <x v="330"/>
    <x v="2"/>
    <x v="305"/>
    <n v="8.5463967711550097"/>
    <n v="8.5463967711550097"/>
    <n v="0"/>
    <x v="2"/>
    <n v="6"/>
    <n v="5.7571170501068698"/>
    <s v="5.757117050106871"/>
    <n v="2"/>
    <n v="396"/>
    <n v="12264.079366607439"/>
    <x v="10"/>
    <x v="10"/>
  </r>
  <r>
    <x v="331"/>
    <x v="3"/>
    <x v="306"/>
    <n v="11.2549197564389"/>
    <s v="11.254919756438914"/>
    <n v="0"/>
    <x v="2"/>
    <n v="0"/>
    <n v="12.1828606221891"/>
    <s v="12.182860622189159"/>
    <n v="5"/>
    <n v="399"/>
    <n v="15891.946696091727"/>
    <x v="10"/>
    <x v="10"/>
  </r>
  <r>
    <x v="332"/>
    <x v="4"/>
    <x v="307"/>
    <n v="12.93105100268"/>
    <s v="12.93105100268008"/>
    <n v="0"/>
    <x v="2"/>
    <n v="1"/>
    <n v="5.2586025005653703"/>
    <s v="5.258602500565374"/>
    <n v="9"/>
    <n v="363"/>
    <n v="24375.0311400518"/>
    <x v="10"/>
    <x v="10"/>
  </r>
  <r>
    <x v="333"/>
    <x v="1"/>
    <x v="190"/>
    <n v="13.811772321771899"/>
    <s v="13.81177232177192"/>
    <n v="1"/>
    <x v="1"/>
    <n v="2"/>
    <n v="3.5313609187492601"/>
    <s v="3.531360918749267"/>
    <n v="3"/>
    <n v="460"/>
    <n v="23079.471549680842"/>
    <x v="10"/>
    <x v="10"/>
  </r>
  <r>
    <x v="334"/>
    <x v="0"/>
    <x v="308"/>
    <n v="11.117142658629"/>
    <s v="11.117142658629097"/>
    <n v="0"/>
    <x v="1"/>
    <n v="3"/>
    <n v="1.72798095719194"/>
    <s v="1.7279809571919489"/>
    <n v="8"/>
    <n v="459"/>
    <n v="9449.571259834649"/>
    <x v="11"/>
    <x v="11"/>
  </r>
  <r>
    <x v="335"/>
    <x v="3"/>
    <x v="309"/>
    <n v="14.7070192792459"/>
    <s v="14.707019279245902"/>
    <n v="0"/>
    <x v="1"/>
    <n v="4"/>
    <n v="7.2670502528239203"/>
    <s v="7.267050252823922"/>
    <n v="3"/>
    <n v="177"/>
    <n v="18692.621503921539"/>
    <x v="11"/>
    <x v="11"/>
  </r>
  <r>
    <x v="336"/>
    <x v="4"/>
    <x v="310"/>
    <n v="3.6842829362346099"/>
    <s v="3.6842829362346103"/>
    <n v="1"/>
    <x v="1"/>
    <n v="5"/>
    <n v="7.4909154343377002"/>
    <s v="7.490915434337707"/>
    <n v="6"/>
    <n v="56"/>
    <n v="5858.0098686130295"/>
    <x v="11"/>
    <x v="11"/>
  </r>
  <r>
    <x v="337"/>
    <x v="0"/>
    <x v="311"/>
    <n v="5.0276673271425301"/>
    <s v="5.027667327142532"/>
    <n v="1"/>
    <x v="0"/>
    <n v="6"/>
    <n v="12.693176300842101"/>
    <s v="12.693176300842154"/>
    <n v="4"/>
    <n v="475"/>
    <n v="9361.5165631393902"/>
    <x v="11"/>
    <x v="11"/>
  </r>
  <r>
    <x v="338"/>
    <x v="1"/>
    <x v="312"/>
    <n v="16.555965077411098"/>
    <s v="16.55596507741113"/>
    <n v="0"/>
    <x v="1"/>
    <n v="0"/>
    <n v="3.7079610984679201"/>
    <s v="3.7079610984679277"/>
    <n v="8"/>
    <n v="96"/>
    <n v="22632.004260820973"/>
    <x v="11"/>
    <x v="11"/>
  </r>
  <r>
    <x v="339"/>
    <x v="0"/>
    <x v="313"/>
    <n v="7.1280315790818802"/>
    <s v="7.128031579081888"/>
    <n v="0"/>
    <x v="2"/>
    <n v="1"/>
    <n v="6.02437346819179"/>
    <s v="6.024373468191799"/>
    <n v="6"/>
    <n v="102"/>
    <n v="11504.642968638154"/>
    <x v="11"/>
    <x v="11"/>
  </r>
  <r>
    <x v="340"/>
    <x v="4"/>
    <x v="314"/>
    <n v="1.4349826745462799"/>
    <s v="1.4349826745462848"/>
    <n v="0"/>
    <x v="1"/>
    <n v="2"/>
    <n v="12.221883213958501"/>
    <s v="12.221883213958519"/>
    <n v="8"/>
    <n v="236"/>
    <n v="2829.7858342052641"/>
    <x v="11"/>
    <x v="11"/>
  </r>
  <r>
    <x v="341"/>
    <x v="0"/>
    <x v="315"/>
    <n v="3.9220318436925901"/>
    <s v="3.922031843692591"/>
    <n v="0"/>
    <x v="0"/>
    <n v="3"/>
    <n v="12.4425423558601"/>
    <s v="12.442542355860116"/>
    <n v="1"/>
    <n v="87"/>
    <n v="4145.587658783068"/>
    <x v="11"/>
    <x v="11"/>
  </r>
  <r>
    <x v="342"/>
    <x v="2"/>
    <x v="316"/>
    <n v="5.2486742554299104"/>
    <s v="5.248674255429914"/>
    <n v="0"/>
    <x v="2"/>
    <n v="4"/>
    <n v="6.0768606016921298"/>
    <s v="6.076860601692139"/>
    <n v="6"/>
    <n v="275"/>
    <n v="8555.3390363507533"/>
    <x v="11"/>
    <x v="11"/>
  </r>
  <r>
    <x v="343"/>
    <x v="0"/>
    <x v="317"/>
    <n v="19.189134869997101"/>
    <s v="19.189134869997158"/>
    <n v="1"/>
    <x v="1"/>
    <n v="5"/>
    <n v="7.1572983376568704"/>
    <s v="7.157298337656873"/>
    <n v="1"/>
    <n v="102"/>
    <n v="8903.7585796786552"/>
    <x v="11"/>
    <x v="11"/>
  </r>
  <r>
    <x v="344"/>
    <x v="3"/>
    <x v="318"/>
    <n v="11.887787149686099"/>
    <s v="11.887787149686137"/>
    <n v="1"/>
    <x v="1"/>
    <n v="6"/>
    <n v="4.8976454173145996"/>
    <s v="4.897645417314602"/>
    <n v="1"/>
    <n v="448"/>
    <n v="6906.8043339676242"/>
    <x v="11"/>
    <x v="11"/>
  </r>
  <r>
    <x v="345"/>
    <x v="3"/>
    <x v="319"/>
    <n v="18.721884069048802"/>
    <s v="18.72188406904884"/>
    <n v="0"/>
    <x v="1"/>
    <n v="0"/>
    <n v="14.022045737079999"/>
    <s v="14.022045737080024"/>
    <n v="8"/>
    <n v="273"/>
    <n v="5616.5652207146404"/>
    <x v="11"/>
    <x v="11"/>
  </r>
  <r>
    <x v="346"/>
    <x v="2"/>
    <x v="320"/>
    <n v="11.9281036594358"/>
    <s v="11.928103659435873"/>
    <n v="0"/>
    <x v="2"/>
    <n v="1"/>
    <n v="2.2203346032529101"/>
    <s v="2.2203346032529145"/>
    <n v="7"/>
    <n v="203"/>
    <n v="3017.8102258372573"/>
    <x v="11"/>
    <x v="11"/>
  </r>
  <r>
    <x v="347"/>
    <x v="4"/>
    <x v="321"/>
    <n v="10.1077343626191"/>
    <s v="10.107734362619183"/>
    <n v="1"/>
    <x v="2"/>
    <n v="2"/>
    <n v="14.039366633521301"/>
    <s v="14.039366633521315"/>
    <n v="3"/>
    <n v="97"/>
    <n v="15899.466152399844"/>
    <x v="11"/>
    <x v="11"/>
  </r>
  <r>
    <x v="348"/>
    <x v="3"/>
    <x v="73"/>
    <n v="6.9608261326878198"/>
    <s v="6.960826132687825"/>
    <n v="0"/>
    <x v="0"/>
    <n v="3"/>
    <n v="10.4160635516124"/>
    <s v="10.416063551612476"/>
    <n v="6"/>
    <n v="400"/>
    <n v="11304.38163948502"/>
    <x v="11"/>
    <x v="11"/>
  </r>
  <r>
    <x v="349"/>
    <x v="1"/>
    <x v="322"/>
    <n v="12.5210479442341"/>
    <s v="12.521047944234136"/>
    <n v="0"/>
    <x v="2"/>
    <n v="4"/>
    <n v="8.2077962139576002"/>
    <s v="8.207796213957602"/>
    <n v="9"/>
    <n v="196"/>
    <n v="2153.6202464082653"/>
    <x v="11"/>
    <x v="11"/>
  </r>
  <r>
    <x v="350"/>
    <x v="3"/>
    <x v="323"/>
    <n v="3.6447624677330599"/>
    <s v="3.644762467733067"/>
    <n v="0"/>
    <x v="2"/>
    <n v="5"/>
    <n v="0.97355638137518996"/>
    <s v="0.9735563813751902"/>
    <n v="7"/>
    <n v="442"/>
    <n v="2959.5471237992447"/>
    <x v="11"/>
    <x v="11"/>
  </r>
  <r>
    <x v="351"/>
    <x v="3"/>
    <x v="324"/>
    <n v="18.066970918561399"/>
    <s v="18.066970918561413"/>
    <n v="0"/>
    <x v="1"/>
    <n v="6"/>
    <n v="7.3961447814191201"/>
    <n v="7.3961447814191201"/>
    <n v="3"/>
    <n v="113"/>
    <n v="7136.453512831753"/>
    <x v="11"/>
    <x v="11"/>
  </r>
  <r>
    <x v="352"/>
    <x v="4"/>
    <x v="254"/>
    <n v="16.757315697684302"/>
    <s v="16.75731569768439"/>
    <n v="0"/>
    <x v="2"/>
    <n v="0"/>
    <n v="6.4123475225396103"/>
    <s v="6.412347522539618"/>
    <n v="6"/>
    <n v="398"/>
    <n v="19103.339895360103"/>
    <x v="11"/>
    <x v="11"/>
  </r>
  <r>
    <x v="353"/>
    <x v="0"/>
    <x v="325"/>
    <n v="7.033097509658"/>
    <s v="7.0330975096580035"/>
    <n v="1"/>
    <x v="1"/>
    <n v="1"/>
    <n v="2.83767277363927"/>
    <s v="2.837672773639277"/>
    <n v="4"/>
    <n v="231"/>
    <n v="12406.384007036711"/>
    <x v="11"/>
    <x v="11"/>
  </r>
  <r>
    <x v="354"/>
    <x v="3"/>
    <x v="326"/>
    <n v="19.1031530244245"/>
    <s v="19.103153024424593"/>
    <n v="0"/>
    <x v="1"/>
    <n v="2"/>
    <n v="10.0179392507595"/>
    <s v="10.017939250759525"/>
    <n v="3"/>
    <n v="174"/>
    <n v="25598.225052728831"/>
    <x v="11"/>
    <x v="11"/>
  </r>
  <r>
    <x v="355"/>
    <x v="2"/>
    <x v="327"/>
    <n v="16.6788145808957"/>
    <s v="16.678814580895796"/>
    <n v="0"/>
    <x v="2"/>
    <n v="3"/>
    <n v="14.5816881568401"/>
    <s v="14.581688156840144"/>
    <n v="9"/>
    <n v="228"/>
    <n v="2668.6103329433122"/>
    <x v="11"/>
    <x v="11"/>
  </r>
  <r>
    <x v="356"/>
    <x v="0"/>
    <x v="64"/>
    <n v="13.659830830865699"/>
    <s v="13.659830830865754"/>
    <n v="0"/>
    <x v="0"/>
    <n v="4"/>
    <n v="8.6517377604356103"/>
    <s v="8.651737760435614"/>
    <n v="2"/>
    <n v="88"/>
    <n v="14178.904402438597"/>
    <x v="11"/>
    <x v="11"/>
  </r>
  <r>
    <x v="357"/>
    <x v="1"/>
    <x v="328"/>
    <n v="3.3134763113802199"/>
    <s v="3.313476311380221"/>
    <n v="1"/>
    <x v="0"/>
    <n v="5"/>
    <n v="10.8639225084372"/>
    <s v="10.863922508437215"/>
    <n v="1"/>
    <n v="309"/>
    <n v="5762.1353054902029"/>
    <x v="11"/>
    <x v="11"/>
  </r>
  <r>
    <x v="358"/>
    <x v="4"/>
    <x v="250"/>
    <n v="10.086446437913301"/>
    <s v="10.086446437913374"/>
    <n v="1"/>
    <x v="2"/>
    <n v="6"/>
    <n v="1.4925315622072399"/>
    <s v="1.4925315622072435"/>
    <n v="2"/>
    <n v="431"/>
    <n v="1422.1889477457753"/>
    <x v="11"/>
    <x v="11"/>
  </r>
  <r>
    <x v="359"/>
    <x v="1"/>
    <x v="70"/>
    <n v="10.6160435420882"/>
    <s v="10.616043542088267"/>
    <n v="1"/>
    <x v="0"/>
    <n v="0"/>
    <n v="6.5561714393464197"/>
    <s v="6.556171439346423"/>
    <n v="7"/>
    <n v="52"/>
    <n v="1316.3893992189367"/>
    <x v="11"/>
    <x v="11"/>
  </r>
  <r>
    <x v="360"/>
    <x v="0"/>
    <x v="329"/>
    <n v="5.4184758089422198"/>
    <s v="5.418475808942222"/>
    <n v="1"/>
    <x v="1"/>
    <n v="1"/>
    <n v="2.1871980348851898"/>
    <s v="2.1871980348851903"/>
    <n v="1"/>
    <n v="113"/>
    <n v="6296.2688899908599"/>
    <x v="11"/>
    <x v="11"/>
  </r>
  <r>
    <x v="361"/>
    <x v="0"/>
    <x v="50"/>
    <n v="2.5193424928267301"/>
    <s v="2.5193424928267367"/>
    <n v="0"/>
    <x v="1"/>
    <n v="2"/>
    <n v="9.3855396152794004"/>
    <n v="9.3855396152794004"/>
    <n v="6"/>
    <n v="78"/>
    <n v="4852.2536411842821"/>
    <x v="11"/>
    <x v="11"/>
  </r>
  <r>
    <x v="362"/>
    <x v="0"/>
    <x v="330"/>
    <n v="15.7577489789621"/>
    <s v="15.75774897896216"/>
    <n v="1"/>
    <x v="2"/>
    <n v="3"/>
    <n v="14.107991294105201"/>
    <s v="14.107991294105242"/>
    <n v="7"/>
    <n v="421"/>
    <n v="3624.2822651612832"/>
    <x v="11"/>
    <x v="11"/>
  </r>
  <r>
    <x v="363"/>
    <x v="1"/>
    <x v="331"/>
    <n v="3.3186659903634999"/>
    <s v="3.3186659903635056"/>
    <n v="0"/>
    <x v="0"/>
    <n v="4"/>
    <n v="10.095777120838701"/>
    <s v="10.095777120838758"/>
    <n v="9"/>
    <n v="60"/>
    <n v="5379.5575703792329"/>
    <x v="11"/>
    <x v="11"/>
  </r>
  <r>
    <x v="364"/>
    <x v="0"/>
    <x v="158"/>
    <n v="12.2915242606737"/>
    <s v="12.29152426067372"/>
    <n v="0"/>
    <x v="0"/>
    <n v="5"/>
    <n v="1.6136442005591101"/>
    <s v="1.6136442005591123"/>
    <n v="8"/>
    <n v="146"/>
    <n v="16618.140800430843"/>
    <x v="11"/>
    <x v="11"/>
  </r>
  <r>
    <x v="365"/>
    <x v="1"/>
    <x v="332"/>
    <n v="18.792534303789498"/>
    <s v="18.79253430378955"/>
    <n v="1"/>
    <x v="1"/>
    <n v="6"/>
    <n v="5.6426599722836999"/>
    <s v="5.642659972283701"/>
    <n v="6"/>
    <n v="407"/>
    <n v="3890.0546008844262"/>
    <x v="0"/>
    <x v="12"/>
  </r>
  <r>
    <x v="366"/>
    <x v="0"/>
    <x v="333"/>
    <n v="17.6459986593628"/>
    <s v="17.645998659362807"/>
    <n v="1"/>
    <x v="2"/>
    <n v="0"/>
    <n v="8.4846190018923409"/>
    <s v="8.484619001892348"/>
    <n v="3"/>
    <n v="491"/>
    <n v="4782.0656366873191"/>
    <x v="0"/>
    <x v="12"/>
  </r>
  <r>
    <x v="367"/>
    <x v="2"/>
    <x v="334"/>
    <n v="6.2772998512359601"/>
    <s v="6.277299851235961"/>
    <n v="1"/>
    <x v="0"/>
    <n v="1"/>
    <n v="6.3465124639321502"/>
    <s v="6.346512463932157"/>
    <n v="8"/>
    <n v="252"/>
    <n v="9780.0331682256256"/>
    <x v="0"/>
    <x v="12"/>
  </r>
  <r>
    <x v="368"/>
    <x v="0"/>
    <x v="335"/>
    <n v="17.177524113474"/>
    <s v="17.177524113474043"/>
    <n v="1"/>
    <x v="2"/>
    <n v="2"/>
    <n v="12.587838151889899"/>
    <s v="12.587838151889999"/>
    <n v="7"/>
    <n v="460"/>
    <n v="27501.216105671872"/>
    <x v="0"/>
    <x v="12"/>
  </r>
  <r>
    <x v="369"/>
    <x v="1"/>
    <x v="336"/>
    <n v="1.00631761628929"/>
    <s v="1.0063176162892988"/>
    <n v="1"/>
    <x v="0"/>
    <n v="3"/>
    <n v="12.312729568294801"/>
    <s v="12.312729568294843"/>
    <n v="3"/>
    <n v="70"/>
    <n v="202.26984087414729"/>
    <x v="0"/>
    <x v="12"/>
  </r>
  <r>
    <x v="370"/>
    <x v="3"/>
    <x v="337"/>
    <n v="1.33606838265188"/>
    <s v="1.336068382651887"/>
    <n v="0"/>
    <x v="1"/>
    <n v="4"/>
    <n v="9.3715497914967099"/>
    <s v="9.371549791496712"/>
    <n v="9"/>
    <n v="88"/>
    <n v="1289.3059892590643"/>
    <x v="0"/>
    <x v="12"/>
  </r>
  <r>
    <x v="371"/>
    <x v="0"/>
    <x v="338"/>
    <n v="12.4485101130144"/>
    <s v="12.448510113014434"/>
    <n v="1"/>
    <x v="1"/>
    <n v="5"/>
    <n v="5.9151402044242198"/>
    <s v="5.915140204424226"/>
    <n v="2"/>
    <n v="272"/>
    <n v="7755.4218004079712"/>
    <x v="0"/>
    <x v="12"/>
  </r>
  <r>
    <x v="372"/>
    <x v="3"/>
    <x v="339"/>
    <n v="7.9311661637460604"/>
    <n v="7.9311661637460604"/>
    <n v="1"/>
    <x v="2"/>
    <n v="6"/>
    <n v="4.20237741956704"/>
    <n v="4.20237741956704"/>
    <n v="3"/>
    <n v="151"/>
    <n v="2966.2561452410264"/>
    <x v="0"/>
    <x v="12"/>
  </r>
  <r>
    <x v="373"/>
    <x v="2"/>
    <x v="26"/>
    <n v="8.3427559820237907"/>
    <s v="8.342755982023796"/>
    <n v="1"/>
    <x v="1"/>
    <n v="0"/>
    <n v="2.0351776140903701"/>
    <s v="2.035177614090375"/>
    <n v="2"/>
    <n v="95"/>
    <n v="14483.0243847933"/>
    <x v="0"/>
    <x v="12"/>
  </r>
  <r>
    <x v="374"/>
    <x v="4"/>
    <x v="340"/>
    <n v="11.724380722898699"/>
    <s v="11.724380722898767"/>
    <n v="0"/>
    <x v="0"/>
    <n v="1"/>
    <n v="5.6460164105550303"/>
    <s v="5.646016410555034"/>
    <n v="1"/>
    <n v="115"/>
    <n v="13682.352303622782"/>
    <x v="0"/>
    <x v="12"/>
  </r>
  <r>
    <x v="375"/>
    <x v="2"/>
    <x v="341"/>
    <n v="4.6438666562453497"/>
    <s v="4.6438666562453506"/>
    <n v="1"/>
    <x v="1"/>
    <n v="2"/>
    <n v="6.4910014995119303"/>
    <s v="6.491001499511933"/>
    <n v="4"/>
    <n v="140"/>
    <n v="4253.7818571207399"/>
    <x v="0"/>
    <x v="12"/>
  </r>
  <r>
    <x v="376"/>
    <x v="0"/>
    <x v="342"/>
    <n v="5.02335166264408"/>
    <s v="5.023351662644089"/>
    <n v="0"/>
    <x v="2"/>
    <n v="3"/>
    <n v="10.299432414009001"/>
    <s v="10.299432414009067"/>
    <n v="5"/>
    <n v="213"/>
    <n v="5304.6593557521483"/>
    <x v="0"/>
    <x v="12"/>
  </r>
  <r>
    <x v="377"/>
    <x v="3"/>
    <x v="254"/>
    <n v="10.2074301533584"/>
    <s v="10.207430153358429"/>
    <n v="1"/>
    <x v="2"/>
    <n v="4"/>
    <n v="10.043317452314801"/>
    <s v="10.043317452314815"/>
    <n v="6"/>
    <n v="160"/>
    <n v="11636.470374828576"/>
    <x v="0"/>
    <x v="12"/>
  </r>
  <r>
    <x v="378"/>
    <x v="3"/>
    <x v="181"/>
    <n v="15.330817342533299"/>
    <s v="15.330817342533399"/>
    <n v="1"/>
    <x v="2"/>
    <n v="5"/>
    <n v="1.5165680247982201"/>
    <s v="1.5165680247982258"/>
    <n v="5"/>
    <n v="387"/>
    <n v="6576.9206399467857"/>
    <x v="0"/>
    <x v="12"/>
  </r>
  <r>
    <x v="379"/>
    <x v="1"/>
    <x v="343"/>
    <n v="12.7704572767441"/>
    <s v="12.770457276744166"/>
    <n v="0"/>
    <x v="0"/>
    <n v="6"/>
    <n v="6.2312600737517796"/>
    <s v="6.231260073751788"/>
    <n v="1"/>
    <n v="172"/>
    <n v="21607.613712251019"/>
    <x v="0"/>
    <x v="12"/>
  </r>
  <r>
    <x v="380"/>
    <x v="3"/>
    <x v="344"/>
    <n v="6.6497459164999304"/>
    <s v="6.649745916499939"/>
    <n v="1"/>
    <x v="0"/>
    <n v="0"/>
    <n v="3.13579357465174"/>
    <s v="3.135793574651748"/>
    <n v="3"/>
    <n v="242"/>
    <n v="12940.405553508865"/>
    <x v="0"/>
    <x v="12"/>
  </r>
  <r>
    <x v="381"/>
    <x v="1"/>
    <x v="345"/>
    <n v="9.1764063726695007"/>
    <s v="9.176406372669502"/>
    <n v="0"/>
    <x v="0"/>
    <n v="1"/>
    <n v="2.7737842270936799"/>
    <s v="2.7737842270936826"/>
    <n v="1"/>
    <n v="496"/>
    <n v="14865.778323724591"/>
    <x v="0"/>
    <x v="12"/>
  </r>
  <r>
    <x v="382"/>
    <x v="4"/>
    <x v="346"/>
    <n v="4.2426304124499596"/>
    <s v="4.242630412449969"/>
    <n v="0"/>
    <x v="0"/>
    <n v="2"/>
    <n v="12.49588117119"/>
    <s v="12.495881171190065"/>
    <n v="5"/>
    <n v="148"/>
    <n v="8222.2177393280217"/>
    <x v="0"/>
    <x v="12"/>
  </r>
  <r>
    <x v="383"/>
    <x v="0"/>
    <x v="347"/>
    <n v="2.41796647240455"/>
    <s v="2.4179664724045526"/>
    <n v="0"/>
    <x v="0"/>
    <n v="3"/>
    <n v="1.1077706423857301"/>
    <s v="1.1077706423857343"/>
    <n v="5"/>
    <n v="340"/>
    <n v="268.39427843690504"/>
    <x v="0"/>
    <x v="12"/>
  </r>
  <r>
    <x v="384"/>
    <x v="1"/>
    <x v="106"/>
    <n v="15.871224774138801"/>
    <s v="15.871224774138835"/>
    <n v="1"/>
    <x v="1"/>
    <n v="4"/>
    <n v="6.5781517005807597"/>
    <n v="6.5781517005807597"/>
    <n v="6"/>
    <n v="208"/>
    <n v="22870.434899534011"/>
    <x v="0"/>
    <x v="12"/>
  </r>
  <r>
    <x v="385"/>
    <x v="4"/>
    <x v="348"/>
    <n v="6.0423607745756902"/>
    <s v="6.042360774575697"/>
    <n v="1"/>
    <x v="0"/>
    <n v="5"/>
    <n v="2.9389530086145101"/>
    <s v="2.9389530086145137"/>
    <n v="8"/>
    <n v="461"/>
    <n v="10362.648728397309"/>
    <x v="0"/>
    <x v="12"/>
  </r>
  <r>
    <x v="386"/>
    <x v="3"/>
    <x v="349"/>
    <n v="4.3775613691737103"/>
    <s v="4.377561369173716"/>
    <n v="1"/>
    <x v="0"/>
    <n v="6"/>
    <n v="13.2502881273378"/>
    <s v="13.250288127337873"/>
    <n v="1"/>
    <n v="152"/>
    <n v="1378.9318312897187"/>
    <x v="0"/>
    <x v="12"/>
  </r>
  <r>
    <x v="387"/>
    <x v="3"/>
    <x v="350"/>
    <n v="14.140743055817"/>
    <s v="14.140743055817067"/>
    <n v="0"/>
    <x v="1"/>
    <n v="0"/>
    <n v="8.5770874424880095"/>
    <n v="8.5770874424880095"/>
    <n v="4"/>
    <n v="434"/>
    <n v="6193.6454584478461"/>
    <x v="0"/>
    <x v="12"/>
  </r>
  <r>
    <x v="388"/>
    <x v="4"/>
    <x v="351"/>
    <n v="12.742981811456501"/>
    <s v="12.742981811456534"/>
    <n v="1"/>
    <x v="0"/>
    <n v="1"/>
    <n v="3.85501922746429"/>
    <s v="3.8550192274642963"/>
    <n v="1"/>
    <n v="330"/>
    <n v="24198.922459955895"/>
    <x v="0"/>
    <x v="12"/>
  </r>
  <r>
    <x v="389"/>
    <x v="3"/>
    <x v="39"/>
    <n v="13.0306028942558"/>
    <s v="13.030602894255818"/>
    <n v="0"/>
    <x v="2"/>
    <n v="2"/>
    <n v="7.7851956639124502"/>
    <s v="7.785195663912458"/>
    <n v="9"/>
    <n v="92"/>
    <n v="9903.2581996344088"/>
    <x v="0"/>
    <x v="12"/>
  </r>
  <r>
    <x v="390"/>
    <x v="4"/>
    <x v="352"/>
    <n v="5.3489974920856502"/>
    <s v="5.348997492085658"/>
    <n v="1"/>
    <x v="0"/>
    <n v="3"/>
    <n v="11.1065522156951"/>
    <s v="11.10655221569518"/>
    <n v="7"/>
    <n v="133"/>
    <n v="6440.1929804711226"/>
    <x v="0"/>
    <x v="12"/>
  </r>
  <r>
    <x v="391"/>
    <x v="1"/>
    <x v="225"/>
    <n v="5.4202652326909302"/>
    <s v="5.420265232690939"/>
    <n v="0"/>
    <x v="0"/>
    <n v="4"/>
    <n v="14.392711129331699"/>
    <s v="14.39271112933179"/>
    <n v="7"/>
    <n v="240"/>
    <n v="10027.49068047822"/>
    <x v="0"/>
    <x v="12"/>
  </r>
  <r>
    <x v="392"/>
    <x v="1"/>
    <x v="353"/>
    <n v="5.1952499659271396"/>
    <s v="5.195249965927143"/>
    <n v="0"/>
    <x v="2"/>
    <n v="5"/>
    <n v="3.69646706155857"/>
    <s v="3.6964670615585744"/>
    <n v="5"/>
    <n v="100"/>
    <n v="8353.96194521084"/>
    <x v="0"/>
    <x v="12"/>
  </r>
  <r>
    <x v="393"/>
    <x v="4"/>
    <x v="354"/>
    <n v="4.3012993175835899"/>
    <s v="4.301299317583595"/>
    <n v="0"/>
    <x v="2"/>
    <n v="6"/>
    <n v="13.3496356958755"/>
    <s v="13.349635695875504"/>
    <n v="7"/>
    <n v="435"/>
    <n v="2034.5145772170381"/>
    <x v="0"/>
    <x v="12"/>
  </r>
  <r>
    <x v="394"/>
    <x v="1"/>
    <x v="355"/>
    <n v="13.4587497786714"/>
    <s v="13.45874977867147"/>
    <n v="1"/>
    <x v="2"/>
    <n v="0"/>
    <n v="14.0474096554286"/>
    <s v="14.04740965542861"/>
    <n v="2"/>
    <n v="259"/>
    <n v="14468.156012071755"/>
    <x v="0"/>
    <x v="12"/>
  </r>
  <r>
    <x v="395"/>
    <x v="1"/>
    <x v="72"/>
    <n v="17.112301819738601"/>
    <s v="17.112301819738626"/>
    <n v="0"/>
    <x v="2"/>
    <n v="1"/>
    <n v="13.7880978957149"/>
    <s v="13.78809789571496"/>
    <n v="4"/>
    <n v="175"/>
    <n v="13843.852172168528"/>
    <x v="0"/>
    <x v="12"/>
  </r>
  <r>
    <x v="396"/>
    <x v="1"/>
    <x v="356"/>
    <n v="14.762031923856499"/>
    <s v="14.762031923856563"/>
    <n v="0"/>
    <x v="0"/>
    <n v="2"/>
    <n v="9.7135081744976901"/>
    <s v="9.713508174497692"/>
    <n v="7"/>
    <n v="497"/>
    <n v="19530.16823526215"/>
    <x v="1"/>
    <x v="13"/>
  </r>
  <r>
    <x v="397"/>
    <x v="2"/>
    <x v="357"/>
    <n v="16.0497790414503"/>
    <s v="16.04977904145032"/>
    <n v="0"/>
    <x v="2"/>
    <n v="3"/>
    <n v="9.6323994893032605"/>
    <s v="9.632399489303262"/>
    <n v="3"/>
    <n v="118"/>
    <n v="26642.6332088075"/>
    <x v="1"/>
    <x v="13"/>
  </r>
  <r>
    <x v="398"/>
    <x v="0"/>
    <x v="358"/>
    <n v="8.6911701526187901"/>
    <s v="8.691170152618795"/>
    <n v="0"/>
    <x v="2"/>
    <n v="4"/>
    <n v="6.3465541811654296"/>
    <s v="6.3465541811654305"/>
    <n v="2"/>
    <n v="314"/>
    <n v="4910.5111362296166"/>
    <x v="1"/>
    <x v="13"/>
  </r>
  <r>
    <x v="399"/>
    <x v="3"/>
    <x v="359"/>
    <n v="13.427440112067901"/>
    <s v="13.427440112067965"/>
    <n v="0"/>
    <x v="1"/>
    <n v="5"/>
    <n v="11.409769293404899"/>
    <s v="11.409769293404924"/>
    <n v="2"/>
    <n v="307"/>
    <n v="16274.057415826295"/>
    <x v="1"/>
    <x v="13"/>
  </r>
  <r>
    <x v="400"/>
    <x v="2"/>
    <x v="360"/>
    <n v="7.7304885684507099"/>
    <s v="7.730488568450716"/>
    <n v="0"/>
    <x v="2"/>
    <n v="6"/>
    <n v="8.2037632660885098"/>
    <s v="8.203763266088513"/>
    <n v="1"/>
    <n v="467"/>
    <n v="10753.109598714938"/>
    <x v="1"/>
    <x v="13"/>
  </r>
  <r>
    <x v="401"/>
    <x v="1"/>
    <x v="361"/>
    <n v="10.984587817404099"/>
    <s v="10.98458781740416"/>
    <n v="1"/>
    <x v="2"/>
    <n v="0"/>
    <n v="10.3228520328102"/>
    <s v="10.32285203281027"/>
    <n v="5"/>
    <n v="237"/>
    <n v="19530.597139344489"/>
    <x v="1"/>
    <x v="13"/>
  </r>
  <r>
    <x v="402"/>
    <x v="4"/>
    <x v="362"/>
    <n v="10.1510620841623"/>
    <s v="10.151062084162383"/>
    <n v="1"/>
    <x v="1"/>
    <n v="1"/>
    <n v="6.7126396058075297"/>
    <s v="6.712639605807534"/>
    <n v="6"/>
    <n v="279"/>
    <n v="17195.899170570938"/>
    <x v="1"/>
    <x v="13"/>
  </r>
  <r>
    <x v="403"/>
    <x v="1"/>
    <x v="363"/>
    <n v="4.3608557577332299"/>
    <s v="4.360855757733233"/>
    <n v="0"/>
    <x v="1"/>
    <n v="2"/>
    <n v="11.106698728625499"/>
    <s v="11.106698728625517"/>
    <n v="6"/>
    <n v="238"/>
    <n v="2564.1831855471391"/>
    <x v="1"/>
    <x v="13"/>
  </r>
  <r>
    <x v="404"/>
    <x v="0"/>
    <x v="364"/>
    <n v="8.3544964463769809"/>
    <s v="8.354496446376984"/>
    <n v="1"/>
    <x v="0"/>
    <n v="3"/>
    <n v="12.454837005265899"/>
    <s v="12.454837005265961"/>
    <n v="9"/>
    <n v="464"/>
    <n v="13876.818597432166"/>
    <x v="1"/>
    <x v="13"/>
  </r>
  <r>
    <x v="405"/>
    <x v="1"/>
    <x v="365"/>
    <n v="19.312623234164601"/>
    <s v="19.31262323416467"/>
    <n v="1"/>
    <x v="1"/>
    <n v="4"/>
    <n v="2.62332572074083"/>
    <s v="2.6233257207408336"/>
    <n v="4"/>
    <n v="59"/>
    <n v="2819.6429921880317"/>
    <x v="1"/>
    <x v="13"/>
  </r>
  <r>
    <x v="406"/>
    <x v="4"/>
    <x v="168"/>
    <n v="5.7230248965838904"/>
    <s v="5.723024896583899"/>
    <n v="0"/>
    <x v="0"/>
    <n v="5"/>
    <n v="12.5774808758263"/>
    <s v="12.577480875826307"/>
    <n v="1"/>
    <n v="163"/>
    <n v="8075.1881290798692"/>
    <x v="1"/>
    <x v="13"/>
  </r>
  <r>
    <x v="407"/>
    <x v="0"/>
    <x v="138"/>
    <n v="3.5422709893102802"/>
    <s v="3.5422709893102855"/>
    <n v="0"/>
    <x v="1"/>
    <n v="6"/>
    <n v="8.3342997109594492"/>
    <s v="8.334299710959455"/>
    <n v="6"/>
    <n v="125"/>
    <n v="3106.5716576251157"/>
    <x v="1"/>
    <x v="13"/>
  </r>
  <r>
    <x v="408"/>
    <x v="1"/>
    <x v="366"/>
    <n v="8.9530318108547693"/>
    <s v="8.953031810854771"/>
    <n v="0"/>
    <x v="1"/>
    <n v="0"/>
    <n v="12.747655681808199"/>
    <s v="12.747655681808252"/>
    <n v="5"/>
    <n v="213"/>
    <n v="10197.503232563582"/>
    <x v="1"/>
    <x v="13"/>
  </r>
  <r>
    <x v="409"/>
    <x v="0"/>
    <x v="367"/>
    <n v="16.0164169813428"/>
    <s v="16.016416981342815"/>
    <n v="1"/>
    <x v="0"/>
    <n v="1"/>
    <n v="6.7538747419447098"/>
    <s v="6.753874741944712"/>
    <n v="6"/>
    <n v="134"/>
    <n v="12973.297754887668"/>
    <x v="1"/>
    <x v="13"/>
  </r>
  <r>
    <x v="410"/>
    <x v="3"/>
    <x v="368"/>
    <n v="12.060816365819401"/>
    <s v="12.060816365819473"/>
    <n v="0"/>
    <x v="1"/>
    <n v="2"/>
    <n v="5.9960870380540001"/>
    <s v="5.996087038054008"/>
    <n v="3"/>
    <n v="98"/>
    <n v="6030.4081829097004"/>
    <x v="1"/>
    <x v="13"/>
  </r>
  <r>
    <x v="411"/>
    <x v="3"/>
    <x v="369"/>
    <n v="13.9385217175266"/>
    <s v="13.938521717526646"/>
    <n v="1"/>
    <x v="0"/>
    <n v="3"/>
    <n v="13.7683806214997"/>
    <s v="13.768380621499725"/>
    <n v="2"/>
    <n v="375"/>
    <n v="26720.146132498492"/>
    <x v="1"/>
    <x v="13"/>
  </r>
  <r>
    <x v="412"/>
    <x v="1"/>
    <x v="276"/>
    <n v="4.6042021153188601"/>
    <s v="4.604202115318866"/>
    <n v="0"/>
    <x v="1"/>
    <n v="4"/>
    <n v="4.1419543794518097"/>
    <s v="4.141954379451819"/>
    <n v="6"/>
    <n v="226"/>
    <n v="4972.5382845443692"/>
    <x v="1"/>
    <x v="13"/>
  </r>
  <r>
    <x v="413"/>
    <x v="0"/>
    <x v="370"/>
    <n v="12.7600156671467"/>
    <s v="12.760015667146709"/>
    <n v="1"/>
    <x v="2"/>
    <n v="5"/>
    <n v="12.741078716649"/>
    <s v="12.741078716649074"/>
    <n v="1"/>
    <n v="436"/>
    <n v="15426.85894158036"/>
    <x v="1"/>
    <x v="13"/>
  </r>
  <r>
    <x v="414"/>
    <x v="4"/>
    <x v="371"/>
    <n v="7.1465075033180003"/>
    <s v="7.146507503318001"/>
    <n v="0"/>
    <x v="1"/>
    <n v="6"/>
    <n v="7.51829830138636"/>
    <n v="7.51829830138636"/>
    <n v="7"/>
    <n v="438"/>
    <n v="2494.1311186579819"/>
    <x v="1"/>
    <x v="13"/>
  </r>
  <r>
    <x v="415"/>
    <x v="1"/>
    <x v="372"/>
    <n v="16.851763953140502"/>
    <s v="16.851763953140583"/>
    <n v="0"/>
    <x v="0"/>
    <n v="0"/>
    <n v="7.95438391699326"/>
    <s v="7.954383916993266"/>
    <n v="7"/>
    <n v="267"/>
    <n v="8257.3643370388454"/>
    <x v="1"/>
    <x v="13"/>
  </r>
  <r>
    <x v="416"/>
    <x v="3"/>
    <x v="373"/>
    <n v="12.956677314203899"/>
    <s v="12.956677314203988"/>
    <n v="1"/>
    <x v="1"/>
    <n v="1"/>
    <n v="4.9727900815975099"/>
    <s v="4.972790081597518"/>
    <n v="7"/>
    <n v="238"/>
    <n v="24682.470283558428"/>
    <x v="1"/>
    <x v="13"/>
  </r>
  <r>
    <x v="417"/>
    <x v="3"/>
    <x v="374"/>
    <n v="4.7782692777306197"/>
    <s v="4.778269277730622"/>
    <n v="1"/>
    <x v="0"/>
    <n v="2"/>
    <n v="8.8091119089757193"/>
    <s v="8.809111908975726"/>
    <n v="1"/>
    <n v="395"/>
    <n v="2073.7688665350888"/>
    <x v="1"/>
    <x v="13"/>
  </r>
  <r>
    <x v="418"/>
    <x v="1"/>
    <x v="375"/>
    <n v="2.2277169170376299"/>
    <s v="2.227716917037637"/>
    <n v="1"/>
    <x v="0"/>
    <n v="3"/>
    <n v="5.2155623460050604"/>
    <s v="5.215562346005064"/>
    <n v="4"/>
    <n v="279"/>
    <n v="1621.7779156033946"/>
    <x v="1"/>
    <x v="13"/>
  </r>
  <r>
    <x v="419"/>
    <x v="0"/>
    <x v="376"/>
    <n v="1.81003097645362"/>
    <s v="1.810030976453622"/>
    <n v="1"/>
    <x v="2"/>
    <n v="4"/>
    <n v="1.06940650650395"/>
    <s v="1.0694065065039586"/>
    <n v="7"/>
    <n v="304"/>
    <n v="2972.070863336844"/>
    <x v="1"/>
    <x v="13"/>
  </r>
  <r>
    <x v="420"/>
    <x v="3"/>
    <x v="377"/>
    <n v="8.0567627853526709"/>
    <s v="8.056762785352674"/>
    <n v="1"/>
    <x v="2"/>
    <n v="5"/>
    <n v="4.4439797774931602"/>
    <s v="4.443979777493163"/>
    <n v="9"/>
    <n v="285"/>
    <n v="1901.3960173432304"/>
    <x v="1"/>
    <x v="13"/>
  </r>
  <r>
    <x v="421"/>
    <x v="0"/>
    <x v="378"/>
    <n v="6.0511715964319501"/>
    <s v="6.051171596431956"/>
    <n v="1"/>
    <x v="0"/>
    <n v="6"/>
    <n v="0.59249612939556395"/>
    <s v="0.5924961293955648"/>
    <n v="5"/>
    <n v="75"/>
    <n v="5942.2505076961752"/>
    <x v="1"/>
    <x v="13"/>
  </r>
  <r>
    <x v="422"/>
    <x v="3"/>
    <x v="379"/>
    <n v="13.2757123457876"/>
    <s v="13.275712345787653"/>
    <n v="0"/>
    <x v="1"/>
    <n v="0"/>
    <n v="14.686144412324399"/>
    <s v="14.68614441232442"/>
    <n v="2"/>
    <n v="121"/>
    <n v="10447.985616134842"/>
    <x v="1"/>
    <x v="13"/>
  </r>
  <r>
    <x v="423"/>
    <x v="3"/>
    <x v="8"/>
    <n v="10.4873428645937"/>
    <s v="10.487342864593748"/>
    <n v="1"/>
    <x v="0"/>
    <n v="1"/>
    <n v="14.5033345423863"/>
    <s v="14.50333454238634"/>
    <n v="7"/>
    <n v="310"/>
    <n v="20586.654043197432"/>
    <x v="1"/>
    <x v="13"/>
  </r>
  <r>
    <x v="424"/>
    <x v="2"/>
    <x v="331"/>
    <n v="6.0543662821022304"/>
    <s v="6.054366282102234"/>
    <n v="0"/>
    <x v="0"/>
    <n v="2"/>
    <n v="6.22975181334842"/>
    <s v="6.2297518133484235"/>
    <n v="1"/>
    <n v="303"/>
    <n v="9814.1277432877159"/>
    <x v="2"/>
    <x v="14"/>
  </r>
  <r>
    <x v="425"/>
    <x v="3"/>
    <x v="380"/>
    <n v="3.8355177810533401"/>
    <s v="3.8355177810533463"/>
    <n v="0"/>
    <x v="1"/>
    <n v="3"/>
    <n v="11.0613773879248"/>
    <s v="11.061377387924868"/>
    <n v="7"/>
    <n v="320"/>
    <n v="3551.6894652553929"/>
    <x v="2"/>
    <x v="14"/>
  </r>
  <r>
    <x v="426"/>
    <x v="4"/>
    <x v="381"/>
    <n v="3.4167954910615399"/>
    <s v="3.416795491061542"/>
    <n v="1"/>
    <x v="1"/>
    <n v="4"/>
    <n v="5.5141884269511596"/>
    <s v="5.514188426951162"/>
    <n v="6"/>
    <n v="172"/>
    <n v="2822.2730756168321"/>
    <x v="2"/>
    <x v="14"/>
  </r>
  <r>
    <x v="427"/>
    <x v="1"/>
    <x v="111"/>
    <n v="17.428547450667899"/>
    <s v="17.428547450667935"/>
    <n v="0"/>
    <x v="1"/>
    <n v="5"/>
    <n v="10.2308507777466"/>
    <s v="10.230850777746653"/>
    <n v="7"/>
    <n v="193"/>
    <n v="27885.67592106864"/>
    <x v="2"/>
    <x v="14"/>
  </r>
  <r>
    <x v="428"/>
    <x v="1"/>
    <x v="382"/>
    <n v="5.6260813996924703"/>
    <s v="5.6260813996924774"/>
    <n v="1"/>
    <x v="1"/>
    <n v="6"/>
    <n v="12.178735624166601"/>
    <s v="12.178735624166697"/>
    <n v="3"/>
    <n v="306"/>
    <n v="3898.8744099868818"/>
    <x v="2"/>
    <x v="14"/>
  </r>
  <r>
    <x v="429"/>
    <x v="0"/>
    <x v="383"/>
    <n v="13.382502310308301"/>
    <s v="13.382502310308398"/>
    <n v="1"/>
    <x v="0"/>
    <n v="0"/>
    <n v="14.2279655480374"/>
    <s v="14.22796554803749"/>
    <n v="3"/>
    <n v="193"/>
    <n v="18012.848109674971"/>
    <x v="2"/>
    <x v="14"/>
  </r>
  <r>
    <x v="430"/>
    <x v="3"/>
    <x v="101"/>
    <n v="16.403032631738999"/>
    <s v="16.40303263173906"/>
    <n v="0"/>
    <x v="0"/>
    <n v="1"/>
    <n v="6.30307799982024"/>
    <s v="6.303077999820244"/>
    <n v="7"/>
    <n v="470"/>
    <n v="17862.902535963771"/>
    <x v="2"/>
    <x v="14"/>
  </r>
  <r>
    <x v="431"/>
    <x v="4"/>
    <x v="384"/>
    <n v="12.6675449125099"/>
    <s v="12.667544912509985"/>
    <n v="0"/>
    <x v="2"/>
    <n v="2"/>
    <n v="11.857820752862599"/>
    <s v="11.857820752862692"/>
    <n v="2"/>
    <n v="308"/>
    <n v="5966.4136537921631"/>
    <x v="2"/>
    <x v="14"/>
  </r>
  <r>
    <x v="432"/>
    <x v="0"/>
    <x v="385"/>
    <n v="17.331739401291902"/>
    <s v="17.33173940129197"/>
    <n v="1"/>
    <x v="0"/>
    <n v="3"/>
    <n v="4.3559625341657204"/>
    <s v="4.355962534165722"/>
    <n v="1"/>
    <n v="485"/>
    <n v="17921.018540935827"/>
    <x v="2"/>
    <x v="14"/>
  </r>
  <r>
    <x v="433"/>
    <x v="2"/>
    <x v="386"/>
    <n v="8.4554807090410105"/>
    <s v="8.455480709041016"/>
    <n v="1"/>
    <x v="1"/>
    <n v="4"/>
    <n v="14.8598184050079"/>
    <s v="14.859818405007902"/>
    <n v="9"/>
    <n v="96"/>
    <n v="9250.295895690866"/>
    <x v="2"/>
    <x v="14"/>
  </r>
  <r>
    <x v="434"/>
    <x v="0"/>
    <x v="387"/>
    <n v="19.168221622330002"/>
    <s v="19.16822162233002"/>
    <n v="0"/>
    <x v="2"/>
    <n v="5"/>
    <n v="0.87365918208309101"/>
    <s v="0.8736591820830916"/>
    <n v="9"/>
    <n v="400"/>
    <n v="9603.2790327873317"/>
    <x v="2"/>
    <x v="14"/>
  </r>
  <r>
    <x v="435"/>
    <x v="0"/>
    <x v="388"/>
    <n v="3.5297550793838401"/>
    <s v="3.529755079383842"/>
    <n v="0"/>
    <x v="1"/>
    <n v="6"/>
    <n v="9.2511676942662504"/>
    <s v="9.251167694266254"/>
    <n v="7"/>
    <n v="62"/>
    <n v="5527.596454315094"/>
    <x v="2"/>
    <x v="14"/>
  </r>
  <r>
    <x v="436"/>
    <x v="3"/>
    <x v="389"/>
    <n v="2.9408410634932198"/>
    <s v="2.940841063493224"/>
    <n v="0"/>
    <x v="0"/>
    <n v="0"/>
    <n v="10.0628367339442"/>
    <s v="10.062836733944243"/>
    <n v="7"/>
    <n v="425"/>
    <n v="4743.5766354145635"/>
    <x v="2"/>
    <x v="14"/>
  </r>
  <r>
    <x v="437"/>
    <x v="2"/>
    <x v="390"/>
    <n v="13.5151507779414"/>
    <s v="13.515150777941427"/>
    <n v="0"/>
    <x v="2"/>
    <n v="1"/>
    <n v="10.476660577574799"/>
    <s v="10.476660577574869"/>
    <n v="3"/>
    <n v="257"/>
    <n v="9649.8176554501606"/>
    <x v="2"/>
    <x v="14"/>
  </r>
  <r>
    <x v="438"/>
    <x v="0"/>
    <x v="391"/>
    <n v="18.913791686851901"/>
    <s v="18.913791686851972"/>
    <n v="1"/>
    <x v="1"/>
    <n v="2"/>
    <n v="2.2456198924417898"/>
    <s v="2.2456198924417907"/>
    <n v="2"/>
    <n v="360"/>
    <n v="26403.653194845254"/>
    <x v="2"/>
    <x v="14"/>
  </r>
  <r>
    <x v="439"/>
    <x v="4"/>
    <x v="392"/>
    <n v="16.368785771090199"/>
    <s v="16.368785771090234"/>
    <n v="1"/>
    <x v="2"/>
    <n v="3"/>
    <n v="14.108681860360299"/>
    <s v="14.108681860360392"/>
    <n v="7"/>
    <n v="284"/>
    <n v="26992.127736527738"/>
    <x v="2"/>
    <x v="14"/>
  </r>
  <r>
    <x v="440"/>
    <x v="4"/>
    <x v="393"/>
    <n v="2.4519203293229701"/>
    <s v="2.451920329322977"/>
    <n v="1"/>
    <x v="2"/>
    <n v="4"/>
    <n v="3.1271575462261998"/>
    <s v="3.1271575462262007"/>
    <n v="9"/>
    <n v="198"/>
    <n v="3143.3618621920477"/>
    <x v="2"/>
    <x v="14"/>
  </r>
  <r>
    <x v="441"/>
    <x v="1"/>
    <x v="394"/>
    <n v="6.3079865647596103"/>
    <s v="6.307986564759611"/>
    <n v="1"/>
    <x v="0"/>
    <n v="5"/>
    <n v="9.5299243469776904"/>
    <s v="9.529924346977696"/>
    <n v="1"/>
    <n v="371"/>
    <n v="8042.6828700685028"/>
    <x v="2"/>
    <x v="14"/>
  </r>
  <r>
    <x v="442"/>
    <x v="2"/>
    <x v="386"/>
    <n v="18.676058811918601"/>
    <s v="18.67605881191865"/>
    <n v="0"/>
    <x v="1"/>
    <n v="6"/>
    <n v="3.7288031472847298"/>
    <s v="3.728803147284732"/>
    <n v="4"/>
    <n v="487"/>
    <n v="20431.608340238949"/>
    <x v="2"/>
    <x v="14"/>
  </r>
  <r>
    <x v="443"/>
    <x v="2"/>
    <x v="395"/>
    <n v="5.8081102232149"/>
    <s v="5.808110223214906"/>
    <n v="0"/>
    <x v="2"/>
    <n v="0"/>
    <n v="4.9546380468084203"/>
    <s v="4.954638046808428"/>
    <n v="6"/>
    <n v="204"/>
    <n v="4176.0312504915128"/>
    <x v="2"/>
    <x v="14"/>
  </r>
  <r>
    <x v="444"/>
    <x v="1"/>
    <x v="396"/>
    <n v="15.8422380519514"/>
    <s v="15.842238051951465"/>
    <n v="1"/>
    <x v="2"/>
    <n v="1"/>
    <n v="8.4236488550578006"/>
    <s v="8.423648855057802"/>
    <n v="7"/>
    <n v="215"/>
    <n v="4546.7223209100521"/>
    <x v="2"/>
    <x v="14"/>
  </r>
  <r>
    <x v="445"/>
    <x v="0"/>
    <x v="397"/>
    <n v="16.677511722645299"/>
    <s v="16.67751172264537"/>
    <n v="1"/>
    <x v="1"/>
    <n v="2"/>
    <n v="6.5493045691863498"/>
    <s v="6.549304569186359"/>
    <n v="7"/>
    <n v="139"/>
    <n v="32287.662695041297"/>
    <x v="2"/>
    <x v="14"/>
  </r>
  <r>
    <x v="446"/>
    <x v="2"/>
    <x v="398"/>
    <n v="10.4135899657586"/>
    <s v="10.413589965758653"/>
    <n v="1"/>
    <x v="2"/>
    <n v="3"/>
    <n v="2.8232712141593401"/>
    <s v="2.823271214159341"/>
    <n v="2"/>
    <n v="235"/>
    <n v="12714.99334819125"/>
    <x v="2"/>
    <x v="14"/>
  </r>
  <r>
    <x v="447"/>
    <x v="4"/>
    <x v="330"/>
    <n v="8.3406292871179897"/>
    <s v="8.340629287117995"/>
    <n v="1"/>
    <x v="2"/>
    <n v="4"/>
    <n v="2.9785778351022998"/>
    <s v="2.9785778351023002"/>
    <n v="4"/>
    <n v="367"/>
    <n v="1918.3447360371376"/>
    <x v="2"/>
    <x v="14"/>
  </r>
  <r>
    <x v="448"/>
    <x v="4"/>
    <x v="207"/>
    <n v="9.5523642159754303"/>
    <s v="9.552364215975434"/>
    <n v="1"/>
    <x v="2"/>
    <n v="5"/>
    <n v="6.5630994283605899"/>
    <s v="6.563099428360595"/>
    <n v="5"/>
    <n v="407"/>
    <n v="8635.3372512417882"/>
    <x v="2"/>
    <x v="14"/>
  </r>
  <r>
    <x v="449"/>
    <x v="3"/>
    <x v="399"/>
    <n v="5.3123291929419096"/>
    <s v="5.3123291929419185"/>
    <n v="1"/>
    <x v="1"/>
    <n v="6"/>
    <n v="11.480603184994701"/>
    <s v="11.480603184994761"/>
    <n v="1"/>
    <n v="223"/>
    <n v="6874.1539756668308"/>
    <x v="2"/>
    <x v="14"/>
  </r>
  <r>
    <x v="450"/>
    <x v="2"/>
    <x v="38"/>
    <n v="17.898427406448"/>
    <s v="17.89842740644804"/>
    <n v="1"/>
    <x v="1"/>
    <n v="0"/>
    <n v="13.5204873792929"/>
    <s v="13.520487379292934"/>
    <n v="1"/>
    <n v="266"/>
    <n v="18524.87236567368"/>
    <x v="2"/>
    <x v="14"/>
  </r>
  <r>
    <x v="451"/>
    <x v="0"/>
    <x v="400"/>
    <n v="9.5617734778653993"/>
    <n v="9.5617734778653993"/>
    <n v="1"/>
    <x v="1"/>
    <n v="1"/>
    <n v="1.7198511027610499"/>
    <s v="1.7198511027610512"/>
    <n v="3"/>
    <n v="444"/>
    <n v="10374.524223483959"/>
    <x v="2"/>
    <x v="14"/>
  </r>
  <r>
    <x v="452"/>
    <x v="1"/>
    <x v="401"/>
    <n v="17.7667293686658"/>
    <s v="17.766729368665896"/>
    <n v="1"/>
    <x v="1"/>
    <n v="2"/>
    <n v="6.2000066596113097"/>
    <s v="6.200006659611315"/>
    <n v="3"/>
    <n v="313"/>
    <n v="5010.2176819637552"/>
    <x v="2"/>
    <x v="14"/>
  </r>
  <r>
    <x v="453"/>
    <x v="1"/>
    <x v="32"/>
    <n v="3.0081761182191999"/>
    <s v="3.0081761182192075"/>
    <n v="0"/>
    <x v="0"/>
    <n v="3"/>
    <n v="1.95356067398171"/>
    <s v="1.953560673981711"/>
    <n v="8"/>
    <n v="146"/>
    <n v="3254.8465599131741"/>
    <x v="2"/>
    <x v="14"/>
  </r>
  <r>
    <x v="454"/>
    <x v="0"/>
    <x v="402"/>
    <n v="19.777230149002399"/>
    <s v="19.777230149002495"/>
    <n v="1"/>
    <x v="2"/>
    <n v="4"/>
    <n v="0.74059096917266898"/>
    <s v="0.7405909691726693"/>
    <n v="9"/>
    <n v="166"/>
    <n v="9156.8575589881111"/>
    <x v="2"/>
    <x v="14"/>
  </r>
  <r>
    <x v="455"/>
    <x v="3"/>
    <x v="403"/>
    <n v="9.4221886614287396"/>
    <s v="9.422188661428747"/>
    <n v="0"/>
    <x v="1"/>
    <n v="5"/>
    <n v="10.0949208983373"/>
    <s v="10.09492089833737"/>
    <n v="1"/>
    <n v="248"/>
    <n v="1300.262035277166"/>
    <x v="3"/>
    <x v="15"/>
  </r>
  <r>
    <x v="456"/>
    <x v="1"/>
    <x v="404"/>
    <n v="1.908785587488"/>
    <s v="1.908785587488004"/>
    <n v="0"/>
    <x v="2"/>
    <n v="6"/>
    <n v="9.2355169085155193"/>
    <s v="9.235516908515523"/>
    <n v="2"/>
    <n v="369"/>
    <n v="3149.4962193552001"/>
    <x v="3"/>
    <x v="15"/>
  </r>
  <r>
    <x v="457"/>
    <x v="2"/>
    <x v="405"/>
    <n v="1.7224151165116399"/>
    <s v="1.7224151165116433"/>
    <n v="1"/>
    <x v="2"/>
    <n v="0"/>
    <n v="2.8637771503158498"/>
    <s v="2.8637771503158502"/>
    <n v="2"/>
    <n v="70"/>
    <n v="1026.5594094409373"/>
    <x v="3"/>
    <x v="15"/>
  </r>
  <r>
    <x v="458"/>
    <x v="3"/>
    <x v="406"/>
    <n v="15.177937892154899"/>
    <s v="15.177937892154933"/>
    <n v="1"/>
    <x v="0"/>
    <n v="1"/>
    <n v="3.8902860798494201"/>
    <s v="3.8902860798494294"/>
    <n v="4"/>
    <n v="249"/>
    <n v="24876.640205241882"/>
    <x v="3"/>
    <x v="15"/>
  </r>
  <r>
    <x v="459"/>
    <x v="2"/>
    <x v="147"/>
    <n v="13.5216751498699"/>
    <s v="13.521675149869935"/>
    <n v="0"/>
    <x v="1"/>
    <n v="2"/>
    <n v="0.84376242784551603"/>
    <s v="0.8437624278455165"/>
    <n v="2"/>
    <n v="420"/>
    <n v="19903.905820608492"/>
    <x v="3"/>
    <x v="15"/>
  </r>
  <r>
    <x v="460"/>
    <x v="4"/>
    <x v="407"/>
    <n v="16.2404806044241"/>
    <s v="16.240480604424164"/>
    <n v="0"/>
    <x v="1"/>
    <n v="3"/>
    <n v="12.6067344825688"/>
    <s v="12.606734482568854"/>
    <n v="7"/>
    <n v="496"/>
    <n v="17555.959533382451"/>
    <x v="3"/>
    <x v="15"/>
  </r>
  <r>
    <x v="461"/>
    <x v="3"/>
    <x v="408"/>
    <n v="3.0019831451033099"/>
    <s v="3.0019831451033134"/>
    <n v="1"/>
    <x v="2"/>
    <n v="4"/>
    <n v="14.633013642703901"/>
    <s v="14.633013642703997"/>
    <n v="9"/>
    <n v="390"/>
    <n v="3062.0228080053762"/>
    <x v="3"/>
    <x v="15"/>
  </r>
  <r>
    <x v="462"/>
    <x v="1"/>
    <x v="409"/>
    <n v="1.67584647367541"/>
    <s v="1.6758464736754186"/>
    <n v="0"/>
    <x v="1"/>
    <n v="5"/>
    <n v="2.4641632835230101"/>
    <s v="2.4641632835230167"/>
    <n v="7"/>
    <n v="497"/>
    <n v="2547.286639986623"/>
    <x v="3"/>
    <x v="15"/>
  </r>
  <r>
    <x v="463"/>
    <x v="3"/>
    <x v="410"/>
    <n v="10.663006499503901"/>
    <s v="10.663006499503991"/>
    <n v="1"/>
    <x v="2"/>
    <n v="6"/>
    <n v="3.85639059959682"/>
    <s v="3.8563905995968226"/>
    <n v="6"/>
    <n v="297"/>
    <n v="8754.3283360927016"/>
    <x v="3"/>
    <x v="15"/>
  </r>
  <r>
    <x v="464"/>
    <x v="3"/>
    <x v="75"/>
    <n v="8.3643093981726206"/>
    <n v="8.3643093981726206"/>
    <n v="1"/>
    <x v="2"/>
    <n v="0"/>
    <n v="13.0919380972305"/>
    <s v="13.091938097230544"/>
    <n v="1"/>
    <n v="325"/>
    <n v="10739.773267253644"/>
    <x v="3"/>
    <x v="15"/>
  </r>
  <r>
    <x v="465"/>
    <x v="3"/>
    <x v="411"/>
    <n v="9.7769917967481597"/>
    <n v="9.7769917967481597"/>
    <n v="1"/>
    <x v="0"/>
    <n v="1"/>
    <n v="13.9337250703646"/>
    <s v="13.93372507036468"/>
    <n v="9"/>
    <n v="313"/>
    <n v="1124.3540566260383"/>
    <x v="3"/>
    <x v="15"/>
  </r>
  <r>
    <x v="466"/>
    <x v="3"/>
    <x v="412"/>
    <n v="19.840179768535201"/>
    <s v="19.840179768535204"/>
    <n v="0"/>
    <x v="0"/>
    <n v="2"/>
    <n v="6.5845970506987497"/>
    <n v="6.5845970506987497"/>
    <n v="5"/>
    <n v="107"/>
    <n v="11745.386422972839"/>
    <x v="3"/>
    <x v="15"/>
  </r>
  <r>
    <x v="467"/>
    <x v="2"/>
    <x v="413"/>
    <n v="19.444249195742699"/>
    <s v="19.444249195742735"/>
    <n v="0"/>
    <x v="0"/>
    <n v="3"/>
    <n v="1.23402584790157"/>
    <s v="1.2340258479015749"/>
    <n v="5"/>
    <n v="351"/>
    <n v="30119.142004205441"/>
    <x v="3"/>
    <x v="15"/>
  </r>
  <r>
    <x v="468"/>
    <x v="4"/>
    <x v="414"/>
    <n v="18.9039924037906"/>
    <s v="18.903992403790664"/>
    <n v="1"/>
    <x v="2"/>
    <n v="4"/>
    <n v="1.07118158854588"/>
    <s v="1.0711815885458813"/>
    <n v="6"/>
    <n v="80"/>
    <n v="23270.814649066229"/>
    <x v="3"/>
    <x v="15"/>
  </r>
  <r>
    <x v="469"/>
    <x v="0"/>
    <x v="415"/>
    <n v="15.8930108585858"/>
    <s v="15.893010858585804"/>
    <n v="0"/>
    <x v="1"/>
    <n v="5"/>
    <n v="8.8222730580006505"/>
    <n v="8.8222730580006505"/>
    <n v="9"/>
    <n v="298"/>
    <n v="15781.7597825757"/>
    <x v="3"/>
    <x v="15"/>
  </r>
  <r>
    <x v="470"/>
    <x v="3"/>
    <x v="321"/>
    <n v="7.7419858448809098"/>
    <s v="7.741985844880918"/>
    <n v="0"/>
    <x v="0"/>
    <n v="6"/>
    <n v="6.1969790789510899"/>
    <s v="6.196979078951096"/>
    <n v="8"/>
    <n v="142"/>
    <n v="12178.143733997671"/>
    <x v="3"/>
    <x v="15"/>
  </r>
  <r>
    <x v="471"/>
    <x v="1"/>
    <x v="416"/>
    <n v="8.8304876749926606"/>
    <n v="8.8304876749926606"/>
    <n v="0"/>
    <x v="1"/>
    <n v="0"/>
    <n v="0.91546019987599003"/>
    <s v="0.9154601998759905"/>
    <n v="8"/>
    <n v="314"/>
    <n v="3620.4999467469906"/>
    <x v="3"/>
    <x v="15"/>
  </r>
  <r>
    <x v="472"/>
    <x v="3"/>
    <x v="417"/>
    <n v="11.442704830659499"/>
    <s v="11.442704830659565"/>
    <n v="0"/>
    <x v="0"/>
    <n v="1"/>
    <n v="8.9571596885320695"/>
    <s v="8.957159688532073"/>
    <n v="8"/>
    <n v="320"/>
    <n v="9588.9866480926612"/>
    <x v="3"/>
    <x v="15"/>
  </r>
  <r>
    <x v="473"/>
    <x v="1"/>
    <x v="418"/>
    <n v="16.7801546716919"/>
    <s v="16.78015467169196"/>
    <n v="0"/>
    <x v="0"/>
    <n v="2"/>
    <n v="0.66388678054082495"/>
    <s v="0.6638867805408258"/>
    <n v="1"/>
    <n v="143"/>
    <n v="21696.739990497626"/>
    <x v="3"/>
    <x v="15"/>
  </r>
  <r>
    <x v="474"/>
    <x v="2"/>
    <x v="419"/>
    <n v="2.30554381784708"/>
    <s v="2.3055438178470875"/>
    <n v="0"/>
    <x v="2"/>
    <n v="3"/>
    <n v="11.916893393164401"/>
    <s v="11.916893393164457"/>
    <n v="1"/>
    <n v="203"/>
    <n v="1487.0757625113665"/>
    <x v="3"/>
    <x v="15"/>
  </r>
  <r>
    <x v="475"/>
    <x v="1"/>
    <x v="420"/>
    <n v="9.0616408318128698"/>
    <s v="9.061640831812873"/>
    <n v="0"/>
    <x v="0"/>
    <n v="4"/>
    <n v="4.9432759291988804"/>
    <s v="4.9432759291988875"/>
    <n v="8"/>
    <n v="443"/>
    <n v="4648.6217467200022"/>
    <x v="3"/>
    <x v="15"/>
  </r>
  <r>
    <x v="476"/>
    <x v="0"/>
    <x v="421"/>
    <n v="2.5697356057261"/>
    <s v="2.569735605726105"/>
    <n v="1"/>
    <x v="0"/>
    <n v="5"/>
    <n v="1.0837410436338599"/>
    <s v="1.0837410436338655"/>
    <n v="5"/>
    <n v="334"/>
    <n v="899.40746200413503"/>
    <x v="3"/>
    <x v="15"/>
  </r>
  <r>
    <x v="477"/>
    <x v="4"/>
    <x v="150"/>
    <n v="10.778494144896699"/>
    <s v="10.77849414489672"/>
    <n v="0"/>
    <x v="2"/>
    <n v="6"/>
    <n v="9.0311072042557203"/>
    <s v="9.031107204255724"/>
    <n v="9"/>
    <n v="129"/>
    <n v="9247.9479763213676"/>
    <x v="3"/>
    <x v="15"/>
  </r>
  <r>
    <x v="478"/>
    <x v="1"/>
    <x v="422"/>
    <n v="18.0791156561184"/>
    <s v="18.07911565611847"/>
    <n v="0"/>
    <x v="1"/>
    <n v="0"/>
    <n v="6.26642400927929"/>
    <s v="6.266424009279293"/>
    <n v="2"/>
    <n v="341"/>
    <n v="34422.636209249431"/>
    <x v="3"/>
    <x v="15"/>
  </r>
  <r>
    <x v="479"/>
    <x v="1"/>
    <x v="100"/>
    <n v="15.867213566714801"/>
    <s v="15.86721356671482"/>
    <n v="0"/>
    <x v="0"/>
    <n v="1"/>
    <n v="14.6201059936786"/>
    <s v="14.620105993678667"/>
    <n v="9"/>
    <n v="133"/>
    <n v="20056.157948327509"/>
    <x v="3"/>
    <x v="15"/>
  </r>
  <r>
    <x v="480"/>
    <x v="4"/>
    <x v="423"/>
    <n v="5.3290059333190802"/>
    <s v="5.329005933319089"/>
    <n v="0"/>
    <x v="2"/>
    <n v="2"/>
    <n v="8.3908806063036803"/>
    <s v="8.390880606303682"/>
    <n v="8"/>
    <n v="414"/>
    <n v="7444.6212888467553"/>
    <x v="3"/>
    <x v="15"/>
  </r>
  <r>
    <x v="481"/>
    <x v="0"/>
    <x v="424"/>
    <n v="19.543826142377"/>
    <s v="19.543826142377057"/>
    <n v="0"/>
    <x v="0"/>
    <n v="3"/>
    <n v="4.4909681250366198"/>
    <n v="4.4909681250366198"/>
    <n v="9"/>
    <n v="423"/>
    <n v="30077.948433118203"/>
    <x v="3"/>
    <x v="15"/>
  </r>
  <r>
    <x v="482"/>
    <x v="3"/>
    <x v="425"/>
    <n v="13.679657562882101"/>
    <s v="13.67965756288214"/>
    <n v="0"/>
    <x v="2"/>
    <n v="4"/>
    <n v="10.7868635371926"/>
    <s v="10.786863537192634"/>
    <n v="4"/>
    <n v="86"/>
    <n v="23679.487241348917"/>
    <x v="3"/>
    <x v="15"/>
  </r>
  <r>
    <x v="483"/>
    <x v="1"/>
    <x v="311"/>
    <n v="1.1981262885506501"/>
    <s v="1.1981262885506583"/>
    <n v="0"/>
    <x v="1"/>
    <n v="5"/>
    <n v="4.43663403686931"/>
    <s v="4.4366340368693145"/>
    <n v="1"/>
    <n v="391"/>
    <n v="2230.9111492813104"/>
    <x v="3"/>
    <x v="15"/>
  </r>
  <r>
    <x v="484"/>
    <x v="4"/>
    <x v="329"/>
    <n v="5.85285620901917"/>
    <s v="5.852856209019171"/>
    <n v="0"/>
    <x v="1"/>
    <n v="6"/>
    <n v="13.6115277254096"/>
    <s v="13.611527725409694"/>
    <n v="1"/>
    <n v="376"/>
    <n v="6801.0189148802756"/>
    <x v="3"/>
    <x v="15"/>
  </r>
  <r>
    <x v="485"/>
    <x v="2"/>
    <x v="25"/>
    <n v="5.9535526984784104"/>
    <s v="5.953552698478414"/>
    <n v="1"/>
    <x v="2"/>
    <n v="0"/>
    <n v="5.9334685723569498"/>
    <s v="5.933468572356959"/>
    <n v="5"/>
    <n v="456"/>
    <n v="5435.5936137107883"/>
    <x v="4"/>
    <x v="16"/>
  </r>
  <r>
    <x v="486"/>
    <x v="4"/>
    <x v="244"/>
    <n v="2.3158318194313301"/>
    <s v="2.315831819431339"/>
    <n v="0"/>
    <x v="2"/>
    <n v="1"/>
    <n v="8.4730941602549699"/>
    <s v="8.473094160254975"/>
    <n v="2"/>
    <n v="474"/>
    <n v="296.42647288721025"/>
    <x v="4"/>
    <x v="16"/>
  </r>
  <r>
    <x v="487"/>
    <x v="2"/>
    <x v="315"/>
    <n v="19.236703843442601"/>
    <s v="19.23670384344265"/>
    <n v="0"/>
    <x v="2"/>
    <n v="2"/>
    <n v="1.23331000545131"/>
    <s v="1.2333100054513184"/>
    <n v="8"/>
    <n v="281"/>
    <n v="20333.195962518828"/>
    <x v="4"/>
    <x v="16"/>
  </r>
  <r>
    <x v="488"/>
    <x v="0"/>
    <x v="426"/>
    <n v="10.086850596942501"/>
    <s v="10.08685059694255"/>
    <n v="0"/>
    <x v="1"/>
    <n v="3"/>
    <n v="6.6787579503073404"/>
    <s v="6.678757950307347"/>
    <n v="5"/>
    <n v="142"/>
    <n v="5810.0259438388803"/>
    <x v="4"/>
    <x v="16"/>
  </r>
  <r>
    <x v="489"/>
    <x v="3"/>
    <x v="427"/>
    <n v="18.020477350065701"/>
    <s v="18.020477350065757"/>
    <n v="0"/>
    <x v="0"/>
    <n v="4"/>
    <n v="12.569271325084401"/>
    <s v="12.569271325084427"/>
    <n v="5"/>
    <n v="385"/>
    <n v="7514.5390549773974"/>
    <x v="4"/>
    <x v="16"/>
  </r>
  <r>
    <x v="490"/>
    <x v="4"/>
    <x v="428"/>
    <n v="7.12209456544793"/>
    <s v="7.122094565447939"/>
    <n v="1"/>
    <x v="1"/>
    <n v="5"/>
    <n v="12.1819076777684"/>
    <s v="12.181907677768457"/>
    <n v="2"/>
    <n v="151"/>
    <n v="2450.000530514088"/>
    <x v="4"/>
    <x v="16"/>
  </r>
  <r>
    <x v="491"/>
    <x v="1"/>
    <x v="429"/>
    <n v="3.3794378382237098"/>
    <s v="3.3794378382237156"/>
    <n v="1"/>
    <x v="2"/>
    <n v="6"/>
    <n v="3.75261910337613"/>
    <s v="3.7526191033761305"/>
    <n v="7"/>
    <n v="461"/>
    <n v="2862.3838489754821"/>
    <x v="4"/>
    <x v="16"/>
  </r>
  <r>
    <x v="492"/>
    <x v="0"/>
    <x v="430"/>
    <n v="10.012386088217999"/>
    <s v="10.012386088218063"/>
    <n v="1"/>
    <x v="2"/>
    <n v="0"/>
    <n v="3.7781465296531498"/>
    <s v="3.778146529653159"/>
    <n v="8"/>
    <n v="481"/>
    <n v="7969.8593262215272"/>
    <x v="4"/>
    <x v="16"/>
  </r>
  <r>
    <x v="493"/>
    <x v="4"/>
    <x v="431"/>
    <n v="3.16517605957202"/>
    <s v="3.165176059572026"/>
    <n v="1"/>
    <x v="1"/>
    <n v="1"/>
    <n v="12.350927027091901"/>
    <s v="12.350927027091933"/>
    <n v="1"/>
    <n v="215"/>
    <n v="1174.2803181012193"/>
    <x v="4"/>
    <x v="16"/>
  </r>
  <r>
    <x v="494"/>
    <x v="1"/>
    <x v="432"/>
    <n v="10.2342945565732"/>
    <s v="10.234294556573259"/>
    <n v="1"/>
    <x v="2"/>
    <n v="2"/>
    <n v="13.9907770924552"/>
    <s v="13.99077709245522"/>
    <n v="2"/>
    <n v="208"/>
    <n v="15996.202391923913"/>
    <x v="4"/>
    <x v="16"/>
  </r>
  <r>
    <x v="495"/>
    <x v="4"/>
    <x v="433"/>
    <n v="18.485646443168701"/>
    <s v="18.485646443168747"/>
    <n v="1"/>
    <x v="1"/>
    <n v="3"/>
    <n v="1.8827333584585499"/>
    <s v="1.8827333584585515"/>
    <n v="4"/>
    <n v="63"/>
    <n v="34586.644495168643"/>
    <x v="4"/>
    <x v="16"/>
  </r>
  <r>
    <x v="496"/>
    <x v="2"/>
    <x v="157"/>
    <n v="10.894594694849999"/>
    <s v="10.894594694850042"/>
    <n v="1"/>
    <x v="2"/>
    <n v="4"/>
    <n v="7.0258502716802598"/>
    <s v="7.025850271680266"/>
    <n v="5"/>
    <n v="422"/>
    <n v="14838.437974385699"/>
    <x v="4"/>
    <x v="16"/>
  </r>
  <r>
    <x v="497"/>
    <x v="4"/>
    <x v="434"/>
    <n v="12.7134948110065"/>
    <s v="12.713494811006585"/>
    <n v="1"/>
    <x v="0"/>
    <n v="5"/>
    <n v="5.3930870449813204"/>
    <n v="5.3930870449813204"/>
    <n v="2"/>
    <n v="274"/>
    <n v="6051.6235300390936"/>
    <x v="4"/>
    <x v="16"/>
  </r>
  <r>
    <x v="498"/>
    <x v="4"/>
    <x v="435"/>
    <n v="3.9761303025023498"/>
    <s v="3.9761303025023578"/>
    <n v="1"/>
    <x v="0"/>
    <n v="6"/>
    <n v="13.1249826041328"/>
    <s v="13.124982604132871"/>
    <n v="1"/>
    <n v="122"/>
    <n v="1451.2875604133576"/>
    <x v="4"/>
    <x v="16"/>
  </r>
  <r>
    <x v="499"/>
    <x v="4"/>
    <x v="436"/>
    <n v="1.83097689171942"/>
    <s v="1.8309768917194202"/>
    <n v="1"/>
    <x v="2"/>
    <n v="0"/>
    <n v="1.71111126286027"/>
    <s v="1.711111262860272"/>
    <n v="9"/>
    <n v="298"/>
    <n v="1876.7513140124056"/>
    <x v="4"/>
    <x v="16"/>
  </r>
  <r>
    <x v="500"/>
    <x v="0"/>
    <x v="408"/>
    <n v="3.10535128141633"/>
    <s v="3.1053512814163335"/>
    <n v="1"/>
    <x v="1"/>
    <n v="1"/>
    <n v="3.5613261670915399"/>
    <s v="3.5613261670915426"/>
    <n v="1"/>
    <n v="140"/>
    <n v="3167.4583070446565"/>
    <x v="4"/>
    <x v="16"/>
  </r>
  <r>
    <x v="501"/>
    <x v="4"/>
    <x v="236"/>
    <n v="12.372099938002901"/>
    <s v="12.372099938002947"/>
    <n v="1"/>
    <x v="0"/>
    <n v="2"/>
    <n v="11.4107908950041"/>
    <s v="11.410790895004167"/>
    <n v="4"/>
    <n v="265"/>
    <n v="18335.452108120298"/>
    <x v="4"/>
    <x v="16"/>
  </r>
  <r>
    <x v="502"/>
    <x v="1"/>
    <x v="437"/>
    <n v="2.8052222808537799"/>
    <s v="2.8052222808537888"/>
    <n v="1"/>
    <x v="1"/>
    <n v="3"/>
    <n v="1.2437608102276201"/>
    <s v="1.2437608102276259"/>
    <n v="2"/>
    <n v="139"/>
    <n v="1231.4925812948093"/>
    <x v="4"/>
    <x v="16"/>
  </r>
  <r>
    <x v="503"/>
    <x v="2"/>
    <x v="438"/>
    <n v="8.1438649088849093"/>
    <s v="8.143864908884916"/>
    <n v="1"/>
    <x v="2"/>
    <n v="4"/>
    <n v="7.6417630203571898"/>
    <s v="7.641763020357194"/>
    <n v="4"/>
    <n v="78"/>
    <n v="3974.2060755358357"/>
    <x v="4"/>
    <x v="16"/>
  </r>
  <r>
    <x v="504"/>
    <x v="2"/>
    <x v="439"/>
    <n v="11.4517468687049"/>
    <s v="11.451746868704964"/>
    <n v="1"/>
    <x v="1"/>
    <n v="5"/>
    <n v="6.9105520028559404"/>
    <n v="6.9105520028559404"/>
    <n v="8"/>
    <n v="484"/>
    <n v="7741.380883244512"/>
    <x v="4"/>
    <x v="16"/>
  </r>
  <r>
    <x v="505"/>
    <x v="4"/>
    <x v="440"/>
    <n v="8.3844031739670903"/>
    <s v="8.384403173967094"/>
    <n v="1"/>
    <x v="0"/>
    <n v="6"/>
    <n v="5.3488170953368499"/>
    <s v="5.348817095336855"/>
    <n v="8"/>
    <n v="354"/>
    <n v="15192.538551228368"/>
    <x v="4"/>
    <x v="16"/>
  </r>
  <r>
    <x v="506"/>
    <x v="0"/>
    <x v="441"/>
    <n v="4.1099922278407197"/>
    <s v="4.109992227840728"/>
    <n v="0"/>
    <x v="1"/>
    <n v="0"/>
    <n v="6.2212985721243896"/>
    <s v="6.221298572124395"/>
    <n v="9"/>
    <n v="476"/>
    <n v="419.21920723975342"/>
    <x v="4"/>
    <x v="16"/>
  </r>
  <r>
    <x v="507"/>
    <x v="0"/>
    <x v="442"/>
    <n v="6.2020348427680201"/>
    <s v="6.202034842768024"/>
    <n v="1"/>
    <x v="1"/>
    <n v="1"/>
    <n v="8.1841385104883706"/>
    <s v="8.184138510488378"/>
    <n v="5"/>
    <n v="269"/>
    <n v="9625.5580759759669"/>
    <x v="4"/>
    <x v="16"/>
  </r>
  <r>
    <x v="508"/>
    <x v="1"/>
    <x v="443"/>
    <n v="18.638033124122899"/>
    <s v="18.638033124122963"/>
    <n v="0"/>
    <x v="2"/>
    <n v="2"/>
    <n v="2.8398266966315502"/>
    <s v="2.839826696631555"/>
    <n v="7"/>
    <n v="377"/>
    <n v="23577.111902015466"/>
    <x v="4"/>
    <x v="16"/>
  </r>
  <r>
    <x v="509"/>
    <x v="4"/>
    <x v="444"/>
    <n v="13.843663236140699"/>
    <s v="13.843663236140753"/>
    <n v="1"/>
    <x v="2"/>
    <n v="3"/>
    <n v="8.7939402351120908"/>
    <s v="8.793940235112096"/>
    <n v="3"/>
    <n v="264"/>
    <n v="6575.7400371668318"/>
    <x v="4"/>
    <x v="16"/>
  </r>
  <r>
    <x v="510"/>
    <x v="2"/>
    <x v="445"/>
    <n v="10.4249089349178"/>
    <s v="10.424908934917845"/>
    <n v="1"/>
    <x v="2"/>
    <n v="4"/>
    <n v="12.1787687748498"/>
    <s v="12.178768774849802"/>
    <n v="4"/>
    <n v="270"/>
    <n v="18691.861720307617"/>
    <x v="4"/>
    <x v="16"/>
  </r>
  <r>
    <x v="511"/>
    <x v="0"/>
    <x v="446"/>
    <n v="1.2415829097509701"/>
    <s v="1.241582909750977"/>
    <n v="0"/>
    <x v="0"/>
    <n v="5"/>
    <n v="11.5223334819573"/>
    <s v="11.522333481957306"/>
    <n v="9"/>
    <n v="438"/>
    <n v="525.18957082466034"/>
    <x v="4"/>
    <x v="16"/>
  </r>
  <r>
    <x v="512"/>
    <x v="4"/>
    <x v="447"/>
    <n v="19.8558926092999"/>
    <s v="19.855892609299932"/>
    <n v="1"/>
    <x v="0"/>
    <n v="6"/>
    <n v="2.7315486180597102"/>
    <s v="2.731548618059718"/>
    <n v="1"/>
    <n v="91"/>
    <n v="4864.6936892784752"/>
    <x v="4"/>
    <x v="16"/>
  </r>
  <r>
    <x v="513"/>
    <x v="0"/>
    <x v="448"/>
    <n v="13.7576437629982"/>
    <s v="13.757643762998221"/>
    <n v="0"/>
    <x v="2"/>
    <n v="0"/>
    <n v="2.6641173112513701"/>
    <s v="2.6641173112513714"/>
    <n v="2"/>
    <n v="184"/>
    <n v="5392.9963550952943"/>
    <x v="4"/>
    <x v="16"/>
  </r>
  <r>
    <x v="514"/>
    <x v="0"/>
    <x v="449"/>
    <n v="7.02152706955395"/>
    <s v="7.021527069553954"/>
    <n v="0"/>
    <x v="2"/>
    <n v="1"/>
    <n v="4.3885283323012398"/>
    <s v="4.388528332301243"/>
    <n v="5"/>
    <n v="91"/>
    <n v="12554.490400362463"/>
    <x v="4"/>
    <x v="16"/>
  </r>
  <r>
    <x v="515"/>
    <x v="2"/>
    <x v="450"/>
    <n v="17.706104539958901"/>
    <s v="17.706104539958925"/>
    <n v="0"/>
    <x v="0"/>
    <n v="2"/>
    <n v="5.7355835319450303"/>
    <s v="5.735583531945039"/>
    <n v="3"/>
    <n v="213"/>
    <n v="9401.9415107181758"/>
    <x v="4"/>
    <x v="16"/>
  </r>
  <r>
    <x v="516"/>
    <x v="3"/>
    <x v="451"/>
    <n v="5.9102007855445402"/>
    <s v="5.910200785544544"/>
    <n v="1"/>
    <x v="0"/>
    <n v="3"/>
    <n v="6.4226059304229901"/>
    <s v="6.422605930422997"/>
    <n v="2"/>
    <n v="410"/>
    <n v="4751.80143157781"/>
    <x v="5"/>
    <x v="17"/>
  </r>
  <r>
    <x v="517"/>
    <x v="1"/>
    <x v="452"/>
    <n v="11.336315004472199"/>
    <s v="11.33631500447228"/>
    <n v="1"/>
    <x v="0"/>
    <n v="4"/>
    <n v="10.355609644083501"/>
    <s v="10.355609644083506"/>
    <n v="1"/>
    <n v="332"/>
    <n v="11880.458124686866"/>
    <x v="5"/>
    <x v="17"/>
  </r>
  <r>
    <x v="518"/>
    <x v="1"/>
    <x v="453"/>
    <n v="13.0853445108666"/>
    <s v="13.085344510866676"/>
    <n v="1"/>
    <x v="0"/>
    <n v="5"/>
    <n v="1.3218662664046099"/>
    <s v="1.3218662664046135"/>
    <n v="3"/>
    <n v="107"/>
    <n v="8950.375645432754"/>
    <x v="5"/>
    <x v="17"/>
  </r>
  <r>
    <x v="519"/>
    <x v="2"/>
    <x v="454"/>
    <n v="5.2002040576208399"/>
    <s v="5.200204057620841"/>
    <n v="0"/>
    <x v="2"/>
    <n v="6"/>
    <n v="1.0027542112779599"/>
    <s v="1.0027542112779626"/>
    <n v="1"/>
    <n v="351"/>
    <n v="2589.7016206951785"/>
    <x v="5"/>
    <x v="17"/>
  </r>
  <r>
    <x v="520"/>
    <x v="0"/>
    <x v="341"/>
    <n v="19.589548297211302"/>
    <s v="19.589548297211323"/>
    <n v="0"/>
    <x v="0"/>
    <n v="0"/>
    <n v="6.1827031626866802"/>
    <s v="6.182703162686681"/>
    <n v="1"/>
    <n v="371"/>
    <n v="17944.026240245552"/>
    <x v="5"/>
    <x v="17"/>
  </r>
  <r>
    <x v="521"/>
    <x v="4"/>
    <x v="455"/>
    <n v="15.2156462136009"/>
    <s v="15.215646213600953"/>
    <n v="1"/>
    <x v="2"/>
    <n v="1"/>
    <n v="10.608873536000701"/>
    <s v="10.608873536000717"/>
    <n v="1"/>
    <n v="74"/>
    <n v="22321.352995352521"/>
    <x v="5"/>
    <x v="17"/>
  </r>
  <r>
    <x v="522"/>
    <x v="0"/>
    <x v="456"/>
    <n v="11.598451284710301"/>
    <s v="11.598451284710329"/>
    <n v="1"/>
    <x v="1"/>
    <n v="2"/>
    <n v="3.3048124728689898"/>
    <s v="3.3048124728689974"/>
    <n v="8"/>
    <n v="122"/>
    <n v="12329.153715647049"/>
    <x v="5"/>
    <x v="17"/>
  </r>
  <r>
    <x v="523"/>
    <x v="2"/>
    <x v="457"/>
    <n v="4.4312973653307104"/>
    <s v="4.431297365330717"/>
    <n v="1"/>
    <x v="1"/>
    <n v="3"/>
    <n v="9.8018149782156492"/>
    <n v="9.8018149782156492"/>
    <n v="3"/>
    <n v="422"/>
    <n v="5596.7285724126868"/>
    <x v="5"/>
    <x v="17"/>
  </r>
  <r>
    <x v="524"/>
    <x v="1"/>
    <x v="295"/>
    <n v="2.0233059329624901"/>
    <s v="2.0233059329624963"/>
    <n v="1"/>
    <x v="0"/>
    <n v="4"/>
    <n v="4.26750800013434"/>
    <s v="4.267508000134342"/>
    <n v="1"/>
    <n v="460"/>
    <n v="578.66549682727214"/>
    <x v="5"/>
    <x v="17"/>
  </r>
  <r>
    <x v="525"/>
    <x v="0"/>
    <x v="7"/>
    <n v="7.0811368178986802"/>
    <s v="7.0811368178986855"/>
    <n v="1"/>
    <x v="1"/>
    <n v="5"/>
    <n v="13.3482485777959"/>
    <s v="13.348248577795987"/>
    <n v="7"/>
    <n v="178"/>
    <n v="13652.431784908655"/>
    <x v="5"/>
    <x v="17"/>
  </r>
  <r>
    <x v="526"/>
    <x v="1"/>
    <x v="327"/>
    <n v="15.310559382354599"/>
    <s v="15.310559382354654"/>
    <n v="0"/>
    <x v="1"/>
    <n v="6"/>
    <n v="13.4875041918659"/>
    <s v="13.48750419186594"/>
    <n v="3"/>
    <n v="136"/>
    <n v="2449.689501176736"/>
    <x v="5"/>
    <x v="17"/>
  </r>
  <r>
    <x v="527"/>
    <x v="4"/>
    <x v="64"/>
    <n v="6.1172946677384701"/>
    <s v="6.117294667738476"/>
    <n v="0"/>
    <x v="1"/>
    <n v="0"/>
    <n v="4.81066446207923"/>
    <s v="4.8106644620792345"/>
    <n v="8"/>
    <n v="379"/>
    <n v="6349.751865112532"/>
    <x v="5"/>
    <x v="17"/>
  </r>
  <r>
    <x v="528"/>
    <x v="1"/>
    <x v="141"/>
    <n v="11.251568189414501"/>
    <s v="11.251568189414597"/>
    <n v="0"/>
    <x v="0"/>
    <n v="1"/>
    <n v="3.8349094324669801"/>
    <s v="3.8349094324669872"/>
    <n v="4"/>
    <n v="475"/>
    <n v="16911.106988689993"/>
    <x v="5"/>
    <x v="17"/>
  </r>
  <r>
    <x v="529"/>
    <x v="1"/>
    <x v="72"/>
    <n v="14.8309963578841"/>
    <s v="14.83099635788412"/>
    <n v="1"/>
    <x v="0"/>
    <n v="2"/>
    <n v="6.4639075949603502"/>
    <s v="6.463907594960354"/>
    <n v="4"/>
    <n v="485"/>
    <n v="11998.276053528238"/>
    <x v="5"/>
    <x v="17"/>
  </r>
  <r>
    <x v="530"/>
    <x v="3"/>
    <x v="296"/>
    <n v="3.05093057828282"/>
    <s v="3.0509305782828227"/>
    <n v="0"/>
    <x v="1"/>
    <n v="3"/>
    <n v="3.98770798511215"/>
    <s v="3.9877079851121566"/>
    <n v="5"/>
    <n v="202"/>
    <n v="2764.1431039242348"/>
    <x v="5"/>
    <x v="17"/>
  </r>
  <r>
    <x v="531"/>
    <x v="3"/>
    <x v="432"/>
    <n v="14.020662306201499"/>
    <s v="14.020662306201594"/>
    <n v="0"/>
    <x v="2"/>
    <n v="4"/>
    <n v="10.249565727729699"/>
    <s v="10.249565727729703"/>
    <n v="6"/>
    <n v="231"/>
    <n v="21914.295184592942"/>
    <x v="5"/>
    <x v="17"/>
  </r>
  <r>
    <x v="532"/>
    <x v="3"/>
    <x v="458"/>
    <n v="2.74554686649084"/>
    <s v="2.7455468664908493"/>
    <n v="0"/>
    <x v="1"/>
    <n v="5"/>
    <n v="12.4779379259501"/>
    <s v="12.47793792595014"/>
    <n v="7"/>
    <n v="174"/>
    <n v="3959.0785814797914"/>
    <x v="5"/>
    <x v="17"/>
  </r>
  <r>
    <x v="533"/>
    <x v="1"/>
    <x v="459"/>
    <n v="19.337465100412899"/>
    <s v="19.337465100412935"/>
    <n v="0"/>
    <x v="0"/>
    <n v="6"/>
    <n v="10.2598358982126"/>
    <s v="10.259835898212646"/>
    <n v="4"/>
    <n v="116"/>
    <n v="27555.887768088382"/>
    <x v="5"/>
    <x v="17"/>
  </r>
  <r>
    <x v="534"/>
    <x v="2"/>
    <x v="455"/>
    <n v="10.279488471233799"/>
    <s v="10.279488471233853"/>
    <n v="0"/>
    <x v="0"/>
    <n v="0"/>
    <n v="12.453081485115501"/>
    <s v="12.453081485115568"/>
    <n v="8"/>
    <n v="55"/>
    <n v="15080.009587299983"/>
    <x v="5"/>
    <x v="17"/>
  </r>
  <r>
    <x v="535"/>
    <x v="1"/>
    <x v="292"/>
    <n v="3.8628460464876699"/>
    <s v="3.8628460464876704"/>
    <n v="1"/>
    <x v="0"/>
    <n v="1"/>
    <n v="6.25638635200837"/>
    <s v="6.256386352008375"/>
    <n v="6"/>
    <n v="174"/>
    <n v="424.91306511364371"/>
    <x v="5"/>
    <x v="17"/>
  </r>
  <r>
    <x v="536"/>
    <x v="2"/>
    <x v="460"/>
    <n v="7.5052890846373801"/>
    <s v="7.505289084637384"/>
    <n v="0"/>
    <x v="1"/>
    <n v="2"/>
    <n v="2.7665960752784802"/>
    <s v="2.7665960752784824"/>
    <n v="1"/>
    <n v="363"/>
    <n v="8893.7675652952948"/>
    <x v="5"/>
    <x v="17"/>
  </r>
  <r>
    <x v="537"/>
    <x v="2"/>
    <x v="461"/>
    <n v="8.8549125366099606"/>
    <s v="8.854912536609968"/>
    <n v="1"/>
    <x v="2"/>
    <n v="3"/>
    <n v="11.200288737265"/>
    <s v="11.200288737265087"/>
    <n v="1"/>
    <n v="375"/>
    <n v="17426.467872048401"/>
    <x v="5"/>
    <x v="17"/>
  </r>
  <r>
    <x v="538"/>
    <x v="3"/>
    <x v="462"/>
    <n v="15.405515210454199"/>
    <s v="15.40551521045421"/>
    <n v="1"/>
    <x v="0"/>
    <n v="4"/>
    <n v="5.7268803245525302"/>
    <s v="5.726880324552531"/>
    <n v="9"/>
    <n v="102"/>
    <n v="5006.792443397615"/>
    <x v="5"/>
    <x v="17"/>
  </r>
  <r>
    <x v="539"/>
    <x v="0"/>
    <x v="256"/>
    <n v="15.125051935455501"/>
    <s v="15.125051935455577"/>
    <n v="1"/>
    <x v="0"/>
    <n v="5"/>
    <n v="10.2334269658224"/>
    <s v="10.23342696582242"/>
    <n v="6"/>
    <n v="115"/>
    <n v="19299.566269641218"/>
    <x v="5"/>
    <x v="17"/>
  </r>
  <r>
    <x v="540"/>
    <x v="4"/>
    <x v="463"/>
    <n v="12.626869601409201"/>
    <s v="12.62686960140929"/>
    <n v="1"/>
    <x v="1"/>
    <n v="6"/>
    <n v="4.4243371587356002"/>
    <s v="4.424337158735602"/>
    <n v="8"/>
    <n v="363"/>
    <n v="23157.678848984473"/>
    <x v="5"/>
    <x v="17"/>
  </r>
  <r>
    <x v="541"/>
    <x v="3"/>
    <x v="464"/>
    <n v="3.01268353861136"/>
    <s v="3.012683538611366"/>
    <n v="1"/>
    <x v="2"/>
    <n v="0"/>
    <n v="1.6778297046967501"/>
    <s v="1.6778297046967536"/>
    <n v="7"/>
    <n v="131"/>
    <n v="1997.4091860993317"/>
    <x v="5"/>
    <x v="17"/>
  </r>
  <r>
    <x v="542"/>
    <x v="3"/>
    <x v="465"/>
    <n v="3.8798180601657899"/>
    <s v="3.879818060165798"/>
    <n v="0"/>
    <x v="1"/>
    <n v="1"/>
    <n v="14.8924360345725"/>
    <s v="14.892436034572569"/>
    <n v="6"/>
    <n v="136"/>
    <n v="3379.3215304044029"/>
    <x v="5"/>
    <x v="17"/>
  </r>
  <r>
    <x v="543"/>
    <x v="0"/>
    <x v="362"/>
    <n v="2.7813814922655702"/>
    <s v="2.781381492265576"/>
    <n v="0"/>
    <x v="0"/>
    <n v="2"/>
    <n v="2.76492186499368"/>
    <s v="2.7649218649936897"/>
    <n v="4"/>
    <n v="51"/>
    <n v="4711.6602478978757"/>
    <x v="5"/>
    <x v="17"/>
  </r>
  <r>
    <x v="544"/>
    <x v="4"/>
    <x v="466"/>
    <n v="11.9662828824634"/>
    <s v="11.966282882463451"/>
    <n v="1"/>
    <x v="2"/>
    <n v="3"/>
    <n v="14.8321044124704"/>
    <s v="14.832104412470475"/>
    <n v="7"/>
    <n v="253"/>
    <n v="20426.444880365023"/>
    <x v="5"/>
    <x v="17"/>
  </r>
  <r>
    <x v="545"/>
    <x v="1"/>
    <x v="467"/>
    <n v="17.6656303887166"/>
    <s v="17.665630388716675"/>
    <n v="1"/>
    <x v="2"/>
    <n v="4"/>
    <n v="14.6705590222134"/>
    <s v="14.670559022213485"/>
    <n v="9"/>
    <n v="199"/>
    <n v="31497.818983081699"/>
    <x v="5"/>
    <x v="17"/>
  </r>
  <r>
    <x v="546"/>
    <x v="1"/>
    <x v="468"/>
    <n v="9.2422097328406601"/>
    <s v="9.242209732840664"/>
    <n v="1"/>
    <x v="0"/>
    <n v="5"/>
    <n v="12.0103625066665"/>
    <s v="12.010362506666574"/>
    <n v="7"/>
    <n v="342"/>
    <n v="18336.54410995587"/>
    <x v="6"/>
    <x v="18"/>
  </r>
  <r>
    <x v="547"/>
    <x v="3"/>
    <x v="469"/>
    <n v="4.0561153051971699"/>
    <s v="4.056115305197178"/>
    <n v="0"/>
    <x v="2"/>
    <n v="6"/>
    <n v="10.061632950188899"/>
    <s v="10.061632950188965"/>
    <n v="1"/>
    <n v="453"/>
    <n v="6887.2837882247941"/>
    <x v="6"/>
    <x v="18"/>
  </r>
  <r>
    <x v="548"/>
    <x v="4"/>
    <x v="299"/>
    <n v="11.602804177830301"/>
    <s v="11.602804177830373"/>
    <n v="1"/>
    <x v="2"/>
    <n v="0"/>
    <n v="8.8782022286407205"/>
    <s v="8.878202228640728"/>
    <n v="9"/>
    <n v="152"/>
    <n v="16626.818386830822"/>
    <x v="6"/>
    <x v="18"/>
  </r>
  <r>
    <x v="549"/>
    <x v="3"/>
    <x v="470"/>
    <n v="16.423292120448401"/>
    <s v="16.423292120448487"/>
    <n v="0"/>
    <x v="1"/>
    <n v="1"/>
    <n v="13.0584724079786"/>
    <s v="13.058472407978602"/>
    <n v="4"/>
    <n v="73"/>
    <n v="16160.519446521226"/>
    <x v="6"/>
    <x v="18"/>
  </r>
  <r>
    <x v="550"/>
    <x v="2"/>
    <x v="471"/>
    <n v="15.0925291687456"/>
    <s v="15.09252916874567"/>
    <n v="1"/>
    <x v="0"/>
    <n v="2"/>
    <n v="4.6968730634825704"/>
    <s v="4.696873063482575"/>
    <n v="3"/>
    <n v="417"/>
    <n v="20616.394844506489"/>
    <x v="6"/>
    <x v="18"/>
  </r>
  <r>
    <x v="551"/>
    <x v="3"/>
    <x v="472"/>
    <n v="17.747564813825399"/>
    <s v="17.747564813825406"/>
    <n v="0"/>
    <x v="0"/>
    <n v="3"/>
    <n v="7.2813775810307098"/>
    <s v="7.281377581030717"/>
    <n v="4"/>
    <n v="261"/>
    <n v="28680.064739141846"/>
    <x v="6"/>
    <x v="18"/>
  </r>
  <r>
    <x v="552"/>
    <x v="3"/>
    <x v="473"/>
    <n v="6.2801398477284804"/>
    <s v="6.280139847728488"/>
    <n v="1"/>
    <x v="0"/>
    <n v="4"/>
    <n v="9.4811545558142694"/>
    <s v="9.481154555814278"/>
    <n v="4"/>
    <n v="114"/>
    <n v="9351.1282332677074"/>
    <x v="6"/>
    <x v="18"/>
  </r>
  <r>
    <x v="553"/>
    <x v="1"/>
    <x v="474"/>
    <n v="4.6851234780877196"/>
    <s v="4.685123478087722"/>
    <n v="0"/>
    <x v="0"/>
    <n v="5"/>
    <n v="6.4622619001076202"/>
    <s v="6.462261900107621"/>
    <n v="2"/>
    <n v="498"/>
    <n v="6807.4844136614565"/>
    <x v="6"/>
    <x v="18"/>
  </r>
  <r>
    <x v="554"/>
    <x v="1"/>
    <x v="475"/>
    <n v="17.716513232896801"/>
    <s v="17.716513232896837"/>
    <n v="1"/>
    <x v="0"/>
    <n v="6"/>
    <n v="6.6985535843088799"/>
    <s v="6.698553584308885"/>
    <n v="1"/>
    <n v="258"/>
    <n v="21791.311276463064"/>
    <x v="6"/>
    <x v="18"/>
  </r>
  <r>
    <x v="555"/>
    <x v="1"/>
    <x v="462"/>
    <n v="13.4936459427824"/>
    <s v="13.493645942782438"/>
    <n v="0"/>
    <x v="2"/>
    <n v="0"/>
    <n v="5.2891276787802202"/>
    <s v="5.289127678780224"/>
    <n v="1"/>
    <n v="300"/>
    <n v="4385.4349314042802"/>
    <x v="6"/>
    <x v="18"/>
  </r>
  <r>
    <x v="556"/>
    <x v="2"/>
    <x v="33"/>
    <n v="6.9076496701435204"/>
    <s v="6.907649670143529"/>
    <n v="0"/>
    <x v="1"/>
    <n v="1"/>
    <n v="8.6813613419257702"/>
    <s v="8.681361341925772"/>
    <n v="8"/>
    <n v="434"/>
    <n v="6382.668295212613"/>
    <x v="6"/>
    <x v="18"/>
  </r>
  <r>
    <x v="557"/>
    <x v="1"/>
    <x v="476"/>
    <n v="15.104612960877599"/>
    <s v="15.104612960877674"/>
    <n v="0"/>
    <x v="0"/>
    <n v="2"/>
    <n v="12.833330656219101"/>
    <s v="12.833330656219182"/>
    <n v="2"/>
    <n v="166"/>
    <n v="4788.1623085981992"/>
    <x v="6"/>
    <x v="18"/>
  </r>
  <r>
    <x v="558"/>
    <x v="4"/>
    <x v="49"/>
    <n v="16.487249305126898"/>
    <s v="16.48724930512699"/>
    <n v="0"/>
    <x v="1"/>
    <n v="3"/>
    <n v="3.4221614810915302"/>
    <s v="3.4221614810915364"/>
    <n v="5"/>
    <n v="165"/>
    <n v="17080.790280111465"/>
    <x v="6"/>
    <x v="18"/>
  </r>
  <r>
    <x v="559"/>
    <x v="0"/>
    <x v="477"/>
    <n v="12.684586566481499"/>
    <s v="12.684586566481515"/>
    <n v="0"/>
    <x v="1"/>
    <n v="4"/>
    <n v="14.049279061924899"/>
    <s v="14.049279061924901"/>
    <n v="4"/>
    <n v="286"/>
    <n v="10807.267754642238"/>
    <x v="6"/>
    <x v="18"/>
  </r>
  <r>
    <x v="560"/>
    <x v="4"/>
    <x v="478"/>
    <n v="14.069798087718301"/>
    <s v="14.069798087718388"/>
    <n v="0"/>
    <x v="2"/>
    <n v="5"/>
    <n v="10.491770979349299"/>
    <s v="10.49177097934933"/>
    <n v="8"/>
    <n v="154"/>
    <n v="8512.2278430695715"/>
    <x v="6"/>
    <x v="18"/>
  </r>
  <r>
    <x v="561"/>
    <x v="4"/>
    <x v="479"/>
    <n v="8.1299381844106602"/>
    <n v="8.1299381844106602"/>
    <n v="0"/>
    <x v="0"/>
    <n v="6"/>
    <n v="12.437461583860401"/>
    <s v="12.437461583860438"/>
    <n v="2"/>
    <n v="308"/>
    <n v="2910.5178700190163"/>
    <x v="6"/>
    <x v="18"/>
  </r>
  <r>
    <x v="562"/>
    <x v="1"/>
    <x v="480"/>
    <n v="11.235217679517699"/>
    <s v="11.235217679517742"/>
    <n v="1"/>
    <x v="2"/>
    <n v="0"/>
    <n v="8.5647650431351696"/>
    <n v="8.5647650431351696"/>
    <n v="9"/>
    <n v="95"/>
    <n v="21313.207938045074"/>
    <x v="6"/>
    <x v="18"/>
  </r>
  <r>
    <x v="563"/>
    <x v="0"/>
    <x v="481"/>
    <n v="10.959024243797"/>
    <s v="10.959024243797083"/>
    <n v="1"/>
    <x v="0"/>
    <n v="1"/>
    <n v="11.802992170648899"/>
    <s v="11.80299217064892"/>
    <n v="7"/>
    <n v="360"/>
    <n v="17972.799759827081"/>
    <x v="6"/>
    <x v="18"/>
  </r>
  <r>
    <x v="564"/>
    <x v="0"/>
    <x v="482"/>
    <n v="17.112908031484601"/>
    <s v="17.112908031484665"/>
    <n v="1"/>
    <x v="2"/>
    <n v="2"/>
    <n v="0.73490576142227404"/>
    <s v="0.7349057614222745"/>
    <n v="7"/>
    <n v="380"/>
    <n v="32446.073627694805"/>
    <x v="6"/>
    <x v="18"/>
  </r>
  <r>
    <x v="565"/>
    <x v="0"/>
    <x v="483"/>
    <n v="16.959315625361398"/>
    <s v="16.95931562536147"/>
    <n v="1"/>
    <x v="1"/>
    <n v="3"/>
    <n v="12.366516159303201"/>
    <s v="12.366516159303261"/>
    <n v="1"/>
    <n v="265"/>
    <n v="2594.7752906802939"/>
    <x v="6"/>
    <x v="18"/>
  </r>
  <r>
    <x v="566"/>
    <x v="2"/>
    <x v="484"/>
    <n v="16.8209289175938"/>
    <s v="16.82092891759382"/>
    <n v="1"/>
    <x v="0"/>
    <n v="4"/>
    <n v="1.0820134567378099"/>
    <s v="1.0820134567378146"/>
    <n v="2"/>
    <n v="497"/>
    <n v="19680.486833584746"/>
    <x v="6"/>
    <x v="18"/>
  </r>
  <r>
    <x v="567"/>
    <x v="1"/>
    <x v="381"/>
    <n v="1.2096006709868501"/>
    <n v="1.2096006709868501"/>
    <n v="0"/>
    <x v="1"/>
    <n v="5"/>
    <n v="13.403743957261501"/>
    <s v="13.403743957261506"/>
    <n v="4"/>
    <n v="350"/>
    <n v="999.13015423513821"/>
    <x v="6"/>
    <x v="18"/>
  </r>
  <r>
    <x v="568"/>
    <x v="0"/>
    <x v="89"/>
    <n v="15.2413642049088"/>
    <s v="15.241364204908876"/>
    <n v="0"/>
    <x v="1"/>
    <n v="6"/>
    <n v="14.8834598349603"/>
    <s v="14.883459834960329"/>
    <n v="4"/>
    <n v="459"/>
    <n v="12010.194993468134"/>
    <x v="6"/>
    <x v="18"/>
  </r>
  <r>
    <x v="569"/>
    <x v="2"/>
    <x v="485"/>
    <n v="15.414851412109"/>
    <s v="15.414851412109092"/>
    <n v="0"/>
    <x v="2"/>
    <n v="0"/>
    <n v="4.7639782015632699"/>
    <s v="4.763978201563278"/>
    <n v="3"/>
    <n v="382"/>
    <n v="25342.015721507196"/>
    <x v="6"/>
    <x v="18"/>
  </r>
  <r>
    <x v="570"/>
    <x v="3"/>
    <x v="486"/>
    <n v="13.8891976342476"/>
    <s v="13.889197634247695"/>
    <n v="0"/>
    <x v="0"/>
    <n v="1"/>
    <n v="3.5496190661439999"/>
    <s v="3.549619066144008"/>
    <n v="7"/>
    <n v="498"/>
    <n v="16972.599509050568"/>
    <x v="6"/>
    <x v="18"/>
  </r>
  <r>
    <x v="571"/>
    <x v="3"/>
    <x v="487"/>
    <n v="15.3690284999375"/>
    <s v="15.369028499937599"/>
    <n v="0"/>
    <x v="1"/>
    <n v="2"/>
    <n v="11.5977687759415"/>
    <s v="11.59776877594159"/>
    <n v="8"/>
    <n v="73"/>
    <n v="17566.799575428562"/>
    <x v="6"/>
    <x v="18"/>
  </r>
  <r>
    <x v="572"/>
    <x v="2"/>
    <x v="488"/>
    <n v="16.997437058437399"/>
    <s v="16.997437058437466"/>
    <n v="1"/>
    <x v="2"/>
    <n v="3"/>
    <n v="4.1688819433436697"/>
    <s v="4.168881943343672"/>
    <n v="2"/>
    <n v="84"/>
    <n v="31887.191921628561"/>
    <x v="6"/>
    <x v="18"/>
  </r>
  <r>
    <x v="573"/>
    <x v="2"/>
    <x v="489"/>
    <n v="9.9360620279339198"/>
    <s v="9.936062027933927"/>
    <n v="1"/>
    <x v="0"/>
    <n v="4"/>
    <n v="13.0506545559969"/>
    <s v="13.05065455599695"/>
    <n v="4"/>
    <n v="73"/>
    <n v="16851.561199375927"/>
    <x v="6"/>
    <x v="18"/>
  </r>
  <r>
    <x v="574"/>
    <x v="1"/>
    <x v="389"/>
    <n v="10.538954056280399"/>
    <s v="10.538954056280495"/>
    <n v="1"/>
    <x v="0"/>
    <n v="5"/>
    <n v="1.9912175862834101"/>
    <s v="1.9912175862834123"/>
    <n v="3"/>
    <n v="77"/>
    <n v="16999.332892780283"/>
    <x v="6"/>
    <x v="18"/>
  </r>
  <r>
    <x v="575"/>
    <x v="1"/>
    <x v="490"/>
    <n v="3.36956708131641"/>
    <s v="3.3695670813164194"/>
    <n v="1"/>
    <x v="1"/>
    <n v="6"/>
    <n v="2.3263503475006901"/>
    <s v="2.3263503475006946"/>
    <n v="2"/>
    <n v="65"/>
    <n v="1745.4357481219004"/>
    <x v="6"/>
    <x v="18"/>
  </r>
  <r>
    <x v="576"/>
    <x v="3"/>
    <x v="491"/>
    <n v="8.3221417778998692"/>
    <s v="8.322141777899875"/>
    <n v="0"/>
    <x v="0"/>
    <n v="0"/>
    <n v="14.697697548958899"/>
    <s v="14.697697548958926"/>
    <n v="6"/>
    <n v="108"/>
    <n v="6566.1698627629967"/>
    <x v="6"/>
    <x v="18"/>
  </r>
  <r>
    <x v="577"/>
    <x v="0"/>
    <x v="492"/>
    <n v="13.2239384183239"/>
    <s v="13.223938418323902"/>
    <n v="0"/>
    <x v="1"/>
    <n v="1"/>
    <n v="10.270664024915"/>
    <s v="10.270664024915067"/>
    <n v="4"/>
    <n v="292"/>
    <n v="12549.517558989381"/>
    <x v="7"/>
    <x v="19"/>
  </r>
  <r>
    <x v="578"/>
    <x v="3"/>
    <x v="493"/>
    <n v="15.827595746798201"/>
    <s v="15.827595746798217"/>
    <n v="0"/>
    <x v="0"/>
    <n v="2"/>
    <n v="12.779864754219799"/>
    <s v="12.779864754219815"/>
    <n v="6"/>
    <n v="487"/>
    <n v="2548.2429152345103"/>
    <x v="7"/>
    <x v="19"/>
  </r>
  <r>
    <x v="579"/>
    <x v="0"/>
    <x v="494"/>
    <n v="5.1269728561330004"/>
    <n v="5.1269728561330004"/>
    <n v="1"/>
    <x v="2"/>
    <n v="3"/>
    <n v="5.2027759715970099"/>
    <s v="5.202775971597011"/>
    <n v="2"/>
    <n v="256"/>
    <n v="6501.0015815766446"/>
    <x v="7"/>
    <x v="19"/>
  </r>
  <r>
    <x v="580"/>
    <x v="0"/>
    <x v="349"/>
    <n v="3.61863508402547"/>
    <s v="3.6186350840254726"/>
    <n v="0"/>
    <x v="1"/>
    <n v="4"/>
    <n v="10.3090143680487"/>
    <s v="10.309014368048764"/>
    <n v="4"/>
    <n v="449"/>
    <n v="1139.8700514680231"/>
    <x v="7"/>
    <x v="19"/>
  </r>
  <r>
    <x v="581"/>
    <x v="1"/>
    <x v="441"/>
    <n v="13.5977980855093"/>
    <s v="13.597798085509352"/>
    <n v="1"/>
    <x v="1"/>
    <n v="5"/>
    <n v="9.1165064959746598"/>
    <n v="9.1165064959746598"/>
    <n v="6"/>
    <n v="320"/>
    <n v="1386.9754047219485"/>
    <x v="7"/>
    <x v="19"/>
  </r>
  <r>
    <x v="582"/>
    <x v="4"/>
    <x v="495"/>
    <n v="1.0357177869733001"/>
    <s v="1.035717786973302"/>
    <n v="0"/>
    <x v="0"/>
    <n v="6"/>
    <n v="9.2456767417827308"/>
    <n v="9.2456767417827308"/>
    <n v="5"/>
    <n v="298"/>
    <n v="268.2509068260847"/>
    <x v="7"/>
    <x v="19"/>
  </r>
  <r>
    <x v="583"/>
    <x v="4"/>
    <x v="311"/>
    <n v="4.3890791018392603"/>
    <s v="4.3890791018392665"/>
    <n v="0"/>
    <x v="0"/>
    <n v="0"/>
    <n v="10.3967206632969"/>
    <s v="10.396720663296962"/>
    <n v="3"/>
    <n v="316"/>
    <n v="8172.4652876247028"/>
    <x v="7"/>
    <x v="19"/>
  </r>
  <r>
    <x v="584"/>
    <x v="2"/>
    <x v="496"/>
    <n v="1.5523562265351201"/>
    <s v="1.552356226535121"/>
    <n v="1"/>
    <x v="1"/>
    <n v="1"/>
    <n v="8.8427080103719202"/>
    <s v="8.842708010371929"/>
    <n v="8"/>
    <n v="242"/>
    <n v="1366.0734793509057"/>
    <x v="7"/>
    <x v="19"/>
  </r>
  <r>
    <x v="585"/>
    <x v="1"/>
    <x v="169"/>
    <n v="4.17081723924254"/>
    <s v="4.170817239242547"/>
    <n v="0"/>
    <x v="0"/>
    <n v="2"/>
    <n v="6.7214043548886497"/>
    <s v="6.721404354888656"/>
    <n v="7"/>
    <n v="384"/>
    <n v="5184.3258283784771"/>
    <x v="7"/>
    <x v="19"/>
  </r>
  <r>
    <x v="586"/>
    <x v="0"/>
    <x v="497"/>
    <n v="4.4450663185845896"/>
    <s v="4.445066318584599"/>
    <n v="0"/>
    <x v="2"/>
    <n v="3"/>
    <n v="4.5008790685179196"/>
    <s v="4.500879068517929"/>
    <n v="3"/>
    <n v="267"/>
    <n v="4409.5057880359127"/>
    <x v="7"/>
    <x v="19"/>
  </r>
  <r>
    <x v="587"/>
    <x v="4"/>
    <x v="359"/>
    <n v="8.3657983002574898"/>
    <n v="8.3657983002574898"/>
    <n v="1"/>
    <x v="0"/>
    <n v="4"/>
    <n v="11.6444292982414"/>
    <s v="11.644429298241429"/>
    <n v="6"/>
    <n v="164"/>
    <n v="10139.347539912078"/>
    <x v="7"/>
    <x v="19"/>
  </r>
  <r>
    <x v="588"/>
    <x v="0"/>
    <x v="498"/>
    <n v="8.6442153690445593"/>
    <s v="8.644215369044563"/>
    <n v="0"/>
    <x v="2"/>
    <n v="5"/>
    <n v="3.7809502350462001"/>
    <n v="3.7809502350462001"/>
    <n v="4"/>
    <n v="117"/>
    <n v="3699.7241779510714"/>
    <x v="7"/>
    <x v="19"/>
  </r>
  <r>
    <x v="589"/>
    <x v="4"/>
    <x v="499"/>
    <n v="17.610986941594501"/>
    <s v="17.61098694159452"/>
    <n v="1"/>
    <x v="2"/>
    <n v="6"/>
    <n v="10.539137439238999"/>
    <s v="10.539137439239006"/>
    <n v="5"/>
    <n v="348"/>
    <n v="11957.860133342667"/>
    <x v="7"/>
    <x v="19"/>
  </r>
  <r>
    <x v="590"/>
    <x v="4"/>
    <x v="500"/>
    <n v="10.6920845374776"/>
    <s v="10.69208453747768"/>
    <n v="0"/>
    <x v="2"/>
    <n v="0"/>
    <n v="3.8833259284152302"/>
    <s v="3.8833259284152364"/>
    <n v="5"/>
    <n v="374"/>
    <n v="15824.285115466848"/>
    <x v="7"/>
    <x v="19"/>
  </r>
  <r>
    <x v="591"/>
    <x v="4"/>
    <x v="501"/>
    <n v="14.7446905466334"/>
    <s v="14.74469054663344"/>
    <n v="0"/>
    <x v="2"/>
    <n v="1"/>
    <n v="9.5672874643395804"/>
    <s v="9.567287464339582"/>
    <n v="7"/>
    <n v="446"/>
    <n v="25552.548717315683"/>
    <x v="7"/>
    <x v="19"/>
  </r>
  <r>
    <x v="592"/>
    <x v="1"/>
    <x v="502"/>
    <n v="2.9786098004854602"/>
    <s v="2.9786098004854615"/>
    <n v="0"/>
    <x v="2"/>
    <n v="2"/>
    <n v="11.3326348733709"/>
    <s v="11.33263487337092"/>
    <n v="5"/>
    <n v="443"/>
    <n v="4140.2676226747899"/>
    <x v="7"/>
    <x v="19"/>
  </r>
  <r>
    <x v="593"/>
    <x v="3"/>
    <x v="503"/>
    <n v="5.2833363538101796"/>
    <s v="5.283336353810183"/>
    <n v="0"/>
    <x v="0"/>
    <n v="3"/>
    <n v="3.6713513891448102"/>
    <s v="3.671351389144818"/>
    <n v="3"/>
    <n v="124"/>
    <n v="9193.0052556297123"/>
    <x v="7"/>
    <x v="19"/>
  </r>
  <r>
    <x v="594"/>
    <x v="0"/>
    <x v="104"/>
    <n v="14.355925378594799"/>
    <s v="14.35592537859486"/>
    <n v="0"/>
    <x v="2"/>
    <n v="4"/>
    <n v="1.3691778624889701"/>
    <n v="1.3691778624889701"/>
    <n v="5"/>
    <n v="152"/>
    <n v="15088.077572903134"/>
    <x v="7"/>
    <x v="19"/>
  </r>
  <r>
    <x v="595"/>
    <x v="1"/>
    <x v="504"/>
    <n v="2.00327524890203"/>
    <s v="2.0032752489020336"/>
    <n v="0"/>
    <x v="0"/>
    <n v="5"/>
    <n v="2.3991192734155198"/>
    <s v="2.3991192734155242"/>
    <n v="7"/>
    <n v="346"/>
    <n v="2896.7360099123352"/>
    <x v="7"/>
    <x v="19"/>
  </r>
  <r>
    <x v="596"/>
    <x v="1"/>
    <x v="505"/>
    <n v="10.2453555826313"/>
    <s v="10.245355582631309"/>
    <n v="0"/>
    <x v="2"/>
    <n v="6"/>
    <n v="9.2869560254298698"/>
    <n v="9.2869560254298698"/>
    <n v="5"/>
    <n v="227"/>
    <n v="7520.090997651374"/>
    <x v="7"/>
    <x v="19"/>
  </r>
  <r>
    <x v="597"/>
    <x v="1"/>
    <x v="124"/>
    <n v="12.388010347595699"/>
    <s v="12.388010347595744"/>
    <n v="0"/>
    <x v="1"/>
    <n v="0"/>
    <n v="12.816972890273099"/>
    <s v="12.816972890273165"/>
    <n v="5"/>
    <n v="264"/>
    <n v="13465.767247836526"/>
    <x v="7"/>
    <x v="19"/>
  </r>
  <r>
    <x v="598"/>
    <x v="1"/>
    <x v="506"/>
    <n v="12.4407672369971"/>
    <s v="12.44076723699714"/>
    <n v="1"/>
    <x v="2"/>
    <n v="1"/>
    <n v="1.15245390791365"/>
    <s v="1.1524539079136533"/>
    <n v="9"/>
    <n v="364"/>
    <n v="20701.436682363175"/>
    <x v="7"/>
    <x v="19"/>
  </r>
  <r>
    <x v="599"/>
    <x v="1"/>
    <x v="507"/>
    <n v="1.4357234140927899"/>
    <s v="1.4357234140927986"/>
    <n v="1"/>
    <x v="1"/>
    <n v="2"/>
    <n v="11.1451932561038"/>
    <s v="11.145193256103871"/>
    <n v="3"/>
    <n v="88"/>
    <n v="2544.1018897724239"/>
    <x v="7"/>
    <x v="19"/>
  </r>
  <r>
    <x v="600"/>
    <x v="2"/>
    <x v="508"/>
    <n v="7.1200520803545198"/>
    <s v="7.120052080354524"/>
    <n v="0"/>
    <x v="2"/>
    <n v="3"/>
    <n v="5.4491203662757499"/>
    <s v="5.449120366275756"/>
    <n v="6"/>
    <n v="308"/>
    <n v="9384.228641907257"/>
    <x v="7"/>
    <x v="19"/>
  </r>
  <r>
    <x v="601"/>
    <x v="0"/>
    <x v="408"/>
    <n v="13.093322369933899"/>
    <s v="13.093322369933926"/>
    <n v="0"/>
    <x v="2"/>
    <n v="4"/>
    <n v="7.4386613638330701"/>
    <s v="7.438661363833076"/>
    <n v="1"/>
    <n v="253"/>
    <n v="13355.188817332577"/>
    <x v="7"/>
    <x v="19"/>
  </r>
  <r>
    <x v="602"/>
    <x v="1"/>
    <x v="509"/>
    <n v="3.8309949868356199"/>
    <s v="3.8309949868356252"/>
    <n v="1"/>
    <x v="2"/>
    <n v="5"/>
    <n v="13.9684634727607"/>
    <s v="13.968463472760702"/>
    <n v="5"/>
    <n v="56"/>
    <n v="3206.5428039814137"/>
    <x v="7"/>
    <x v="19"/>
  </r>
  <r>
    <x v="603"/>
    <x v="0"/>
    <x v="510"/>
    <n v="14.212897318233001"/>
    <s v="14.212897318233011"/>
    <n v="0"/>
    <x v="1"/>
    <n v="6"/>
    <n v="5.3135868186697497"/>
    <s v="5.3135868186697595"/>
    <n v="8"/>
    <n v="98"/>
    <n v="20679.765598029015"/>
    <x v="7"/>
    <x v="19"/>
  </r>
  <r>
    <x v="604"/>
    <x v="2"/>
    <x v="511"/>
    <n v="15.172578967459801"/>
    <s v="15.172578967459817"/>
    <n v="0"/>
    <x v="1"/>
    <n v="0"/>
    <n v="7.2473855421225402"/>
    <s v="7.247385542122548"/>
    <n v="5"/>
    <n v="75"/>
    <n v="4081.4237422466863"/>
    <x v="7"/>
    <x v="19"/>
  </r>
  <r>
    <x v="605"/>
    <x v="2"/>
    <x v="232"/>
    <n v="19.6574146184767"/>
    <s v="19.65741461847676"/>
    <n v="1"/>
    <x v="2"/>
    <n v="1"/>
    <n v="0.69839501402987603"/>
    <n v="0.69839501402987603"/>
    <n v="9"/>
    <n v="210"/>
    <n v="12187.597063455554"/>
    <x v="7"/>
    <x v="19"/>
  </r>
  <r>
    <x v="606"/>
    <x v="0"/>
    <x v="512"/>
    <n v="4.9869979022717699"/>
    <s v="4.986997902271779"/>
    <n v="0"/>
    <x v="0"/>
    <n v="2"/>
    <n v="1.6831814400701499"/>
    <s v="1.6831814400701564"/>
    <n v="6"/>
    <n v="406"/>
    <n v="7909.378673003027"/>
    <x v="7"/>
    <x v="19"/>
  </r>
  <r>
    <x v="607"/>
    <x v="4"/>
    <x v="513"/>
    <n v="16.677482685656098"/>
    <s v="16.677482685656187"/>
    <n v="0"/>
    <x v="2"/>
    <n v="3"/>
    <n v="4.2495780714543603"/>
    <s v="4.249578071454368"/>
    <n v="8"/>
    <n v="225"/>
    <n v="2318.1700933061975"/>
    <x v="7"/>
    <x v="19"/>
  </r>
  <r>
    <x v="608"/>
    <x v="3"/>
    <x v="357"/>
    <n v="10.8856349614544"/>
    <s v="10.885634961454427"/>
    <n v="1"/>
    <x v="1"/>
    <n v="4"/>
    <n v="0.90385749190557796"/>
    <s v="0.9038574919055788"/>
    <n v="8"/>
    <n v="128"/>
    <n v="18070.154036014304"/>
    <x v="8"/>
    <x v="20"/>
  </r>
  <r>
    <x v="609"/>
    <x v="4"/>
    <x v="514"/>
    <n v="8.0957893267392897"/>
    <s v="8.095789326739295"/>
    <n v="0"/>
    <x v="2"/>
    <n v="5"/>
    <n v="9.65494222769963"/>
    <s v="9.654942227699639"/>
    <n v="3"/>
    <n v="51"/>
    <n v="11204.572428207177"/>
    <x v="8"/>
    <x v="20"/>
  </r>
  <r>
    <x v="610"/>
    <x v="4"/>
    <x v="515"/>
    <n v="3.3251583891783798"/>
    <s v="3.325158389178381"/>
    <n v="0"/>
    <x v="1"/>
    <n v="6"/>
    <n v="6.6827761736235196"/>
    <s v="6.682776173623527"/>
    <n v="7"/>
    <n v="432"/>
    <n v="5047.5904347727801"/>
    <x v="8"/>
    <x v="20"/>
  </r>
  <r>
    <x v="611"/>
    <x v="4"/>
    <x v="65"/>
    <n v="14.9746065232632"/>
    <s v="14.974606523263214"/>
    <n v="1"/>
    <x v="1"/>
    <n v="0"/>
    <n v="8.4481054395563095"/>
    <s v="8.448105439556318"/>
    <n v="7"/>
    <n v="465"/>
    <n v="15783.235275519412"/>
    <x v="8"/>
    <x v="20"/>
  </r>
  <r>
    <x v="612"/>
    <x v="1"/>
    <x v="212"/>
    <n v="5.4812943837300496"/>
    <s v="5.481294383730055"/>
    <n v="0"/>
    <x v="1"/>
    <n v="1"/>
    <n v="3.0323841954967699"/>
    <s v="3.0323841954967783"/>
    <n v="6"/>
    <n v="181"/>
    <n v="7394.266123651837"/>
    <x v="8"/>
    <x v="20"/>
  </r>
  <r>
    <x v="613"/>
    <x v="2"/>
    <x v="516"/>
    <n v="8.0570180355878698"/>
    <n v="8.0570180355878698"/>
    <n v="1"/>
    <x v="2"/>
    <n v="2"/>
    <n v="4.7910144268309303"/>
    <s v="4.791014426830934"/>
    <n v="7"/>
    <n v="325"/>
    <n v="8725.7505325416623"/>
    <x v="8"/>
    <x v="20"/>
  </r>
  <r>
    <x v="614"/>
    <x v="4"/>
    <x v="517"/>
    <n v="2.1883023110500002"/>
    <n v="2.1883023110500002"/>
    <n v="0"/>
    <x v="1"/>
    <n v="3"/>
    <n v="10.125454885364499"/>
    <s v="10.125454885364514"/>
    <n v="2"/>
    <n v="166"/>
    <n v="2728.81298187935"/>
    <x v="8"/>
    <x v="20"/>
  </r>
  <r>
    <x v="615"/>
    <x v="2"/>
    <x v="518"/>
    <n v="16.225971400570799"/>
    <s v="16.225971400570863"/>
    <n v="0"/>
    <x v="1"/>
    <n v="4"/>
    <n v="14.496889492640699"/>
    <s v="14.496889492640797"/>
    <n v="9"/>
    <n v="213"/>
    <n v="17426.693284213037"/>
    <x v="8"/>
    <x v="20"/>
  </r>
  <r>
    <x v="616"/>
    <x v="0"/>
    <x v="519"/>
    <n v="15.565181955461201"/>
    <s v="15.565181955461224"/>
    <n v="1"/>
    <x v="2"/>
    <n v="5"/>
    <n v="1.23104321723203"/>
    <s v="1.2310432172320334"/>
    <n v="1"/>
    <n v="337"/>
    <n v="2132.4299278981844"/>
    <x v="8"/>
    <x v="20"/>
  </r>
  <r>
    <x v="617"/>
    <x v="3"/>
    <x v="154"/>
    <n v="14.9387007708039"/>
    <s v="14.938700770803937"/>
    <n v="1"/>
    <x v="1"/>
    <n v="6"/>
    <n v="13.410572652401299"/>
    <s v="13.410572652401358"/>
    <n v="1"/>
    <n v="77"/>
    <n v="6378.8252291332656"/>
    <x v="8"/>
    <x v="20"/>
  </r>
  <r>
    <x v="618"/>
    <x v="0"/>
    <x v="520"/>
    <n v="6.68942669934584"/>
    <s v="6.689426699345846"/>
    <n v="0"/>
    <x v="2"/>
    <n v="0"/>
    <n v="8.8647774190125208"/>
    <s v="8.864777419012523"/>
    <n v="3"/>
    <n v="382"/>
    <n v="9191.2722849011843"/>
    <x v="8"/>
    <x v="20"/>
  </r>
  <r>
    <x v="619"/>
    <x v="0"/>
    <x v="521"/>
    <n v="4.2961214110531802"/>
    <s v="4.296121411053187"/>
    <n v="1"/>
    <x v="1"/>
    <n v="1"/>
    <n v="8.6768337179565407"/>
    <s v="8.676833717956544"/>
    <n v="3"/>
    <n v="50"/>
    <n v="5580.6617129580809"/>
    <x v="8"/>
    <x v="20"/>
  </r>
  <r>
    <x v="620"/>
    <x v="1"/>
    <x v="54"/>
    <n v="13.1135120249343"/>
    <s v="13.113512024934366"/>
    <n v="1"/>
    <x v="0"/>
    <n v="2"/>
    <n v="7.7540387605125201"/>
    <s v="7.7540387605125245"/>
    <n v="1"/>
    <n v="237"/>
    <n v="22620.808243011666"/>
    <x v="8"/>
    <x v="20"/>
  </r>
  <r>
    <x v="621"/>
    <x v="3"/>
    <x v="522"/>
    <n v="10.4271612981511"/>
    <s v="10.42716129815117"/>
    <n v="0"/>
    <x v="0"/>
    <n v="3"/>
    <n v="1.50621424561065"/>
    <s v="1.506214245610659"/>
    <n v="7"/>
    <n v="105"/>
    <n v="10562.714395027064"/>
    <x v="8"/>
    <x v="20"/>
  </r>
  <r>
    <x v="622"/>
    <x v="0"/>
    <x v="523"/>
    <n v="4.3867968711881904"/>
    <n v="4.3867968711881904"/>
    <n v="0"/>
    <x v="1"/>
    <n v="4"/>
    <n v="1.8032143501743201"/>
    <s v="1.8032143501743296"/>
    <n v="4"/>
    <n v="84"/>
    <n v="2425.8986697670694"/>
    <x v="8"/>
    <x v="20"/>
  </r>
  <r>
    <x v="623"/>
    <x v="0"/>
    <x v="524"/>
    <n v="14.0323141499474"/>
    <s v="14.03231414994741"/>
    <n v="0"/>
    <x v="0"/>
    <n v="5"/>
    <n v="9.2132240820567404"/>
    <s v="9.213224082056747"/>
    <n v="2"/>
    <n v="161"/>
    <n v="1908.3947243928465"/>
    <x v="8"/>
    <x v="20"/>
  </r>
  <r>
    <x v="624"/>
    <x v="3"/>
    <x v="525"/>
    <n v="19.8314022046047"/>
    <s v="19.83140220460477"/>
    <n v="1"/>
    <x v="2"/>
    <n v="6"/>
    <n v="5.4438992858155899"/>
    <s v="5.443899285815595"/>
    <n v="5"/>
    <n v="335"/>
    <n v="28537.387772426162"/>
    <x v="8"/>
    <x v="20"/>
  </r>
  <r>
    <x v="625"/>
    <x v="3"/>
    <x v="526"/>
    <n v="15.197172167098699"/>
    <s v="15.197172167098715"/>
    <n v="1"/>
    <x v="0"/>
    <n v="0"/>
    <n v="13.800386965376299"/>
    <s v="13.80038696537637"/>
    <n v="6"/>
    <n v="359"/>
    <n v="27522.078794615743"/>
    <x v="8"/>
    <x v="20"/>
  </r>
  <r>
    <x v="626"/>
    <x v="0"/>
    <x v="527"/>
    <n v="15.0597413470266"/>
    <s v="15.059741347026623"/>
    <n v="1"/>
    <x v="1"/>
    <n v="1"/>
    <n v="6.3955627917123401"/>
    <s v="6.395562791712348"/>
    <n v="9"/>
    <n v="85"/>
    <n v="16144.042724012515"/>
    <x v="8"/>
    <x v="20"/>
  </r>
  <r>
    <x v="627"/>
    <x v="3"/>
    <x v="528"/>
    <n v="19.055942305681199"/>
    <s v="19.055942305681242"/>
    <n v="1"/>
    <x v="1"/>
    <n v="2"/>
    <n v="2.5775811511882898"/>
    <s v="2.5775811511882956"/>
    <n v="4"/>
    <n v="488"/>
    <n v="17055.068363584673"/>
    <x v="8"/>
    <x v="20"/>
  </r>
  <r>
    <x v="628"/>
    <x v="0"/>
    <x v="527"/>
    <n v="4.8557909839231401"/>
    <s v="4.855790983923141"/>
    <n v="0"/>
    <x v="2"/>
    <n v="3"/>
    <n v="10.8634230857795"/>
    <s v="10.863423085779523"/>
    <n v="2"/>
    <n v="266"/>
    <n v="5205.4079347656061"/>
    <x v="8"/>
    <x v="20"/>
  </r>
  <r>
    <x v="629"/>
    <x v="0"/>
    <x v="220"/>
    <n v="11.745449333507301"/>
    <s v="11.745449333507366"/>
    <n v="1"/>
    <x v="1"/>
    <n v="4"/>
    <n v="4.7536246108946401"/>
    <s v="4.753624610894643"/>
    <n v="5"/>
    <n v="129"/>
    <n v="8127.8509387870517"/>
    <x v="8"/>
    <x v="20"/>
  </r>
  <r>
    <x v="630"/>
    <x v="1"/>
    <x v="529"/>
    <n v="19.6132875856437"/>
    <s v="19.613287585643786"/>
    <n v="0"/>
    <x v="2"/>
    <n v="5"/>
    <n v="8.1193194566604507"/>
    <n v="8.1193194566604507"/>
    <n v="3"/>
    <n v="363"/>
    <n v="24261.636743441257"/>
    <x v="8"/>
    <x v="20"/>
  </r>
  <r>
    <x v="631"/>
    <x v="4"/>
    <x v="530"/>
    <n v="4.1405881084333096"/>
    <s v="4.140588108433317"/>
    <n v="1"/>
    <x v="0"/>
    <n v="6"/>
    <n v="10.618575389824899"/>
    <s v="10.618575389824965"/>
    <n v="2"/>
    <n v="132"/>
    <n v="4815.5039701079395"/>
    <x v="8"/>
    <x v="20"/>
  </r>
  <r>
    <x v="632"/>
    <x v="0"/>
    <x v="531"/>
    <n v="14.3047872294459"/>
    <n v="14.3047872294459"/>
    <n v="0"/>
    <x v="0"/>
    <n v="0"/>
    <n v="13.55382961243"/>
    <s v="13.55382961243002"/>
    <n v="1"/>
    <n v="114"/>
    <n v="20370.017014730962"/>
    <x v="8"/>
    <x v="20"/>
  </r>
  <r>
    <x v="633"/>
    <x v="2"/>
    <x v="532"/>
    <n v="12.130392773466101"/>
    <s v="12.130392773466138"/>
    <n v="0"/>
    <x v="2"/>
    <n v="1"/>
    <n v="11.986772324624299"/>
    <s v="11.986772324624303"/>
    <n v="2"/>
    <n v="374"/>
    <n v="3918.1168658295505"/>
    <x v="8"/>
    <x v="20"/>
  </r>
  <r>
    <x v="634"/>
    <x v="4"/>
    <x v="427"/>
    <n v="12.143102751585401"/>
    <s v="12.143102751585433"/>
    <n v="0"/>
    <x v="2"/>
    <n v="2"/>
    <n v="10.3072354841545"/>
    <n v="10.3072354841545"/>
    <n v="6"/>
    <n v="177"/>
    <n v="5063.6738474111125"/>
    <x v="8"/>
    <x v="20"/>
  </r>
  <r>
    <x v="635"/>
    <x v="4"/>
    <x v="533"/>
    <n v="14.2557419228814"/>
    <s v="14.255741922881427"/>
    <n v="1"/>
    <x v="1"/>
    <n v="3"/>
    <n v="10.354681144729501"/>
    <s v="10.354681144729582"/>
    <n v="8"/>
    <n v="356"/>
    <n v="6386.5723814508674"/>
    <x v="8"/>
    <x v="20"/>
  </r>
  <r>
    <x v="636"/>
    <x v="4"/>
    <x v="534"/>
    <n v="18.662721534637999"/>
    <n v="18.662721534637999"/>
    <n v="0"/>
    <x v="0"/>
    <n v="4"/>
    <n v="14.2159073384652"/>
    <s v="14.215907338465255"/>
    <n v="3"/>
    <n v="71"/>
    <n v="3993.8224084125318"/>
    <x v="8"/>
    <x v="20"/>
  </r>
  <r>
    <x v="637"/>
    <x v="1"/>
    <x v="535"/>
    <n v="15.8690568571754"/>
    <s v="15.869056857175421"/>
    <n v="0"/>
    <x v="2"/>
    <n v="5"/>
    <n v="4.7894494136997698"/>
    <s v="4.7894494136997725"/>
    <n v="9"/>
    <n v="265"/>
    <n v="12647.638315168793"/>
    <x v="8"/>
    <x v="20"/>
  </r>
  <r>
    <x v="638"/>
    <x v="0"/>
    <x v="504"/>
    <n v="2.0665859649079898"/>
    <n v="2.0665859649079898"/>
    <n v="1"/>
    <x v="0"/>
    <n v="6"/>
    <n v="0.51612536584471702"/>
    <s v="0.5161253658447174"/>
    <n v="9"/>
    <n v="156"/>
    <n v="2988.2833052569531"/>
    <x v="9"/>
    <x v="21"/>
  </r>
  <r>
    <x v="639"/>
    <x v="1"/>
    <x v="536"/>
    <n v="17.2018323776385"/>
    <s v="17.201832377638514"/>
    <n v="0"/>
    <x v="2"/>
    <n v="0"/>
    <n v="4.4433411112738801"/>
    <s v="4.443341111273881"/>
    <n v="2"/>
    <n v="158"/>
    <n v="29088.298550586704"/>
    <x v="9"/>
    <x v="21"/>
  </r>
  <r>
    <x v="640"/>
    <x v="0"/>
    <x v="530"/>
    <n v="5.28528526858892"/>
    <n v="5.28528526858892"/>
    <n v="1"/>
    <x v="0"/>
    <n v="1"/>
    <n v="3.6594250045877801"/>
    <s v="3.6594250045877876"/>
    <n v="8"/>
    <n v="421"/>
    <n v="6146.7867673689143"/>
    <x v="9"/>
    <x v="21"/>
  </r>
  <r>
    <x v="641"/>
    <x v="1"/>
    <x v="537"/>
    <n v="8.1613691299910602"/>
    <s v="8.161369129991067"/>
    <n v="1"/>
    <x v="1"/>
    <n v="2"/>
    <n v="10.096601484152901"/>
    <s v="10.096601484152973"/>
    <n v="5"/>
    <n v="406"/>
    <n v="16232.96319955222"/>
    <x v="9"/>
    <x v="21"/>
  </r>
  <r>
    <x v="642"/>
    <x v="1"/>
    <x v="513"/>
    <n v="9.77292345863526"/>
    <s v="9.772923458635262"/>
    <n v="0"/>
    <x v="0"/>
    <n v="3"/>
    <n v="9.6888181966001703"/>
    <n v="9.6888181966001703"/>
    <n v="4"/>
    <n v="230"/>
    <n v="1358.4363607503012"/>
    <x v="9"/>
    <x v="21"/>
  </r>
  <r>
    <x v="643"/>
    <x v="2"/>
    <x v="538"/>
    <n v="10.1372140143083"/>
    <s v="10.137214014308324"/>
    <n v="0"/>
    <x v="0"/>
    <n v="4"/>
    <n v="9.1051900492184892"/>
    <s v="9.105190049218495"/>
    <n v="5"/>
    <n v="405"/>
    <n v="20091.95817635905"/>
    <x v="9"/>
    <x v="21"/>
  </r>
  <r>
    <x v="644"/>
    <x v="1"/>
    <x v="269"/>
    <n v="9.2684275858517697"/>
    <s v="9.268427585851779"/>
    <n v="1"/>
    <x v="0"/>
    <n v="5"/>
    <n v="0.73552992653707805"/>
    <s v="0.7355299265370787"/>
    <n v="4"/>
    <n v="213"/>
    <n v="17350.496440714513"/>
    <x v="9"/>
    <x v="21"/>
  </r>
  <r>
    <x v="645"/>
    <x v="3"/>
    <x v="306"/>
    <n v="18.809712590101402"/>
    <s v="18.809712590101423"/>
    <n v="0"/>
    <x v="0"/>
    <n v="6"/>
    <n v="11.067281789534301"/>
    <s v="11.067281789534388"/>
    <n v="8"/>
    <n v="117"/>
    <n v="26559.314177223179"/>
    <x v="9"/>
    <x v="21"/>
  </r>
  <r>
    <x v="646"/>
    <x v="2"/>
    <x v="539"/>
    <n v="14.4143611456164"/>
    <s v="14.414361145616468"/>
    <n v="1"/>
    <x v="0"/>
    <n v="0"/>
    <n v="5.19119098103962"/>
    <s v="5.191190981039627"/>
    <n v="4"/>
    <n v="341"/>
    <n v="19963.890186678713"/>
    <x v="9"/>
    <x v="21"/>
  </r>
  <r>
    <x v="647"/>
    <x v="1"/>
    <x v="349"/>
    <n v="12.9922422731774"/>
    <s v="12.992242273177421"/>
    <n v="1"/>
    <x v="1"/>
    <n v="1"/>
    <n v="10.1433118405961"/>
    <s v="10.143311840596152"/>
    <n v="6"/>
    <n v="229"/>
    <n v="4092.5563160508809"/>
    <x v="9"/>
    <x v="21"/>
  </r>
  <r>
    <x v="648"/>
    <x v="4"/>
    <x v="540"/>
    <n v="1.9469985278758799"/>
    <s v="1.9469985278758895"/>
    <n v="1"/>
    <x v="2"/>
    <n v="2"/>
    <n v="8.5703872132812204"/>
    <s v="8.570387213281224"/>
    <n v="2"/>
    <n v="230"/>
    <n v="2472.6881304023673"/>
    <x v="9"/>
    <x v="21"/>
  </r>
  <r>
    <x v="649"/>
    <x v="3"/>
    <x v="541"/>
    <n v="18.174353274947102"/>
    <s v="18.17435327494712"/>
    <n v="0"/>
    <x v="0"/>
    <n v="3"/>
    <n v="5.46959841870465"/>
    <s v="5.4695984187046545"/>
    <n v="5"/>
    <n v="483"/>
    <n v="7905.8436746019888"/>
    <x v="9"/>
    <x v="21"/>
  </r>
  <r>
    <x v="650"/>
    <x v="3"/>
    <x v="542"/>
    <n v="18.2784136481595"/>
    <s v="18.27841364815953"/>
    <n v="1"/>
    <x v="1"/>
    <n v="4"/>
    <n v="2.4513558730095601"/>
    <s v="2.4513558730095624"/>
    <n v="6"/>
    <n v="218"/>
    <n v="23597.432019773914"/>
    <x v="9"/>
    <x v="21"/>
  </r>
  <r>
    <x v="651"/>
    <x v="3"/>
    <x v="543"/>
    <n v="15.8240482051719"/>
    <s v="15.824048205171945"/>
    <n v="0"/>
    <x v="0"/>
    <n v="5"/>
    <n v="1.8690740160769701"/>
    <s v="1.8690740160769739"/>
    <n v="5"/>
    <n v="451"/>
    <n v="3022.393207187833"/>
    <x v="9"/>
    <x v="21"/>
  </r>
  <r>
    <x v="652"/>
    <x v="2"/>
    <x v="544"/>
    <n v="1.1335548724587601"/>
    <s v="1.133554872458764"/>
    <n v="0"/>
    <x v="0"/>
    <n v="6"/>
    <n v="12.557015830127201"/>
    <s v="12.557015830127241"/>
    <n v="2"/>
    <n v="71"/>
    <n v="512.36680235135952"/>
    <x v="9"/>
    <x v="21"/>
  </r>
  <r>
    <x v="653"/>
    <x v="1"/>
    <x v="545"/>
    <n v="2.08832477047484"/>
    <s v="2.088324770474844"/>
    <n v="0"/>
    <x v="2"/>
    <n v="0"/>
    <n v="13.8167643601825"/>
    <s v="13.81676436018259"/>
    <n v="7"/>
    <n v="115"/>
    <n v="1399.1775962181428"/>
    <x v="9"/>
    <x v="21"/>
  </r>
  <r>
    <x v="654"/>
    <x v="1"/>
    <x v="362"/>
    <n v="5.2792503431012996"/>
    <s v="5.279250343101305"/>
    <n v="0"/>
    <x v="0"/>
    <n v="1"/>
    <n v="9.9219266780823396"/>
    <s v="9.921926678082343"/>
    <n v="4"/>
    <n v="70"/>
    <n v="8943.0500812136015"/>
    <x v="9"/>
    <x v="21"/>
  </r>
  <r>
    <x v="655"/>
    <x v="4"/>
    <x v="546"/>
    <n v="3.4956387547532199"/>
    <s v="3.4956387547532275"/>
    <n v="1"/>
    <x v="1"/>
    <n v="2"/>
    <n v="1.999794665477"/>
    <s v="1.999794665477009"/>
    <n v="8"/>
    <n v="149"/>
    <n v="3198.5094605991962"/>
    <x v="9"/>
    <x v="21"/>
  </r>
  <r>
    <x v="656"/>
    <x v="4"/>
    <x v="547"/>
    <n v="8.5778845643708497"/>
    <s v="8.577884564370859"/>
    <n v="0"/>
    <x v="1"/>
    <n v="3"/>
    <n v="6.32939464487949"/>
    <s v="6.329394644879491"/>
    <n v="7"/>
    <n v="433"/>
    <n v="15474.503754125013"/>
    <x v="9"/>
    <x v="21"/>
  </r>
  <r>
    <x v="657"/>
    <x v="3"/>
    <x v="496"/>
    <n v="18.529838103667998"/>
    <s v="18.529838103668002"/>
    <n v="1"/>
    <x v="2"/>
    <n v="4"/>
    <n v="11.0696184015247"/>
    <s v="11.06961840152478"/>
    <n v="7"/>
    <n v="349"/>
    <n v="16306.257531227839"/>
    <x v="9"/>
    <x v="21"/>
  </r>
  <r>
    <x v="658"/>
    <x v="4"/>
    <x v="548"/>
    <n v="9.9691482497429593"/>
    <s v="9.969148249742968"/>
    <n v="1"/>
    <x v="0"/>
    <n v="5"/>
    <n v="11.807402818145899"/>
    <s v="11.807402818145988"/>
    <n v="9"/>
    <n v="152"/>
    <n v="4605.7464913812473"/>
    <x v="9"/>
    <x v="21"/>
  </r>
  <r>
    <x v="659"/>
    <x v="2"/>
    <x v="549"/>
    <n v="1.2546499022111399"/>
    <s v="1.2546499022111466"/>
    <n v="0"/>
    <x v="1"/>
    <n v="6"/>
    <n v="2.2141700232207802"/>
    <s v="2.2141700232207846"/>
    <n v="1"/>
    <n v="96"/>
    <n v="823.05033585050774"/>
    <x v="9"/>
    <x v="21"/>
  </r>
  <r>
    <x v="660"/>
    <x v="1"/>
    <x v="550"/>
    <n v="6.3721681019964702"/>
    <s v="6.372168101996478"/>
    <n v="1"/>
    <x v="0"/>
    <n v="0"/>
    <n v="0.50044542325804497"/>
    <s v="0.5004454232580451"/>
    <n v="6"/>
    <n v="88"/>
    <n v="9354.3427737308175"/>
    <x v="9"/>
    <x v="21"/>
  </r>
  <r>
    <x v="661"/>
    <x v="3"/>
    <x v="551"/>
    <n v="1.8473032590862599"/>
    <s v="1.8473032590862692"/>
    <n v="1"/>
    <x v="0"/>
    <n v="1"/>
    <n v="10.8259871652687"/>
    <s v="10.825987165268772"/>
    <n v="6"/>
    <n v="334"/>
    <n v="3354.7027185006482"/>
    <x v="9"/>
    <x v="21"/>
  </r>
  <r>
    <x v="662"/>
    <x v="4"/>
    <x v="418"/>
    <n v="1.68946482965654"/>
    <s v="1.6894648296565409"/>
    <n v="0"/>
    <x v="0"/>
    <n v="2"/>
    <n v="5.6706445517999802"/>
    <s v="5.670644551799982"/>
    <n v="6"/>
    <n v="359"/>
    <n v="2184.4780247459062"/>
    <x v="9"/>
    <x v="21"/>
  </r>
  <r>
    <x v="663"/>
    <x v="2"/>
    <x v="2"/>
    <n v="6.2386772088154903"/>
    <s v="6.238677208815493"/>
    <n v="1"/>
    <x v="2"/>
    <n v="3"/>
    <n v="4.1899793084647703"/>
    <s v="4.189979308464774"/>
    <n v="6"/>
    <n v="139"/>
    <n v="2838.5981300110479"/>
    <x v="9"/>
    <x v="21"/>
  </r>
  <r>
    <x v="664"/>
    <x v="2"/>
    <x v="552"/>
    <n v="6.2366344348999601"/>
    <s v="6.236634434899963"/>
    <n v="1"/>
    <x v="0"/>
    <n v="4"/>
    <n v="0.68701331194811799"/>
    <s v="0.6870133119481189"/>
    <n v="7"/>
    <n v="134"/>
    <n v="1808.6239861209883"/>
    <x v="9"/>
    <x v="21"/>
  </r>
  <r>
    <x v="665"/>
    <x v="4"/>
    <x v="553"/>
    <n v="15.955405449430399"/>
    <s v="15.955405449430478"/>
    <n v="1"/>
    <x v="1"/>
    <n v="5"/>
    <n v="8.3343413980417402"/>
    <s v="8.334341398041746"/>
    <n v="6"/>
    <n v="322"/>
    <n v="28560.175754480413"/>
    <x v="9"/>
    <x v="21"/>
  </r>
  <r>
    <x v="666"/>
    <x v="1"/>
    <x v="554"/>
    <n v="19.521858402841101"/>
    <s v="19.521858402841126"/>
    <n v="1"/>
    <x v="0"/>
    <n v="6"/>
    <n v="12.841685663676699"/>
    <s v="12.841685663676735"/>
    <n v="1"/>
    <n v="385"/>
    <n v="10170.888227880214"/>
    <x v="9"/>
    <x v="21"/>
  </r>
  <r>
    <x v="667"/>
    <x v="4"/>
    <x v="192"/>
    <n v="8.0529347839099596"/>
    <s v="8.052934783909969"/>
    <n v="0"/>
    <x v="1"/>
    <n v="0"/>
    <n v="14.385658870952501"/>
    <s v="14.385658870952524"/>
    <n v="3"/>
    <n v="237"/>
    <n v="6434.2948923440581"/>
    <x v="9"/>
    <x v="21"/>
  </r>
  <r>
    <x v="668"/>
    <x v="3"/>
    <x v="180"/>
    <n v="9.1488506983597304"/>
    <s v="9.148850698359734"/>
    <n v="1"/>
    <x v="0"/>
    <n v="1"/>
    <n v="8.7033017838926892"/>
    <s v="8.703301783892694"/>
    <n v="2"/>
    <n v="208"/>
    <n v="969.77817402613141"/>
    <x v="9"/>
    <x v="21"/>
  </r>
  <r>
    <x v="669"/>
    <x v="4"/>
    <x v="555"/>
    <n v="17.050999289434401"/>
    <s v="17.050999289434408"/>
    <n v="1"/>
    <x v="1"/>
    <n v="2"/>
    <n v="7.9596892522284604"/>
    <s v="7.959689252228466"/>
    <n v="6"/>
    <n v="292"/>
    <n v="3955.831835148781"/>
    <x v="10"/>
    <x v="22"/>
  </r>
  <r>
    <x v="670"/>
    <x v="2"/>
    <x v="556"/>
    <n v="6.0946413818147498"/>
    <s v="6.094641381814754"/>
    <n v="1"/>
    <x v="1"/>
    <n v="3"/>
    <n v="1.7333175895939901"/>
    <s v="1.733317589593996"/>
    <n v="8"/>
    <n v="122"/>
    <n v="11396.979383993583"/>
    <x v="10"/>
    <x v="22"/>
  </r>
  <r>
    <x v="671"/>
    <x v="4"/>
    <x v="549"/>
    <n v="3.9712542836655098"/>
    <s v="3.971254283665511"/>
    <n v="1"/>
    <x v="0"/>
    <n v="4"/>
    <n v="8.4586556223676901"/>
    <s v="8.458655622367697"/>
    <n v="3"/>
    <n v="98"/>
    <n v="2605.1428100845746"/>
    <x v="10"/>
    <x v="22"/>
  </r>
  <r>
    <x v="672"/>
    <x v="1"/>
    <x v="557"/>
    <n v="17.2087028446693"/>
    <s v="17.208702844669357"/>
    <n v="0"/>
    <x v="0"/>
    <n v="5"/>
    <n v="6.0096966449982201"/>
    <s v="6.009696644998222"/>
    <n v="8"/>
    <n v="150"/>
    <n v="15918.050131319103"/>
    <x v="10"/>
    <x v="22"/>
  </r>
  <r>
    <x v="673"/>
    <x v="0"/>
    <x v="156"/>
    <n v="1.8835111423612401"/>
    <s v="1.8835111423612445"/>
    <n v="1"/>
    <x v="1"/>
    <n v="6"/>
    <n v="9.3034615728118606"/>
    <s v="9.303461572811866"/>
    <n v="8"/>
    <n v="51"/>
    <n v="1619.8195824306665"/>
    <x v="10"/>
    <x v="22"/>
  </r>
  <r>
    <x v="674"/>
    <x v="4"/>
    <x v="558"/>
    <n v="12.7742893637888"/>
    <s v="12.774289363788899"/>
    <n v="0"/>
    <x v="2"/>
    <n v="0"/>
    <n v="6.13653204420992"/>
    <s v="6.136532044209927"/>
    <n v="5"/>
    <n v="293"/>
    <n v="14741.529925812274"/>
    <x v="10"/>
    <x v="22"/>
  </r>
  <r>
    <x v="675"/>
    <x v="1"/>
    <x v="559"/>
    <n v="11.6778641018693"/>
    <s v="11.677864101869329"/>
    <n v="1"/>
    <x v="0"/>
    <n v="1"/>
    <n v="3.98433729003031"/>
    <s v="3.984337290030318"/>
    <n v="8"/>
    <n v="225"/>
    <n v="7403.7658405851362"/>
    <x v="10"/>
    <x v="22"/>
  </r>
  <r>
    <x v="676"/>
    <x v="1"/>
    <x v="560"/>
    <n v="7.57248850253219"/>
    <s v="7.572488502532191"/>
    <n v="0"/>
    <x v="2"/>
    <n v="2"/>
    <n v="1.87699649081145"/>
    <s v="1.8769964908114591"/>
    <n v="6"/>
    <n v="287"/>
    <n v="3975.5564638293999"/>
    <x v="10"/>
    <x v="22"/>
  </r>
  <r>
    <x v="677"/>
    <x v="2"/>
    <x v="561"/>
    <n v="6.9886009008498204"/>
    <n v="6.9886009008498204"/>
    <n v="0"/>
    <x v="0"/>
    <n v="3"/>
    <n v="5.0663174465389798"/>
    <s v="5.066317446538988"/>
    <n v="5"/>
    <n v="447"/>
    <n v="10601.707566589177"/>
    <x v="10"/>
    <x v="22"/>
  </r>
  <r>
    <x v="678"/>
    <x v="1"/>
    <x v="562"/>
    <n v="15.6652967974508"/>
    <s v="15.665296797450804"/>
    <n v="0"/>
    <x v="0"/>
    <n v="4"/>
    <n v="1.9013500971724"/>
    <s v="1.901350097172408"/>
    <n v="9"/>
    <n v="108"/>
    <n v="12077.943830834567"/>
    <x v="10"/>
    <x v="22"/>
  </r>
  <r>
    <x v="679"/>
    <x v="1"/>
    <x v="548"/>
    <n v="2.6420676044883802"/>
    <s v="2.6420676044883833"/>
    <n v="0"/>
    <x v="0"/>
    <n v="5"/>
    <n v="3.06500578694776"/>
    <s v="3.065005786947767"/>
    <n v="7"/>
    <n v="402"/>
    <n v="1220.6352332736317"/>
    <x v="10"/>
    <x v="22"/>
  </r>
  <r>
    <x v="680"/>
    <x v="1"/>
    <x v="563"/>
    <n v="5.49890187691632"/>
    <s v="5.498901876916323"/>
    <n v="0"/>
    <x v="0"/>
    <n v="6"/>
    <n v="14.8163742994034"/>
    <s v="14.816374299403416"/>
    <n v="8"/>
    <n v="148"/>
    <n v="8578.2869279894585"/>
    <x v="10"/>
    <x v="22"/>
  </r>
  <r>
    <x v="681"/>
    <x v="1"/>
    <x v="445"/>
    <n v="14.9165259049237"/>
    <s v="14.916525904923706"/>
    <n v="1"/>
    <x v="2"/>
    <n v="0"/>
    <n v="6.9395015751459699"/>
    <n v="6.9395015751459699"/>
    <n v="1"/>
    <n v="491"/>
    <n v="26745.330947528197"/>
    <x v="10"/>
    <x v="22"/>
  </r>
  <r>
    <x v="682"/>
    <x v="3"/>
    <x v="564"/>
    <n v="11.418091090801999"/>
    <s v="11.41809109080206"/>
    <n v="1"/>
    <x v="0"/>
    <n v="1"/>
    <n v="8.21214061432274"/>
    <n v="8.21214061432274"/>
    <n v="2"/>
    <n v="408"/>
    <n v="19113.884486002546"/>
    <x v="10"/>
    <x v="22"/>
  </r>
  <r>
    <x v="683"/>
    <x v="3"/>
    <x v="193"/>
    <n v="3.4317759621381398"/>
    <s v="3.4317759621381416"/>
    <n v="1"/>
    <x v="1"/>
    <n v="2"/>
    <n v="13.167468666689601"/>
    <s v="13.167468666689622"/>
    <n v="8"/>
    <n v="491"/>
    <n v="621.15144914700329"/>
    <x v="10"/>
    <x v="22"/>
  </r>
  <r>
    <x v="684"/>
    <x v="2"/>
    <x v="2"/>
    <n v="17.7605766713591"/>
    <s v="17.760576671359143"/>
    <n v="0"/>
    <x v="1"/>
    <n v="3"/>
    <n v="14.935749057114901"/>
    <s v="14.935749057114974"/>
    <n v="9"/>
    <n v="484"/>
    <n v="8081.0623854683909"/>
    <x v="10"/>
    <x v="22"/>
  </r>
  <r>
    <x v="685"/>
    <x v="4"/>
    <x v="565"/>
    <n v="8.4755090847082393"/>
    <n v="8.4755090847082393"/>
    <n v="1"/>
    <x v="2"/>
    <n v="4"/>
    <n v="8.9493595154978802"/>
    <s v="8.949359515497882"/>
    <n v="4"/>
    <n v="51"/>
    <n v="11704.678045982078"/>
    <x v="10"/>
    <x v="22"/>
  </r>
  <r>
    <x v="686"/>
    <x v="1"/>
    <x v="566"/>
    <n v="16.729499131121202"/>
    <s v="16.729499131121283"/>
    <n v="0"/>
    <x v="0"/>
    <n v="5"/>
    <n v="12.2808704051404"/>
    <s v="12.280870405140488"/>
    <n v="9"/>
    <n v="292"/>
    <n v="30799.007900394132"/>
    <x v="10"/>
    <x v="22"/>
  </r>
  <r>
    <x v="687"/>
    <x v="4"/>
    <x v="567"/>
    <n v="15.9665472950264"/>
    <s v="15.966547295026464"/>
    <n v="0"/>
    <x v="1"/>
    <n v="6"/>
    <n v="5.2406448528817897"/>
    <s v="5.2406448528817915"/>
    <n v="4"/>
    <n v="346"/>
    <n v="10984.984538978164"/>
    <x v="10"/>
    <x v="22"/>
  </r>
  <r>
    <x v="688"/>
    <x v="4"/>
    <x v="568"/>
    <n v="12.864083482962799"/>
    <s v="12.864083482962833"/>
    <n v="1"/>
    <x v="2"/>
    <n v="0"/>
    <n v="4.9332873829857196"/>
    <s v="4.933287382985721"/>
    <n v="9"/>
    <n v="260"/>
    <n v="21187.145496439731"/>
    <x v="10"/>
    <x v="22"/>
  </r>
  <r>
    <x v="689"/>
    <x v="2"/>
    <x v="569"/>
    <n v="10.395141494606699"/>
    <s v="10.395141494606767"/>
    <n v="1"/>
    <x v="0"/>
    <n v="1"/>
    <n v="6.3392039544211203"/>
    <s v="6.339203954421123"/>
    <n v="7"/>
    <n v="172"/>
    <n v="4095.6857488750397"/>
    <x v="10"/>
    <x v="22"/>
  </r>
  <r>
    <x v="690"/>
    <x v="1"/>
    <x v="570"/>
    <n v="19.611465967253299"/>
    <s v="19.61146596725338"/>
    <n v="0"/>
    <x v="1"/>
    <n v="2"/>
    <n v="10.2513553087679"/>
    <s v="10.251355308767913"/>
    <n v="2"/>
    <n v="278"/>
    <n v="26416.644657890192"/>
    <x v="10"/>
    <x v="22"/>
  </r>
  <r>
    <x v="691"/>
    <x v="1"/>
    <x v="571"/>
    <n v="3.75433637521652"/>
    <s v="3.754336375216524"/>
    <n v="0"/>
    <x v="1"/>
    <n v="3"/>
    <n v="10.3917794941989"/>
    <s v="10.391779494198932"/>
    <n v="9"/>
    <n v="131"/>
    <n v="6187.1463463568252"/>
    <x v="10"/>
    <x v="22"/>
  </r>
  <r>
    <x v="692"/>
    <x v="0"/>
    <x v="572"/>
    <n v="14.777958823471099"/>
    <s v="14.777958823471181"/>
    <n v="1"/>
    <x v="2"/>
    <n v="4"/>
    <n v="5.0709718024170298"/>
    <s v="5.070971802417037"/>
    <n v="4"/>
    <n v="193"/>
    <n v="17275.433864637715"/>
    <x v="10"/>
    <x v="22"/>
  </r>
  <r>
    <x v="693"/>
    <x v="4"/>
    <x v="553"/>
    <n v="4.6326233278309896"/>
    <s v="4.632623327830991"/>
    <n v="1"/>
    <x v="0"/>
    <n v="5"/>
    <n v="2.4315438999811101"/>
    <s v="2.431543899981116"/>
    <n v="8"/>
    <n v="437"/>
    <n v="8292.3957568174719"/>
    <x v="10"/>
    <x v="22"/>
  </r>
  <r>
    <x v="694"/>
    <x v="4"/>
    <x v="125"/>
    <n v="7.4269990013146101"/>
    <s v="7.426999001314619"/>
    <n v="1"/>
    <x v="0"/>
    <n v="6"/>
    <n v="9.6697457187498692"/>
    <s v="9.669745718749875"/>
    <n v="7"/>
    <n v="189"/>
    <n v="9179.7707656248585"/>
    <x v="10"/>
    <x v="22"/>
  </r>
  <r>
    <x v="695"/>
    <x v="3"/>
    <x v="573"/>
    <n v="6.8652761240907099"/>
    <n v="6.8652761240907099"/>
    <n v="1"/>
    <x v="1"/>
    <n v="0"/>
    <n v="2.3607250017370802"/>
    <s v="2.3607250017370855"/>
    <n v="7"/>
    <n v="78"/>
    <n v="9309.3144242670023"/>
    <x v="10"/>
    <x v="22"/>
  </r>
  <r>
    <x v="696"/>
    <x v="0"/>
    <x v="574"/>
    <n v="18.993683767035701"/>
    <s v="18.993683767035737"/>
    <n v="0"/>
    <x v="1"/>
    <n v="1"/>
    <n v="8.8881413693252806"/>
    <s v="8.888141369325286"/>
    <n v="8"/>
    <n v="440"/>
    <n v="2203.2673169761415"/>
    <x v="10"/>
    <x v="22"/>
  </r>
  <r>
    <x v="697"/>
    <x v="3"/>
    <x v="575"/>
    <n v="19.379767377977199"/>
    <s v="19.379767377977227"/>
    <n v="1"/>
    <x v="1"/>
    <n v="2"/>
    <n v="10.554620856816401"/>
    <s v="10.55462085681648"/>
    <n v="1"/>
    <n v="319"/>
    <n v="8895.3132264915348"/>
    <x v="10"/>
    <x v="22"/>
  </r>
  <r>
    <x v="698"/>
    <x v="3"/>
    <x v="383"/>
    <n v="4.4772934404598104"/>
    <s v="4.477293440459816"/>
    <n v="1"/>
    <x v="0"/>
    <n v="3"/>
    <n v="10.6588666977195"/>
    <s v="10.65886669771955"/>
    <n v="5"/>
    <n v="296"/>
    <n v="6026.4369708589047"/>
    <x v="10"/>
    <x v="22"/>
  </r>
  <r>
    <x v="699"/>
    <x v="3"/>
    <x v="337"/>
    <n v="1.41866804565257"/>
    <s v="1.4186680456525795"/>
    <n v="1"/>
    <x v="2"/>
    <n v="4"/>
    <n v="11.4253456045641"/>
    <s v="11.425345604564153"/>
    <n v="2"/>
    <n v="61"/>
    <n v="1369.01466405473"/>
    <x v="11"/>
    <x v="23"/>
  </r>
  <r>
    <x v="700"/>
    <x v="2"/>
    <x v="192"/>
    <n v="14.680152753599099"/>
    <s v="14.680152753599149"/>
    <n v="0"/>
    <x v="2"/>
    <n v="5"/>
    <n v="13.156461612702101"/>
    <s v="13.156461612702136"/>
    <n v="2"/>
    <n v="404"/>
    <n v="11729.442050125681"/>
    <x v="11"/>
    <x v="23"/>
  </r>
  <r>
    <x v="701"/>
    <x v="2"/>
    <x v="576"/>
    <n v="8.9418087435392"/>
    <s v="8.941808743539202"/>
    <n v="0"/>
    <x v="0"/>
    <n v="6"/>
    <n v="7.7494053834894299"/>
    <s v="7.7494053834894325"/>
    <n v="1"/>
    <n v="438"/>
    <n v="4891.1693827159424"/>
    <x v="11"/>
    <x v="23"/>
  </r>
  <r>
    <x v="702"/>
    <x v="3"/>
    <x v="577"/>
    <n v="2.6879646566637199"/>
    <s v="2.6879646566637234"/>
    <n v="0"/>
    <x v="2"/>
    <n v="0"/>
    <n v="11.088613248178699"/>
    <s v="11.088613248178783"/>
    <n v="5"/>
    <n v="386"/>
    <n v="2567.0062471138526"/>
    <x v="11"/>
    <x v="23"/>
  </r>
  <r>
    <x v="703"/>
    <x v="0"/>
    <x v="317"/>
    <n v="13.991328005963799"/>
    <s v="13.991328005963808"/>
    <n v="0"/>
    <x v="1"/>
    <n v="1"/>
    <n v="9.4780046628046293"/>
    <s v="9.478004662804633"/>
    <n v="2"/>
    <n v="155"/>
    <n v="6491.9761947672032"/>
    <x v="11"/>
    <x v="23"/>
  </r>
  <r>
    <x v="704"/>
    <x v="4"/>
    <x v="578"/>
    <n v="11.357005036953201"/>
    <s v="11.357005036953295"/>
    <n v="1"/>
    <x v="2"/>
    <n v="2"/>
    <n v="3.2062791270663902"/>
    <s v="3.2062791270663973"/>
    <n v="4"/>
    <n v="81"/>
    <n v="8790.3218986017764"/>
    <x v="11"/>
    <x v="23"/>
  </r>
  <r>
    <x v="705"/>
    <x v="0"/>
    <x v="3"/>
    <n v="19.629819618020999"/>
    <s v="19.629819618021013"/>
    <n v="0"/>
    <x v="2"/>
    <n v="3"/>
    <n v="0.87249985060641799"/>
    <s v="0.8724998506064184"/>
    <n v="3"/>
    <n v="123"/>
    <n v="21730.210317149245"/>
    <x v="11"/>
    <x v="23"/>
  </r>
  <r>
    <x v="706"/>
    <x v="1"/>
    <x v="579"/>
    <n v="5.3207804213661998"/>
    <n v="5.3207804213661998"/>
    <n v="1"/>
    <x v="2"/>
    <n v="4"/>
    <n v="4.6258500923155399"/>
    <n v="4.6258500923155399"/>
    <n v="3"/>
    <n v="220"/>
    <n v="7709.8108305596234"/>
    <x v="11"/>
    <x v="23"/>
  </r>
  <r>
    <x v="707"/>
    <x v="2"/>
    <x v="580"/>
    <n v="8.6755796502044102"/>
    <s v="8.675579650204416"/>
    <n v="1"/>
    <x v="1"/>
    <n v="5"/>
    <n v="6.9239887418954797"/>
    <s v="6.9239887418954815"/>
    <n v="2"/>
    <n v="386"/>
    <n v="4910.3780820156962"/>
    <x v="11"/>
    <x v="23"/>
  </r>
  <r>
    <x v="708"/>
    <x v="4"/>
    <x v="420"/>
    <n v="11.308370264513"/>
    <s v="11.308370264513036"/>
    <n v="1"/>
    <x v="0"/>
    <n v="6"/>
    <n v="9.4480361942155096"/>
    <s v="9.448036194215517"/>
    <n v="6"/>
    <n v="118"/>
    <n v="5801.1939456951686"/>
    <x v="11"/>
    <x v="23"/>
  </r>
  <r>
    <x v="709"/>
    <x v="4"/>
    <x v="581"/>
    <n v="16.0422997806136"/>
    <s v="16.042299780613682"/>
    <n v="1"/>
    <x v="1"/>
    <n v="0"/>
    <n v="12.824410292296401"/>
    <s v="12.824410292296477"/>
    <n v="2"/>
    <n v="350"/>
    <n v="25314.74905380826"/>
    <x v="11"/>
    <x v="23"/>
  </r>
  <r>
    <x v="710"/>
    <x v="1"/>
    <x v="582"/>
    <n v="11.4279344776811"/>
    <s v="11.427934477681116"/>
    <n v="0"/>
    <x v="0"/>
    <n v="1"/>
    <n v="3.3455628922393998"/>
    <s v="3.3455628922394016"/>
    <n v="8"/>
    <n v="411"/>
    <n v="7828.1351172115537"/>
    <x v="11"/>
    <x v="23"/>
  </r>
  <r>
    <x v="711"/>
    <x v="1"/>
    <x v="573"/>
    <n v="12.645103056377"/>
    <s v="12.645103056377035"/>
    <n v="0"/>
    <x v="0"/>
    <n v="2"/>
    <n v="2.3204719535279099"/>
    <s v="2.320471953527918"/>
    <n v="8"/>
    <n v="186"/>
    <n v="17146.759744447212"/>
    <x v="11"/>
    <x v="23"/>
  </r>
  <r>
    <x v="712"/>
    <x v="3"/>
    <x v="570"/>
    <n v="5.2967939802088697"/>
    <s v="5.296793980208874"/>
    <n v="0"/>
    <x v="0"/>
    <n v="3"/>
    <n v="14.4704592383777"/>
    <s v="14.47045923837775"/>
    <n v="5"/>
    <n v="482"/>
    <n v="7134.7814913413476"/>
    <x v="11"/>
    <x v="23"/>
  </r>
  <r>
    <x v="713"/>
    <x v="2"/>
    <x v="583"/>
    <n v="17.091455833682598"/>
    <s v="17.091455833682637"/>
    <n v="1"/>
    <x v="2"/>
    <n v="4"/>
    <n v="2.0666461109579002"/>
    <s v="2.066646110957903"/>
    <n v="7"/>
    <n v="466"/>
    <n v="18680.96122621508"/>
    <x v="11"/>
    <x v="23"/>
  </r>
  <r>
    <x v="714"/>
    <x v="2"/>
    <x v="35"/>
    <n v="9.1439803924390297"/>
    <s v="9.143980392439039"/>
    <n v="1"/>
    <x v="2"/>
    <n v="5"/>
    <n v="7.4381205165542399"/>
    <s v="7.438120516554243"/>
    <n v="4"/>
    <n v="149"/>
    <n v="17867.337686825864"/>
    <x v="11"/>
    <x v="23"/>
  </r>
  <r>
    <x v="715"/>
    <x v="0"/>
    <x v="584"/>
    <n v="3.6782329229136099"/>
    <s v="3.678232922913616"/>
    <n v="1"/>
    <x v="0"/>
    <n v="6"/>
    <n v="8.9906740675028693"/>
    <s v="8.990674067502876"/>
    <n v="1"/>
    <n v="195"/>
    <n v="5646.0875366723913"/>
    <x v="11"/>
    <x v="23"/>
  </r>
  <r>
    <x v="716"/>
    <x v="3"/>
    <x v="585"/>
    <n v="13.619570375602899"/>
    <s v="13.61957037560293"/>
    <n v="1"/>
    <x v="0"/>
    <n v="0"/>
    <n v="8.3499291031578498"/>
    <s v="8.349929103157855"/>
    <n v="2"/>
    <n v="58"/>
    <n v="9138.7317220295463"/>
    <x v="11"/>
    <x v="23"/>
  </r>
  <r>
    <x v="717"/>
    <x v="3"/>
    <x v="374"/>
    <n v="5.1057186105208396"/>
    <s v="5.105718610520842"/>
    <n v="1"/>
    <x v="2"/>
    <n v="1"/>
    <n v="1.7474662769776701"/>
    <s v="1.7474662769776765"/>
    <n v="4"/>
    <n v="111"/>
    <n v="2215.8818769660443"/>
    <x v="11"/>
    <x v="23"/>
  </r>
  <r>
    <x v="718"/>
    <x v="3"/>
    <x v="127"/>
    <n v="2.8536876945466898"/>
    <s v="2.853687694546695"/>
    <n v="0"/>
    <x v="1"/>
    <n v="2"/>
    <n v="1.32689025305248"/>
    <s v="1.3268902530524809"/>
    <n v="1"/>
    <n v="234"/>
    <n v="3838.209949165298"/>
    <x v="11"/>
    <x v="23"/>
  </r>
  <r>
    <x v="719"/>
    <x v="3"/>
    <x v="524"/>
    <n v="17.377751259681101"/>
    <s v="17.377751259681173"/>
    <n v="1"/>
    <x v="0"/>
    <n v="3"/>
    <n v="2.0295096981850098"/>
    <s v="2.0295096981850174"/>
    <n v="8"/>
    <n v="78"/>
    <n v="2363.3741713166296"/>
    <x v="11"/>
    <x v="23"/>
  </r>
  <r>
    <x v="720"/>
    <x v="2"/>
    <x v="586"/>
    <n v="9.7430830252803506"/>
    <s v="9.743083025280354"/>
    <n v="0"/>
    <x v="1"/>
    <n v="4"/>
    <n v="8.9910214161528792"/>
    <s v="8.991021416152881"/>
    <n v="9"/>
    <n v="430"/>
    <n v="10600.474331505022"/>
    <x v="11"/>
    <x v="23"/>
  </r>
  <r>
    <x v="721"/>
    <x v="2"/>
    <x v="587"/>
    <n v="15.2363905412197"/>
    <s v="15.236390541219752"/>
    <n v="1"/>
    <x v="2"/>
    <n v="5"/>
    <n v="8.3930008706976498"/>
    <s v="8.393000870697655"/>
    <n v="4"/>
    <n v="163"/>
    <n v="5744.1192340398266"/>
    <x v="11"/>
    <x v="23"/>
  </r>
  <r>
    <x v="722"/>
    <x v="3"/>
    <x v="588"/>
    <n v="6.5211636363207397"/>
    <s v="6.521163636320747"/>
    <n v="1"/>
    <x v="0"/>
    <n v="6"/>
    <n v="3.8892414845327901"/>
    <s v="3.889241484532792"/>
    <n v="3"/>
    <n v="458"/>
    <n v="8601.4148363070562"/>
    <x v="11"/>
    <x v="23"/>
  </r>
  <r>
    <x v="723"/>
    <x v="0"/>
    <x v="589"/>
    <n v="15.9524325634356"/>
    <s v="15.95243256343566"/>
    <n v="0"/>
    <x v="1"/>
    <n v="0"/>
    <n v="9.7477250567610696"/>
    <s v="9.747725056761077"/>
    <n v="2"/>
    <n v="192"/>
    <n v="16191.719051887134"/>
    <x v="11"/>
    <x v="23"/>
  </r>
  <r>
    <x v="724"/>
    <x v="4"/>
    <x v="590"/>
    <n v="3.1267826134090702"/>
    <s v="3.126782613409076"/>
    <n v="0"/>
    <x v="1"/>
    <n v="1"/>
    <n v="12.3909787798069"/>
    <s v="12.390978779806916"/>
    <n v="5"/>
    <n v="439"/>
    <n v="6212.9170528438226"/>
    <x v="11"/>
    <x v="23"/>
  </r>
  <r>
    <x v="725"/>
    <x v="4"/>
    <x v="591"/>
    <n v="7.7634941021022001"/>
    <s v="7.763494102102202"/>
    <n v="1"/>
    <x v="1"/>
    <n v="2"/>
    <n v="1.1028949177756"/>
    <s v="1.1028949177756096"/>
    <n v="3"/>
    <n v="169"/>
    <n v="4526.1170615255824"/>
    <x v="11"/>
    <x v="23"/>
  </r>
  <r>
    <x v="726"/>
    <x v="0"/>
    <x v="592"/>
    <n v="19.583174541497002"/>
    <s v="19.58317454149704"/>
    <n v="1"/>
    <x v="2"/>
    <n v="3"/>
    <n v="7.7228841814466103"/>
    <s v="7.722884181446615"/>
    <n v="7"/>
    <n v="219"/>
    <n v="26731.033249143406"/>
    <x v="11"/>
    <x v="23"/>
  </r>
  <r>
    <x v="727"/>
    <x v="3"/>
    <x v="4"/>
    <n v="16.085804610992099"/>
    <s v="16.085804610992113"/>
    <n v="1"/>
    <x v="2"/>
    <n v="4"/>
    <n v="10.495000975489001"/>
    <s v="10.49500097548901"/>
    <n v="6"/>
    <n v="206"/>
    <n v="23276.159272105568"/>
    <x v="11"/>
    <x v="23"/>
  </r>
  <r>
    <x v="728"/>
    <x v="2"/>
    <x v="266"/>
    <n v="10.447862675979"/>
    <s v="10.447862675979076"/>
    <n v="1"/>
    <x v="1"/>
    <n v="5"/>
    <n v="4.1585229425104604"/>
    <s v="4.158522942510462"/>
    <n v="1"/>
    <n v="384"/>
    <n v="8671.72602106257"/>
    <x v="11"/>
    <x v="23"/>
  </r>
  <r>
    <x v="729"/>
    <x v="4"/>
    <x v="593"/>
    <n v="7.4557719596758103"/>
    <s v="7.4557719596758165"/>
    <n v="0"/>
    <x v="1"/>
    <n v="6"/>
    <n v="4.9626781267506601"/>
    <s v="4.962678126750662"/>
    <n v="8"/>
    <n v="398"/>
    <n v="2169.6296402656608"/>
    <x v="11"/>
    <x v="23"/>
  </r>
  <r>
    <x v="730"/>
    <x v="1"/>
    <x v="254"/>
    <n v="17.570578300427002"/>
    <s v="17.570578300427055"/>
    <n v="1"/>
    <x v="2"/>
    <n v="0"/>
    <n v="9.3977495933460595"/>
    <s v="9.397749593346065"/>
    <n v="2"/>
    <n v="309"/>
    <n v="20030.459262486784"/>
    <x v="0"/>
    <x v="24"/>
  </r>
  <r>
    <x v="731"/>
    <x v="1"/>
    <x v="338"/>
    <n v="11.3521074226057"/>
    <s v="11.352107422605798"/>
    <n v="0"/>
    <x v="1"/>
    <n v="1"/>
    <n v="13.520061754934099"/>
    <s v="13.520061754934185"/>
    <n v="5"/>
    <n v="131"/>
    <n v="7072.3629242833513"/>
    <x v="0"/>
    <x v="24"/>
  </r>
  <r>
    <x v="732"/>
    <x v="0"/>
    <x v="594"/>
    <n v="15.410075339513099"/>
    <s v="15.41007533951311"/>
    <n v="1"/>
    <x v="1"/>
    <n v="2"/>
    <n v="12.243904094392001"/>
    <s v="12.243904094392041"/>
    <n v="9"/>
    <n v="291"/>
    <n v="15672.046620284822"/>
    <x v="0"/>
    <x v="24"/>
  </r>
  <r>
    <x v="733"/>
    <x v="3"/>
    <x v="368"/>
    <n v="15.3280459260071"/>
    <s v="15.328045926007118"/>
    <n v="0"/>
    <x v="2"/>
    <n v="3"/>
    <n v="8.9553881769439592"/>
    <s v="8.955388176943961"/>
    <n v="8"/>
    <n v="490"/>
    <n v="7664.0229630035501"/>
    <x v="0"/>
    <x v="24"/>
  </r>
  <r>
    <x v="734"/>
    <x v="4"/>
    <x v="595"/>
    <n v="1.34096789280134"/>
    <s v="1.3409678928013449"/>
    <n v="0"/>
    <x v="1"/>
    <n v="4"/>
    <n v="11.088214907480101"/>
    <s v="11.088214907480113"/>
    <n v="2"/>
    <n v="482"/>
    <n v="1320.8533744093199"/>
    <x v="0"/>
    <x v="24"/>
  </r>
  <r>
    <x v="735"/>
    <x v="3"/>
    <x v="451"/>
    <n v="3.3988218730596498"/>
    <s v="3.3988218730596556"/>
    <n v="1"/>
    <x v="1"/>
    <n v="5"/>
    <n v="5.7899258180130797"/>
    <s v="5.789925818013081"/>
    <n v="9"/>
    <n v="221"/>
    <n v="2732.6527859399584"/>
    <x v="0"/>
    <x v="24"/>
  </r>
  <r>
    <x v="736"/>
    <x v="4"/>
    <x v="596"/>
    <n v="13.532957961500101"/>
    <s v="13.532957961500102"/>
    <n v="0"/>
    <x v="1"/>
    <n v="6"/>
    <n v="9.7940001574319808"/>
    <s v="9.794000157431988"/>
    <n v="5"/>
    <n v="280"/>
    <n v="1637.4879133415122"/>
    <x v="0"/>
    <x v="24"/>
  </r>
  <r>
    <x v="737"/>
    <x v="0"/>
    <x v="597"/>
    <n v="4.0707764144315499"/>
    <s v="4.070776414431558"/>
    <n v="1"/>
    <x v="2"/>
    <n v="0"/>
    <n v="7.2596330713495698"/>
    <s v="7.259633071349576"/>
    <n v="6"/>
    <n v="257"/>
    <n v="2332.5548854692779"/>
    <x v="0"/>
    <x v="24"/>
  </r>
  <r>
    <x v="738"/>
    <x v="0"/>
    <x v="169"/>
    <n v="5.8543735484564801"/>
    <s v="5.854373548456489"/>
    <n v="0"/>
    <x v="1"/>
    <n v="1"/>
    <n v="3.2540739786346302"/>
    <s v="3.2540739786346333"/>
    <n v="3"/>
    <n v="124"/>
    <n v="7276.9863207314047"/>
    <x v="0"/>
    <x v="24"/>
  </r>
  <r>
    <x v="739"/>
    <x v="1"/>
    <x v="598"/>
    <n v="18.986121129792501"/>
    <s v="18.986121129792537"/>
    <n v="1"/>
    <x v="2"/>
    <n v="2"/>
    <n v="10.6752049712202"/>
    <s v="10.675204971220229"/>
    <n v="3"/>
    <n v="319"/>
    <n v="5866.7114291058824"/>
    <x v="0"/>
    <x v="24"/>
  </r>
  <r>
    <x v="740"/>
    <x v="3"/>
    <x v="599"/>
    <n v="11.643462909123301"/>
    <s v="11.643462909123325"/>
    <n v="0"/>
    <x v="2"/>
    <n v="3"/>
    <n v="8.5687372415579102"/>
    <s v="8.568737241557919"/>
    <n v="8"/>
    <n v="436"/>
    <n v="4715.6024781949363"/>
    <x v="0"/>
    <x v="24"/>
  </r>
  <r>
    <x v="741"/>
    <x v="1"/>
    <x v="600"/>
    <n v="15.2638606329875"/>
    <s v="15.263860632987596"/>
    <n v="1"/>
    <x v="0"/>
    <n v="4"/>
    <n v="5.7000129383270703"/>
    <s v="5.700012938327076"/>
    <n v="2"/>
    <n v="163"/>
    <n v="21262.557861751586"/>
    <x v="0"/>
    <x v="24"/>
  </r>
  <r>
    <x v="742"/>
    <x v="3"/>
    <x v="601"/>
    <n v="11.601634036870101"/>
    <s v="11.601634036870157"/>
    <n v="1"/>
    <x v="0"/>
    <n v="5"/>
    <n v="13.7144182561401"/>
    <s v="13.714418256140146"/>
    <n v="2"/>
    <n v="111"/>
    <n v="9316.112131606691"/>
    <x v="0"/>
    <x v="24"/>
  </r>
  <r>
    <x v="743"/>
    <x v="1"/>
    <x v="602"/>
    <n v="11.4977586808717"/>
    <s v="11.49775868087178"/>
    <n v="0"/>
    <x v="1"/>
    <n v="6"/>
    <n v="0.80354470848763204"/>
    <s v="0.8035447084876324"/>
    <n v="5"/>
    <n v="411"/>
    <n v="9037.2383231651565"/>
    <x v="0"/>
    <x v="24"/>
  </r>
  <r>
    <x v="744"/>
    <x v="2"/>
    <x v="77"/>
    <n v="2.78888629238826"/>
    <n v="2.78888629238826"/>
    <n v="0"/>
    <x v="2"/>
    <n v="0"/>
    <n v="5.0787106931176904"/>
    <s v="5.078710693117692"/>
    <n v="6"/>
    <n v="369"/>
    <n v="1070.932336277092"/>
    <x v="0"/>
    <x v="24"/>
  </r>
  <r>
    <x v="745"/>
    <x v="2"/>
    <x v="603"/>
    <n v="7.5296006595729503"/>
    <s v="7.529600659572958"/>
    <n v="0"/>
    <x v="0"/>
    <n v="1"/>
    <n v="1.32478026777587"/>
    <s v="1.324780267775875"/>
    <n v="2"/>
    <n v="151"/>
    <n v="6136.6245375519547"/>
    <x v="0"/>
    <x v="24"/>
  </r>
  <r>
    <x v="746"/>
    <x v="2"/>
    <x v="604"/>
    <n v="6.3661870750437197"/>
    <s v="6.366187075043722"/>
    <n v="0"/>
    <x v="1"/>
    <n v="2"/>
    <n v="11.614646085213501"/>
    <s v="11.614646085213595"/>
    <n v="5"/>
    <n v="478"/>
    <n v="11452.770548003651"/>
    <x v="0"/>
    <x v="24"/>
  </r>
  <r>
    <x v="747"/>
    <x v="2"/>
    <x v="67"/>
    <n v="8.4238389466586501"/>
    <s v="8.423838946658652"/>
    <n v="1"/>
    <x v="0"/>
    <n v="3"/>
    <n v="10.680558084649901"/>
    <s v="10.680558084649993"/>
    <n v="7"/>
    <n v="411"/>
    <n v="7261.3491720197562"/>
    <x v="0"/>
    <x v="24"/>
  </r>
  <r>
    <x v="748"/>
    <x v="4"/>
    <x v="298"/>
    <n v="16.168539576262202"/>
    <s v="16.168539576262237"/>
    <n v="0"/>
    <x v="0"/>
    <n v="4"/>
    <n v="5.3046071716765901"/>
    <s v="5.304607171676597"/>
    <n v="8"/>
    <n v="259"/>
    <n v="21827.528427953974"/>
    <x v="0"/>
    <x v="24"/>
  </r>
  <r>
    <x v="749"/>
    <x v="2"/>
    <x v="605"/>
    <n v="8.0667206904204303"/>
    <s v="8.066720690420432"/>
    <n v="1"/>
    <x v="2"/>
    <n v="5"/>
    <n v="10.297112082002499"/>
    <s v="10.29711208200256"/>
    <n v="7"/>
    <n v="491"/>
    <n v="8445.8565628701908"/>
    <x v="0"/>
    <x v="24"/>
  </r>
  <r>
    <x v="750"/>
    <x v="0"/>
    <x v="606"/>
    <n v="9.5822395654019701"/>
    <s v="9.582239565401972"/>
    <n v="0"/>
    <x v="2"/>
    <n v="6"/>
    <n v="6.2410897798412703"/>
    <s v="6.241089779841273"/>
    <n v="8"/>
    <n v="304"/>
    <n v="4599.4749913929454"/>
    <x v="0"/>
    <x v="24"/>
  </r>
  <r>
    <x v="751"/>
    <x v="0"/>
    <x v="607"/>
    <n v="8.5502464192210095"/>
    <s v="8.550246419221015"/>
    <n v="1"/>
    <x v="0"/>
    <n v="0"/>
    <n v="11.4656799756252"/>
    <s v="11.465679975625298"/>
    <n v="9"/>
    <n v="69"/>
    <n v="4779.5877483445447"/>
    <x v="0"/>
    <x v="24"/>
  </r>
  <r>
    <x v="752"/>
    <x v="4"/>
    <x v="608"/>
    <n v="2.77475146753061"/>
    <s v="2.774751467530616"/>
    <n v="1"/>
    <x v="0"/>
    <n v="1"/>
    <n v="7.0856631096822298"/>
    <s v="7.085663109682238"/>
    <n v="5"/>
    <n v="107"/>
    <n v="3135.4691583095891"/>
    <x v="0"/>
    <x v="24"/>
  </r>
  <r>
    <x v="753"/>
    <x v="2"/>
    <x v="244"/>
    <n v="9.3803710067648893"/>
    <s v="9.380371006764891"/>
    <n v="1"/>
    <x v="2"/>
    <n v="2"/>
    <n v="6.4780560535591496"/>
    <s v="6.4780560535591505"/>
    <n v="5"/>
    <n v="161"/>
    <n v="1200.6874888659058"/>
    <x v="0"/>
    <x v="24"/>
  </r>
  <r>
    <x v="754"/>
    <x v="2"/>
    <x v="609"/>
    <n v="4.7165761878457797"/>
    <s v="4.716576187845785"/>
    <n v="1"/>
    <x v="1"/>
    <n v="3"/>
    <n v="14.0535837745803"/>
    <s v="14.053583774580364"/>
    <n v="4"/>
    <n v="362"/>
    <n v="4744.8756449728544"/>
    <x v="0"/>
    <x v="24"/>
  </r>
  <r>
    <x v="755"/>
    <x v="2"/>
    <x v="610"/>
    <n v="4.5477426196877797"/>
    <s v="4.547742619687789"/>
    <n v="0"/>
    <x v="2"/>
    <n v="4"/>
    <n v="4.1377469484151499"/>
    <s v="4.1377469484151534"/>
    <n v="9"/>
    <n v="245"/>
    <n v="5257.1904683590737"/>
    <x v="0"/>
    <x v="24"/>
  </r>
  <r>
    <x v="756"/>
    <x v="1"/>
    <x v="611"/>
    <n v="2.7866859842510601"/>
    <s v="2.7866859842510605"/>
    <n v="0"/>
    <x v="0"/>
    <n v="5"/>
    <n v="2.2464864299501901"/>
    <s v="2.246486429950199"/>
    <n v="5"/>
    <n v="424"/>
    <n v="4929.6475061401252"/>
    <x v="0"/>
    <x v="24"/>
  </r>
  <r>
    <x v="757"/>
    <x v="3"/>
    <x v="612"/>
    <n v="7.7767485086935304"/>
    <n v="7.7767485086935304"/>
    <n v="1"/>
    <x v="1"/>
    <n v="6"/>
    <n v="8.9758751422621401"/>
    <s v="8.975875142262144"/>
    <n v="2"/>
    <n v="402"/>
    <n v="7605.6600415022731"/>
    <x v="0"/>
    <x v="24"/>
  </r>
  <r>
    <x v="758"/>
    <x v="1"/>
    <x v="613"/>
    <n v="15.392155810998901"/>
    <s v="15.39215581099893"/>
    <n v="0"/>
    <x v="0"/>
    <n v="0"/>
    <n v="14.555166278120501"/>
    <s v="14.555166278120595"/>
    <n v="8"/>
    <n v="141"/>
    <n v="2739.8037343578044"/>
    <x v="0"/>
    <x v="24"/>
  </r>
  <r>
    <x v="759"/>
    <x v="3"/>
    <x v="129"/>
    <n v="6.2523921210845197"/>
    <s v="6.252392121084525"/>
    <n v="0"/>
    <x v="1"/>
    <n v="1"/>
    <n v="5.9786685990441999"/>
    <s v="5.978668599044206"/>
    <n v="7"/>
    <n v="101"/>
    <n v="6540.002158654408"/>
    <x v="0"/>
    <x v="24"/>
  </r>
  <r>
    <x v="760"/>
    <x v="2"/>
    <x v="614"/>
    <n v="6.9346329358247498"/>
    <s v="6.934632935824758"/>
    <n v="1"/>
    <x v="0"/>
    <n v="2"/>
    <n v="1.3995330726173301"/>
    <s v="1.399533072617332"/>
    <n v="8"/>
    <n v="342"/>
    <n v="3869.5251781902102"/>
    <x v="0"/>
    <x v="24"/>
  </r>
  <r>
    <x v="761"/>
    <x v="2"/>
    <x v="615"/>
    <n v="13.210818495776"/>
    <s v="13.21081849577605"/>
    <n v="0"/>
    <x v="1"/>
    <n v="3"/>
    <n v="5.4199263759887204"/>
    <s v="5.419926375988728"/>
    <n v="3"/>
    <n v="57"/>
    <n v="8838.0375736741444"/>
    <x v="1"/>
    <x v="25"/>
  </r>
  <r>
    <x v="762"/>
    <x v="1"/>
    <x v="364"/>
    <n v="4.7209754391514496"/>
    <s v="4.7209754391514585"/>
    <n v="0"/>
    <x v="1"/>
    <n v="4"/>
    <n v="7.8360089876335897"/>
    <s v="7.836008987633598"/>
    <n v="4"/>
    <n v="349"/>
    <n v="7841.5402044305574"/>
    <x v="1"/>
    <x v="25"/>
  </r>
  <r>
    <x v="763"/>
    <x v="1"/>
    <x v="616"/>
    <n v="18.042200678047099"/>
    <s v="18.042200678047152"/>
    <n v="0"/>
    <x v="0"/>
    <n v="5"/>
    <n v="2.8478835961670899"/>
    <s v="2.8478835961670987"/>
    <n v="5"/>
    <n v="147"/>
    <n v="28957.732088265595"/>
    <x v="1"/>
    <x v="25"/>
  </r>
  <r>
    <x v="764"/>
    <x v="3"/>
    <x v="617"/>
    <n v="10.8836199417795"/>
    <s v="10.883619941779536"/>
    <n v="1"/>
    <x v="1"/>
    <n v="6"/>
    <n v="10.0424821618191"/>
    <s v="10.042482161819136"/>
    <n v="6"/>
    <n v="285"/>
    <n v="16902.261769583565"/>
    <x v="1"/>
    <x v="25"/>
  </r>
  <r>
    <x v="765"/>
    <x v="0"/>
    <x v="509"/>
    <n v="9.5044558660841201"/>
    <s v="9.504455866084122"/>
    <n v="0"/>
    <x v="2"/>
    <n v="0"/>
    <n v="14.967366140647901"/>
    <s v="14.96736614064791"/>
    <n v="1"/>
    <n v="438"/>
    <n v="7955.2295599124081"/>
    <x v="1"/>
    <x v="25"/>
  </r>
  <r>
    <x v="766"/>
    <x v="3"/>
    <x v="191"/>
    <n v="11.5985836466548"/>
    <s v="11.598583646654827"/>
    <n v="1"/>
    <x v="0"/>
    <n v="1"/>
    <n v="7.0502224017309301"/>
    <s v="7.050222401730935"/>
    <n v="4"/>
    <n v="423"/>
    <n v="16330.80577448996"/>
    <x v="1"/>
    <x v="25"/>
  </r>
  <r>
    <x v="767"/>
    <x v="1"/>
    <x v="618"/>
    <n v="4.1546519549077097"/>
    <s v="4.154651954907713"/>
    <n v="0"/>
    <x v="2"/>
    <n v="2"/>
    <n v="5.64356407258808"/>
    <s v="5.643564072588084"/>
    <n v="5"/>
    <n v="118"/>
    <n v="2555.1109522682414"/>
    <x v="1"/>
    <x v="25"/>
  </r>
  <r>
    <x v="768"/>
    <x v="1"/>
    <x v="486"/>
    <n v="12.6559896341443"/>
    <s v="12.65598963414435"/>
    <n v="0"/>
    <x v="0"/>
    <n v="3"/>
    <n v="6.3102104190997599"/>
    <s v="6.310210419099766"/>
    <n v="7"/>
    <n v="464"/>
    <n v="15465.619332924334"/>
    <x v="1"/>
    <x v="25"/>
  </r>
  <r>
    <x v="769"/>
    <x v="4"/>
    <x v="619"/>
    <n v="7.8989139960461898"/>
    <s v="7.898913996046199"/>
    <n v="0"/>
    <x v="1"/>
    <n v="4"/>
    <n v="2.16961958673041"/>
    <s v="2.169619586730416"/>
    <n v="5"/>
    <n v="94"/>
    <n v="3917.8613420389102"/>
    <x v="1"/>
    <x v="25"/>
  </r>
  <r>
    <x v="770"/>
    <x v="1"/>
    <x v="620"/>
    <n v="18.046540478327699"/>
    <s v="18.04654047832776"/>
    <n v="1"/>
    <x v="1"/>
    <n v="5"/>
    <n v="13.3074672206802"/>
    <s v="13.307467220680245"/>
    <n v="1"/>
    <n v="186"/>
    <n v="29091.023251064253"/>
    <x v="1"/>
    <x v="25"/>
  </r>
  <r>
    <x v="771"/>
    <x v="4"/>
    <x v="403"/>
    <n v="4.2082299268760304"/>
    <s v="4.208229926876037"/>
    <n v="1"/>
    <x v="1"/>
    <n v="6"/>
    <n v="6.5149720050596001"/>
    <s v="6.514972005059604"/>
    <n v="7"/>
    <n v="283"/>
    <n v="580.73572990889215"/>
    <x v="1"/>
    <x v="25"/>
  </r>
  <r>
    <x v="772"/>
    <x v="0"/>
    <x v="621"/>
    <n v="10.633970973443301"/>
    <s v="10.63397097344338"/>
    <n v="0"/>
    <x v="0"/>
    <n v="0"/>
    <n v="6.1154789656601896"/>
    <s v="6.115478965660199"/>
    <n v="8"/>
    <n v="81"/>
    <n v="14823.755536979961"/>
    <x v="1"/>
    <x v="25"/>
  </r>
  <r>
    <x v="773"/>
    <x v="3"/>
    <x v="622"/>
    <n v="12.3641399580113"/>
    <s v="12.364139958011341"/>
    <n v="1"/>
    <x v="2"/>
    <n v="1"/>
    <n v="10.065508957491801"/>
    <s v="10.065508957491877"/>
    <n v="7"/>
    <n v="338"/>
    <n v="12191.041998599143"/>
    <x v="1"/>
    <x v="25"/>
  </r>
  <r>
    <x v="774"/>
    <x v="3"/>
    <x v="623"/>
    <n v="1.63428843394124"/>
    <s v="1.6342884339412431"/>
    <n v="0"/>
    <x v="2"/>
    <n v="2"/>
    <n v="6.9094846035012898"/>
    <s v="6.909484603501291"/>
    <n v="4"/>
    <n v="175"/>
    <n v="1464.3224368113511"/>
    <x v="1"/>
    <x v="25"/>
  </r>
  <r>
    <x v="775"/>
    <x v="4"/>
    <x v="624"/>
    <n v="7.9101693703666598"/>
    <s v="7.910169370366664"/>
    <n v="1"/>
    <x v="0"/>
    <n v="3"/>
    <n v="9.89938529771376"/>
    <s v="9.899385297713767"/>
    <n v="8"/>
    <n v="116"/>
    <n v="2025.0033588138649"/>
    <x v="1"/>
    <x v="25"/>
  </r>
  <r>
    <x v="776"/>
    <x v="3"/>
    <x v="625"/>
    <n v="14.920069459315799"/>
    <s v="14.920069459315823"/>
    <n v="1"/>
    <x v="0"/>
    <n v="4"/>
    <n v="1.39097120689641"/>
    <s v="1.3909712068964188"/>
    <n v="5"/>
    <n v="79"/>
    <n v="17874.243212260328"/>
    <x v="1"/>
    <x v="25"/>
  </r>
  <r>
    <x v="777"/>
    <x v="1"/>
    <x v="626"/>
    <n v="16.587172641530401"/>
    <s v="16.587172641530493"/>
    <n v="0"/>
    <x v="2"/>
    <n v="5"/>
    <n v="12.298988483972201"/>
    <s v="12.298988483972298"/>
    <n v="9"/>
    <n v="163"/>
    <n v="16305.190706624384"/>
    <x v="1"/>
    <x v="25"/>
  </r>
  <r>
    <x v="778"/>
    <x v="2"/>
    <x v="144"/>
    <n v="6.9500779015283598"/>
    <s v="6.950077901528365"/>
    <n v="0"/>
    <x v="2"/>
    <n v="6"/>
    <n v="14.137307316751301"/>
    <s v="14.137307316751338"/>
    <n v="5"/>
    <n v="253"/>
    <n v="13364.999804639036"/>
    <x v="1"/>
    <x v="25"/>
  </r>
  <r>
    <x v="779"/>
    <x v="4"/>
    <x v="627"/>
    <n v="16.173272175272199"/>
    <s v="16.173272175272274"/>
    <n v="0"/>
    <x v="2"/>
    <n v="0"/>
    <n v="9.9070980993110904"/>
    <s v="9.907098099311096"/>
    <n v="1"/>
    <n v="78"/>
    <n v="20265.110035616064"/>
    <x v="1"/>
    <x v="25"/>
  </r>
  <r>
    <x v="780"/>
    <x v="3"/>
    <x v="628"/>
    <n v="19.387361664964299"/>
    <s v="19.387361664964388"/>
    <n v="0"/>
    <x v="2"/>
    <n v="1"/>
    <n v="14.3412059684527"/>
    <s v="14.341205968452757"/>
    <n v="9"/>
    <n v="180"/>
    <n v="35091.12461358538"/>
    <x v="1"/>
    <x v="25"/>
  </r>
  <r>
    <x v="781"/>
    <x v="4"/>
    <x v="629"/>
    <n v="17.2806047854267"/>
    <s v="17.28060478542679"/>
    <n v="1"/>
    <x v="0"/>
    <n v="2"/>
    <n v="2.6957685583644602"/>
    <s v="2.6957685583644677"/>
    <n v="5"/>
    <n v="234"/>
    <n v="18542.088934762851"/>
    <x v="1"/>
    <x v="25"/>
  </r>
  <r>
    <x v="782"/>
    <x v="4"/>
    <x v="87"/>
    <n v="3.2352357750271699"/>
    <s v="3.2352357750271787"/>
    <n v="1"/>
    <x v="0"/>
    <n v="3"/>
    <n v="7.4225347474651198"/>
    <s v="7.422534747465129"/>
    <n v="6"/>
    <n v="302"/>
    <n v="3904.9295804577941"/>
    <x v="1"/>
    <x v="25"/>
  </r>
  <r>
    <x v="783"/>
    <x v="2"/>
    <x v="630"/>
    <n v="15.0548763096252"/>
    <s v="15.054876309625271"/>
    <n v="1"/>
    <x v="1"/>
    <n v="4"/>
    <n v="9.2261976422089802"/>
    <s v="9.226197642208986"/>
    <n v="4"/>
    <n v="335"/>
    <n v="17237.833374520855"/>
    <x v="1"/>
    <x v="25"/>
  </r>
  <r>
    <x v="784"/>
    <x v="1"/>
    <x v="631"/>
    <n v="7.0736698163703497"/>
    <n v="7.0736698163703497"/>
    <n v="0"/>
    <x v="2"/>
    <n v="5"/>
    <n v="8.9351813876071997"/>
    <s v="8.935181387607207"/>
    <n v="6"/>
    <n v="442"/>
    <n v="11190.545649497893"/>
    <x v="1"/>
    <x v="25"/>
  </r>
  <r>
    <x v="785"/>
    <x v="4"/>
    <x v="632"/>
    <n v="19.779903798829402"/>
    <s v="19.779903798829455"/>
    <n v="0"/>
    <x v="1"/>
    <n v="6"/>
    <n v="6.3211957967911196"/>
    <s v="6.321195796791127"/>
    <n v="8"/>
    <n v="459"/>
    <n v="32874.200113654464"/>
    <x v="1"/>
    <x v="25"/>
  </r>
  <r>
    <x v="786"/>
    <x v="3"/>
    <x v="633"/>
    <n v="10.2218206800378"/>
    <s v="10.221820680037855"/>
    <n v="1"/>
    <x v="0"/>
    <n v="0"/>
    <n v="5.40222393581079"/>
    <n v="5.40222393581079"/>
    <n v="3"/>
    <n v="435"/>
    <n v="18705.931844469174"/>
    <x v="1"/>
    <x v="25"/>
  </r>
  <r>
    <x v="787"/>
    <x v="0"/>
    <x v="86"/>
    <n v="3.3262440688198698"/>
    <s v="3.3262440688198796"/>
    <n v="0"/>
    <x v="0"/>
    <n v="1"/>
    <n v="2.33894832698107"/>
    <s v="2.3389483269810727"/>
    <n v="5"/>
    <n v="111"/>
    <n v="3153.2793772412365"/>
    <x v="1"/>
    <x v="25"/>
  </r>
  <r>
    <x v="788"/>
    <x v="4"/>
    <x v="634"/>
    <n v="14.7785254125204"/>
    <s v="14.778525412520425"/>
    <n v="1"/>
    <x v="1"/>
    <n v="2"/>
    <n v="6.1802655331530296"/>
    <s v="6.180265533153034"/>
    <n v="2"/>
    <n v="52"/>
    <n v="22241.680745843201"/>
    <x v="1"/>
    <x v="25"/>
  </r>
  <r>
    <x v="789"/>
    <x v="4"/>
    <x v="429"/>
    <n v="7.1372127693380598"/>
    <s v="7.137212769338063"/>
    <n v="1"/>
    <x v="2"/>
    <n v="3"/>
    <n v="2.85858181902953"/>
    <s v="2.8585818190295345"/>
    <n v="2"/>
    <n v="479"/>
    <n v="6045.2192156293368"/>
    <x v="1"/>
    <x v="25"/>
  </r>
  <r>
    <x v="790"/>
    <x v="2"/>
    <x v="432"/>
    <n v="19.944484984551501"/>
    <s v="19.944484984551572"/>
    <n v="1"/>
    <x v="2"/>
    <n v="4"/>
    <n v="11.148302309137099"/>
    <s v="11.148302309137167"/>
    <n v="7"/>
    <n v="117"/>
    <n v="31173.230030853996"/>
    <x v="2"/>
    <x v="26"/>
  </r>
  <r>
    <x v="791"/>
    <x v="1"/>
    <x v="162"/>
    <n v="19.615866699235902"/>
    <s v="19.615866699235916"/>
    <n v="1"/>
    <x v="2"/>
    <n v="5"/>
    <n v="3.52804856467155"/>
    <s v="3.5280485646715545"/>
    <n v="6"/>
    <n v="74"/>
    <n v="33876.601789580403"/>
    <x v="2"/>
    <x v="26"/>
  </r>
  <r>
    <x v="792"/>
    <x v="0"/>
    <x v="586"/>
    <n v="13.466546342391"/>
    <s v="13.466546342391034"/>
    <n v="1"/>
    <x v="2"/>
    <n v="6"/>
    <n v="1.34919692662574"/>
    <s v="1.3491969266257409"/>
    <n v="4"/>
    <n v="228"/>
    <n v="14651.602420521409"/>
    <x v="2"/>
    <x v="26"/>
  </r>
  <r>
    <x v="793"/>
    <x v="3"/>
    <x v="635"/>
    <n v="3.46670253008263"/>
    <s v="3.466702530082634"/>
    <n v="0"/>
    <x v="1"/>
    <n v="0"/>
    <n v="8.5093089983498906"/>
    <s v="8.509308998349898"/>
    <n v="5"/>
    <n v="190"/>
    <n v="416.00430360991561"/>
    <x v="2"/>
    <x v="26"/>
  </r>
  <r>
    <x v="794"/>
    <x v="0"/>
    <x v="636"/>
    <n v="14.0503589558255"/>
    <s v="14.050358955825551"/>
    <n v="0"/>
    <x v="1"/>
    <n v="1"/>
    <n v="9.1308311244313192"/>
    <s v="9.130831124431323"/>
    <n v="1"/>
    <n v="280"/>
    <n v="5648.2443002418513"/>
    <x v="2"/>
    <x v="26"/>
  </r>
  <r>
    <x v="795"/>
    <x v="3"/>
    <x v="637"/>
    <n v="2.7675792427405099"/>
    <s v="2.767579242740517"/>
    <n v="0"/>
    <x v="0"/>
    <n v="2"/>
    <n v="13.1427393885673"/>
    <s v="13.14273938856733"/>
    <n v="7"/>
    <n v="349"/>
    <n v="2679.0167069728136"/>
    <x v="2"/>
    <x v="26"/>
  </r>
  <r>
    <x v="796"/>
    <x v="1"/>
    <x v="638"/>
    <n v="1.55791902294545"/>
    <s v="1.557919022945454"/>
    <n v="1"/>
    <x v="2"/>
    <n v="3"/>
    <n v="8.8662333800563804"/>
    <s v="8.866233380056388"/>
    <n v="8"/>
    <n v="212"/>
    <n v="285.09918119901738"/>
    <x v="2"/>
    <x v="26"/>
  </r>
  <r>
    <x v="797"/>
    <x v="3"/>
    <x v="480"/>
    <n v="16.636210478208199"/>
    <s v="16.636210478208234"/>
    <n v="1"/>
    <x v="2"/>
    <n v="4"/>
    <n v="5.50947237898996"/>
    <s v="5.509472378989963"/>
    <n v="9"/>
    <n v="360"/>
    <n v="31558.891277160954"/>
    <x v="2"/>
    <x v="26"/>
  </r>
  <r>
    <x v="798"/>
    <x v="2"/>
    <x v="639"/>
    <n v="4.9853060059899397"/>
    <s v="4.985306005989946"/>
    <n v="1"/>
    <x v="2"/>
    <n v="5"/>
    <n v="12.1436722821316"/>
    <s v="12.143672282131648"/>
    <n v="8"/>
    <n v="442"/>
    <n v="8883.8153026740729"/>
    <x v="2"/>
    <x v="26"/>
  </r>
  <r>
    <x v="799"/>
    <x v="2"/>
    <x v="640"/>
    <n v="8.2015153981628508"/>
    <n v="8.2015153981628508"/>
    <n v="1"/>
    <x v="1"/>
    <n v="6"/>
    <n v="8.3340439512176001"/>
    <s v="8.334043951217605"/>
    <n v="5"/>
    <n v="179"/>
    <n v="12925.588267504652"/>
    <x v="2"/>
    <x v="26"/>
  </r>
  <r>
    <x v="800"/>
    <x v="2"/>
    <x v="641"/>
    <n v="19.495690409547201"/>
    <s v="19.49569040954729"/>
    <n v="0"/>
    <x v="2"/>
    <n v="0"/>
    <n v="1.6495641271522801"/>
    <s v="1.6495641271522803"/>
    <n v="3"/>
    <n v="494"/>
    <n v="29438.492518416275"/>
    <x v="2"/>
    <x v="26"/>
  </r>
  <r>
    <x v="801"/>
    <x v="2"/>
    <x v="316"/>
    <n v="7.3999695353609596"/>
    <s v="7.399969535360962"/>
    <n v="0"/>
    <x v="1"/>
    <n v="1"/>
    <n v="8.7048331245420698"/>
    <s v="8.704833124542077"/>
    <n v="9"/>
    <n v="295"/>
    <n v="12061.950342638364"/>
    <x v="2"/>
    <x v="26"/>
  </r>
  <r>
    <x v="802"/>
    <x v="0"/>
    <x v="642"/>
    <n v="6.6333058443829902"/>
    <n v="6.6333058443829902"/>
    <n v="1"/>
    <x v="2"/>
    <n v="2"/>
    <n v="13.6662689086141"/>
    <s v="13.666268908614105"/>
    <n v="6"/>
    <n v="346"/>
    <n v="9153.9620652485264"/>
    <x v="2"/>
    <x v="26"/>
  </r>
  <r>
    <x v="803"/>
    <x v="1"/>
    <x v="615"/>
    <n v="18.4459519928327"/>
    <s v="18.44595199283273"/>
    <n v="1"/>
    <x v="2"/>
    <n v="3"/>
    <n v="6.2465330697241903"/>
    <s v="6.246533069724198"/>
    <n v="5"/>
    <n v="221"/>
    <n v="12340.341883205077"/>
    <x v="2"/>
    <x v="26"/>
  </r>
  <r>
    <x v="804"/>
    <x v="3"/>
    <x v="208"/>
    <n v="3.1042204610602"/>
    <s v="3.104220461060204"/>
    <n v="1"/>
    <x v="0"/>
    <n v="4"/>
    <n v="4.7967241275471002"/>
    <s v="4.796724127547101"/>
    <n v="3"/>
    <n v="113"/>
    <n v="3206.6597362751868"/>
    <x v="2"/>
    <x v="26"/>
  </r>
  <r>
    <x v="805"/>
    <x v="3"/>
    <x v="404"/>
    <n v="15.432065792177999"/>
    <s v="15.432065792178005"/>
    <n v="0"/>
    <x v="2"/>
    <n v="5"/>
    <n v="2.5803071267612898"/>
    <s v="2.5803071267612907"/>
    <n v="6"/>
    <n v="80"/>
    <n v="25462.908557093699"/>
    <x v="2"/>
    <x v="26"/>
  </r>
  <r>
    <x v="806"/>
    <x v="2"/>
    <x v="643"/>
    <n v="19.773245766402699"/>
    <s v="19.773245766402706"/>
    <n v="0"/>
    <x v="2"/>
    <n v="6"/>
    <n v="2.6959600680626798"/>
    <s v="2.695960068062681"/>
    <n v="3"/>
    <n v="96"/>
    <n v="25408.620809827469"/>
    <x v="2"/>
    <x v="26"/>
  </r>
  <r>
    <x v="807"/>
    <x v="2"/>
    <x v="644"/>
    <n v="18.124624204718302"/>
    <s v="18.124624204718327"/>
    <n v="0"/>
    <x v="0"/>
    <n v="0"/>
    <n v="6.7751865229563704"/>
    <s v="6.775186522956374"/>
    <n v="6"/>
    <n v="179"/>
    <n v="23308.266727267735"/>
    <x v="2"/>
    <x v="26"/>
  </r>
  <r>
    <x v="808"/>
    <x v="4"/>
    <x v="645"/>
    <n v="13.381690455422"/>
    <s v="13.381690455422092"/>
    <n v="1"/>
    <x v="1"/>
    <n v="1"/>
    <n v="9.1373574503421704"/>
    <s v="9.137357450342178"/>
    <n v="4"/>
    <n v="401"/>
    <n v="26161.204840350008"/>
    <x v="2"/>
    <x v="26"/>
  </r>
  <r>
    <x v="809"/>
    <x v="1"/>
    <x v="11"/>
    <n v="6.9671551048618996"/>
    <s v="6.967155104861908"/>
    <n v="1"/>
    <x v="1"/>
    <n v="2"/>
    <n v="1.6689233749592201"/>
    <s v="1.6689233749592254"/>
    <n v="2"/>
    <n v="382"/>
    <n v="7719.6078561869845"/>
    <x v="2"/>
    <x v="26"/>
  </r>
  <r>
    <x v="810"/>
    <x v="0"/>
    <x v="646"/>
    <n v="5.8321176423880097"/>
    <s v="5.832117642388018"/>
    <n v="0"/>
    <x v="2"/>
    <n v="3"/>
    <n v="14.1237445408649"/>
    <s v="14.123744540864903"/>
    <n v="8"/>
    <n v="159"/>
    <n v="5202.2489370101048"/>
    <x v="2"/>
    <x v="26"/>
  </r>
  <r>
    <x v="811"/>
    <x v="3"/>
    <x v="647"/>
    <n v="16.565846992557699"/>
    <s v="16.56584699255776"/>
    <n v="1"/>
    <x v="1"/>
    <n v="4"/>
    <n v="11.4494374529553"/>
    <s v="11.44943745295534"/>
    <n v="4"/>
    <n v="118"/>
    <n v="14760.16967036891"/>
    <x v="2"/>
    <x v="26"/>
  </r>
  <r>
    <x v="812"/>
    <x v="4"/>
    <x v="568"/>
    <n v="17.716616365082199"/>
    <s v="17.71661636508221"/>
    <n v="0"/>
    <x v="2"/>
    <n v="5"/>
    <n v="9.0060468151131001"/>
    <s v="9.006046815113109"/>
    <n v="9"/>
    <n v="107"/>
    <n v="29179.267153290381"/>
    <x v="2"/>
    <x v="26"/>
  </r>
  <r>
    <x v="813"/>
    <x v="4"/>
    <x v="648"/>
    <n v="10.983263338368101"/>
    <s v="10.983263338368165"/>
    <n v="1"/>
    <x v="0"/>
    <n v="6"/>
    <n v="12.512360728615301"/>
    <s v="12.512360728615366"/>
    <n v="7"/>
    <n v="155"/>
    <n v="20967.049712944703"/>
    <x v="2"/>
    <x v="26"/>
  </r>
  <r>
    <x v="814"/>
    <x v="3"/>
    <x v="621"/>
    <n v="5.6424588749428501"/>
    <s v="5.642458874942857"/>
    <n v="0"/>
    <x v="0"/>
    <n v="0"/>
    <n v="1.6627079737756401"/>
    <s v="1.6627079737756427"/>
    <n v="2"/>
    <n v="349"/>
    <n v="7865.5876716703333"/>
    <x v="2"/>
    <x v="26"/>
  </r>
  <r>
    <x v="815"/>
    <x v="0"/>
    <x v="649"/>
    <n v="3.1459209598122899"/>
    <s v="3.1459209598122975"/>
    <n v="1"/>
    <x v="2"/>
    <n v="1"/>
    <n v="7.4141637271303003"/>
    <s v="7.414163727130304"/>
    <n v="4"/>
    <n v="379"/>
    <n v="1859.2392872490634"/>
    <x v="2"/>
    <x v="26"/>
  </r>
  <r>
    <x v="816"/>
    <x v="4"/>
    <x v="650"/>
    <n v="2.6564098888047898"/>
    <s v="2.6564098888047925"/>
    <n v="0"/>
    <x v="0"/>
    <n v="2"/>
    <n v="9.6363503394941201"/>
    <n v="9.6363503394941201"/>
    <n v="5"/>
    <n v="305"/>
    <n v="815.51783586307045"/>
    <x v="2"/>
    <x v="26"/>
  </r>
  <r>
    <x v="817"/>
    <x v="4"/>
    <x v="632"/>
    <n v="14.6624714997232"/>
    <s v="14.662471499723257"/>
    <n v="0"/>
    <x v="0"/>
    <n v="3"/>
    <n v="12.515467138715101"/>
    <s v="12.515467138715193"/>
    <n v="3"/>
    <n v="361"/>
    <n v="24369.027632539957"/>
    <x v="2"/>
    <x v="26"/>
  </r>
  <r>
    <x v="818"/>
    <x v="1"/>
    <x v="466"/>
    <n v="8.9822558291067693"/>
    <s v="8.982255829106775"/>
    <n v="0"/>
    <x v="2"/>
    <n v="4"/>
    <n v="11.860308620714299"/>
    <s v="11.860308620714381"/>
    <n v="9"/>
    <n v="220"/>
    <n v="15332.710700285255"/>
    <x v="2"/>
    <x v="26"/>
  </r>
  <r>
    <x v="819"/>
    <x v="0"/>
    <x v="651"/>
    <n v="18.201837611279501"/>
    <s v="18.201837611279537"/>
    <n v="0"/>
    <x v="2"/>
    <n v="5"/>
    <n v="4.5175041208442899"/>
    <s v="4.517504120844294"/>
    <n v="5"/>
    <n v="432"/>
    <n v="21532.773894143651"/>
    <x v="2"/>
    <x v="26"/>
  </r>
  <r>
    <x v="820"/>
    <x v="4"/>
    <x v="652"/>
    <n v="15.0537547138085"/>
    <s v="15.05375471380851"/>
    <n v="0"/>
    <x v="0"/>
    <n v="6"/>
    <n v="14.1427624586084"/>
    <s v="14.142762458608463"/>
    <n v="2"/>
    <n v="211"/>
    <n v="7963.4362436046968"/>
    <x v="2"/>
    <x v="26"/>
  </r>
  <r>
    <x v="821"/>
    <x v="0"/>
    <x v="653"/>
    <n v="4.6339479403771398"/>
    <s v="4.633947940377148"/>
    <n v="0"/>
    <x v="1"/>
    <n v="0"/>
    <n v="2.30301470074762"/>
    <n v="2.30301470074762"/>
    <n v="3"/>
    <n v="335"/>
    <n v="5023.1995673688198"/>
    <x v="3"/>
    <x v="27"/>
  </r>
  <r>
    <x v="822"/>
    <x v="3"/>
    <x v="654"/>
    <n v="12.6617709574982"/>
    <s v="12.661770957498282"/>
    <n v="1"/>
    <x v="1"/>
    <n v="1"/>
    <n v="13.1894374700067"/>
    <s v="13.189437470006705"/>
    <n v="9"/>
    <n v="120"/>
    <n v="22537.952304346796"/>
    <x v="3"/>
    <x v="27"/>
  </r>
  <r>
    <x v="823"/>
    <x v="2"/>
    <x v="655"/>
    <n v="9.2746036335650199"/>
    <s v="9.274603633565027"/>
    <n v="1"/>
    <x v="2"/>
    <n v="2"/>
    <n v="14.578633619266901"/>
    <s v="14.578633619266968"/>
    <n v="7"/>
    <n v="304"/>
    <n v="16026.515078800354"/>
    <x v="3"/>
    <x v="27"/>
  </r>
  <r>
    <x v="824"/>
    <x v="4"/>
    <x v="42"/>
    <n v="11.967744884603601"/>
    <s v="11.967744884603649"/>
    <n v="1"/>
    <x v="2"/>
    <n v="3"/>
    <n v="3.0687260867280699"/>
    <s v="3.068726086728071"/>
    <n v="2"/>
    <n v="423"/>
    <n v="17137.810674752356"/>
    <x v="3"/>
    <x v="27"/>
  </r>
  <r>
    <x v="825"/>
    <x v="1"/>
    <x v="656"/>
    <n v="15.0233133434318"/>
    <s v="15.023313343431825"/>
    <n v="0"/>
    <x v="1"/>
    <n v="4"/>
    <n v="10.9699579309548"/>
    <s v="10.969957930954887"/>
    <n v="9"/>
    <n v="104"/>
    <n v="9299.4309595842842"/>
    <x v="3"/>
    <x v="27"/>
  </r>
  <r>
    <x v="826"/>
    <x v="3"/>
    <x v="657"/>
    <n v="16.317721739071999"/>
    <s v="16.317721739072027"/>
    <n v="0"/>
    <x v="0"/>
    <n v="5"/>
    <n v="1.0841400222809701"/>
    <s v="1.0841400222809776"/>
    <n v="4"/>
    <n v="372"/>
    <n v="11259.227999959679"/>
    <x v="3"/>
    <x v="27"/>
  </r>
  <r>
    <x v="827"/>
    <x v="0"/>
    <x v="658"/>
    <n v="17.031009201727699"/>
    <s v="17.031009201727763"/>
    <n v="1"/>
    <x v="1"/>
    <n v="6"/>
    <n v="6.3786309645177397"/>
    <s v="6.378630964517747"/>
    <n v="9"/>
    <n v="446"/>
    <n v="19585.660581986853"/>
    <x v="3"/>
    <x v="27"/>
  </r>
  <r>
    <x v="828"/>
    <x v="3"/>
    <x v="659"/>
    <n v="5.8255226168684597"/>
    <s v="5.8255226168684695"/>
    <n v="0"/>
    <x v="1"/>
    <n v="0"/>
    <n v="7.9861078383662703"/>
    <s v="7.986107838366273"/>
    <n v="2"/>
    <n v="52"/>
    <n v="10538.370413915043"/>
    <x v="3"/>
    <x v="27"/>
  </r>
  <r>
    <x v="829"/>
    <x v="4"/>
    <x v="660"/>
    <n v="1.5911963984297901"/>
    <s v="1.5911963984297959"/>
    <n v="0"/>
    <x v="1"/>
    <n v="1"/>
    <n v="8.9193557756896897"/>
    <s v="8.919355775689693"/>
    <n v="4"/>
    <n v="75"/>
    <n v="2681.1659313541963"/>
    <x v="3"/>
    <x v="27"/>
  </r>
  <r>
    <x v="830"/>
    <x v="0"/>
    <x v="661"/>
    <n v="15.0465999681306"/>
    <s v="15.04659996813069"/>
    <n v="0"/>
    <x v="1"/>
    <n v="2"/>
    <n v="14.071090099604101"/>
    <s v="14.071090099604113"/>
    <n v="5"/>
    <n v="362"/>
    <n v="4483.8867905029192"/>
    <x v="3"/>
    <x v="27"/>
  </r>
  <r>
    <x v="831"/>
    <x v="2"/>
    <x v="662"/>
    <n v="3.0205307988597099"/>
    <s v="3.0205307988597174"/>
    <n v="0"/>
    <x v="2"/>
    <n v="3"/>
    <n v="10.247634965765799"/>
    <s v="10.247634965765823"/>
    <n v="2"/>
    <n v="175"/>
    <n v="1467.9779682458191"/>
    <x v="3"/>
    <x v="27"/>
  </r>
  <r>
    <x v="832"/>
    <x v="3"/>
    <x v="533"/>
    <n v="6.9834721836463798"/>
    <s v="6.983472183646385"/>
    <n v="0"/>
    <x v="2"/>
    <n v="4"/>
    <n v="7.4785302926789301"/>
    <s v="7.478530292678936"/>
    <n v="1"/>
    <n v="457"/>
    <n v="3128.5955382735783"/>
    <x v="3"/>
    <x v="27"/>
  </r>
  <r>
    <x v="833"/>
    <x v="4"/>
    <x v="663"/>
    <n v="1.07252554836259"/>
    <s v="1.0725255483625957"/>
    <n v="1"/>
    <x v="0"/>
    <n v="5"/>
    <n v="12.2402880258553"/>
    <s v="12.240288025855396"/>
    <n v="7"/>
    <n v="102"/>
    <n v="1135.8045557159828"/>
    <x v="3"/>
    <x v="27"/>
  </r>
  <r>
    <x v="834"/>
    <x v="1"/>
    <x v="287"/>
    <n v="13.9517201656307"/>
    <s v="13.951720165630782"/>
    <n v="1"/>
    <x v="0"/>
    <n v="6"/>
    <n v="14.2827259038389"/>
    <s v="14.28272590383893"/>
    <n v="1"/>
    <n v="247"/>
    <n v="11049.762371179515"/>
    <x v="3"/>
    <x v="27"/>
  </r>
  <r>
    <x v="835"/>
    <x v="0"/>
    <x v="664"/>
    <n v="4.1755082179532002"/>
    <s v="4.175508217953204"/>
    <n v="1"/>
    <x v="0"/>
    <n v="0"/>
    <n v="0.819959155893217"/>
    <s v="0.8199591558932172"/>
    <n v="8"/>
    <n v="348"/>
    <n v="6927.1681335843587"/>
    <x v="3"/>
    <x v="27"/>
  </r>
  <r>
    <x v="836"/>
    <x v="3"/>
    <x v="665"/>
    <n v="13.4503657841415"/>
    <s v="13.450365784141505"/>
    <n v="1"/>
    <x v="0"/>
    <n v="1"/>
    <n v="14.7465584477125"/>
    <s v="14.74655844771256"/>
    <n v="3"/>
    <n v="237"/>
    <n v="26241.663644860066"/>
    <x v="3"/>
    <x v="27"/>
  </r>
  <r>
    <x v="837"/>
    <x v="3"/>
    <x v="666"/>
    <n v="19.843109726188899"/>
    <s v="19.84310972618894"/>
    <n v="1"/>
    <x v="1"/>
    <n v="2"/>
    <n v="1.7489160164233599"/>
    <s v="1.7489160164233648"/>
    <n v="6"/>
    <n v="235"/>
    <n v="9465.1633393921056"/>
    <x v="3"/>
    <x v="27"/>
  </r>
  <r>
    <x v="838"/>
    <x v="2"/>
    <x v="667"/>
    <n v="2.3807465605903002"/>
    <s v="2.3807465605903095"/>
    <n v="0"/>
    <x v="2"/>
    <n v="3"/>
    <n v="12.308608299396999"/>
    <s v="12.30860829939704"/>
    <n v="7"/>
    <n v="354"/>
    <n v="2375.9850674691197"/>
    <x v="3"/>
    <x v="27"/>
  </r>
  <r>
    <x v="839"/>
    <x v="2"/>
    <x v="589"/>
    <n v="2.4644822270777502"/>
    <s v="2.4644822270777533"/>
    <n v="0"/>
    <x v="2"/>
    <n v="4"/>
    <n v="4.5648539119954803"/>
    <s v="4.564853911995481"/>
    <n v="1"/>
    <n v="347"/>
    <n v="2501.4494604839165"/>
    <x v="3"/>
    <x v="27"/>
  </r>
  <r>
    <x v="840"/>
    <x v="1"/>
    <x v="279"/>
    <n v="7.4672217606668196"/>
    <s v="7.467221760666823"/>
    <n v="0"/>
    <x v="0"/>
    <n v="5"/>
    <n v="2.4166050374311401"/>
    <s v="2.4166050374311405"/>
    <n v="6"/>
    <n v="253"/>
    <n v="12552.399779680924"/>
    <x v="3"/>
    <x v="27"/>
  </r>
  <r>
    <x v="841"/>
    <x v="1"/>
    <x v="668"/>
    <n v="17.4613437707755"/>
    <n v="17.4613437707755"/>
    <n v="0"/>
    <x v="0"/>
    <n v="6"/>
    <n v="6.8779067758506001"/>
    <s v="6.877906775850606"/>
    <n v="7"/>
    <n v="499"/>
    <n v="10930.801200505462"/>
    <x v="3"/>
    <x v="27"/>
  </r>
  <r>
    <x v="842"/>
    <x v="4"/>
    <x v="256"/>
    <n v="5.0950675070353002"/>
    <s v="5.095067507035305"/>
    <n v="1"/>
    <x v="1"/>
    <n v="0"/>
    <n v="9.8373704019903894"/>
    <s v="9.837370401990396"/>
    <n v="6"/>
    <n v="60"/>
    <n v="6501.3061389770428"/>
    <x v="3"/>
    <x v="27"/>
  </r>
  <r>
    <x v="843"/>
    <x v="4"/>
    <x v="669"/>
    <n v="7.8471785786766004"/>
    <s v="7.847178578676604"/>
    <n v="1"/>
    <x v="1"/>
    <n v="1"/>
    <n v="6.02380175284038"/>
    <s v="6.023801752840388"/>
    <n v="4"/>
    <n v="408"/>
    <n v="6536.6997560376085"/>
    <x v="3"/>
    <x v="27"/>
  </r>
  <r>
    <x v="844"/>
    <x v="1"/>
    <x v="670"/>
    <n v="2.3016027259126099"/>
    <s v="2.3016027259126117"/>
    <n v="1"/>
    <x v="0"/>
    <n v="2"/>
    <n v="1.29119842009913"/>
    <s v="1.2911984200991349"/>
    <n v="1"/>
    <n v="403"/>
    <n v="701.98883140334601"/>
    <x v="3"/>
    <x v="27"/>
  </r>
  <r>
    <x v="845"/>
    <x v="1"/>
    <x v="271"/>
    <n v="15.499950533918801"/>
    <s v="15.499950533918899"/>
    <n v="0"/>
    <x v="2"/>
    <n v="3"/>
    <n v="9.1921865250513903"/>
    <n v="9.1921865250513903"/>
    <n v="9"/>
    <n v="195"/>
    <n v="8586.9725957910159"/>
    <x v="3"/>
    <x v="27"/>
  </r>
  <r>
    <x v="846"/>
    <x v="0"/>
    <x v="391"/>
    <n v="8.7578205124295696"/>
    <s v="8.757820512429571"/>
    <n v="1"/>
    <x v="2"/>
    <n v="4"/>
    <n v="13.584847503604699"/>
    <s v="13.584847503604783"/>
    <n v="4"/>
    <n v="134"/>
    <n v="12225.917435351679"/>
    <x v="3"/>
    <x v="27"/>
  </r>
  <r>
    <x v="847"/>
    <x v="2"/>
    <x v="671"/>
    <n v="15.425725928156"/>
    <s v="15.425725928156014"/>
    <n v="0"/>
    <x v="2"/>
    <n v="5"/>
    <n v="6.0566228062351497"/>
    <n v="6.0566228062351497"/>
    <n v="7"/>
    <n v="149"/>
    <n v="20963.561536364003"/>
    <x v="3"/>
    <x v="27"/>
  </r>
  <r>
    <x v="848"/>
    <x v="4"/>
    <x v="672"/>
    <n v="18.168549042589099"/>
    <s v="18.168549042589106"/>
    <n v="1"/>
    <x v="0"/>
    <n v="6"/>
    <n v="3.6368252756469901"/>
    <s v="3.636825275646992"/>
    <n v="7"/>
    <n v="153"/>
    <n v="35882.884359113472"/>
    <x v="3"/>
    <x v="27"/>
  </r>
  <r>
    <x v="849"/>
    <x v="2"/>
    <x v="673"/>
    <n v="5.4224997949244802"/>
    <s v="5.422499794924486"/>
    <n v="1"/>
    <x v="2"/>
    <n v="0"/>
    <n v="6.9173715160258196"/>
    <s v="6.917371516025823"/>
    <n v="2"/>
    <n v="485"/>
    <n v="10102.117117944306"/>
    <x v="3"/>
    <x v="27"/>
  </r>
  <r>
    <x v="850"/>
    <x v="2"/>
    <x v="232"/>
    <n v="16.340524576459"/>
    <s v="16.340524576459075"/>
    <n v="0"/>
    <x v="1"/>
    <n v="1"/>
    <n v="1.2012593102073199"/>
    <s v="1.2012593102073226"/>
    <n v="1"/>
    <n v="95"/>
    <n v="10131.12523740458"/>
    <x v="3"/>
    <x v="27"/>
  </r>
  <r>
    <x v="851"/>
    <x v="1"/>
    <x v="128"/>
    <n v="2.1227839114868101"/>
    <s v="2.1227839114868123"/>
    <n v="0"/>
    <x v="1"/>
    <n v="2"/>
    <n v="12.3970699749639"/>
    <s v="12.397069974963985"/>
    <n v="8"/>
    <n v="93"/>
    <n v="3823.133824587745"/>
    <x v="4"/>
    <x v="28"/>
  </r>
  <r>
    <x v="852"/>
    <x v="0"/>
    <x v="674"/>
    <n v="18.0781003754247"/>
    <n v="18.0781003754247"/>
    <n v="1"/>
    <x v="0"/>
    <n v="3"/>
    <n v="12.481941758777699"/>
    <s v="12.481941758777708"/>
    <n v="8"/>
    <n v="327"/>
    <n v="20175.160018973966"/>
    <x v="4"/>
    <x v="28"/>
  </r>
  <r>
    <x v="853"/>
    <x v="3"/>
    <x v="675"/>
    <n v="13.3646024036162"/>
    <n v="13.3646024036162"/>
    <n v="1"/>
    <x v="1"/>
    <n v="4"/>
    <n v="9.0260067197296099"/>
    <s v="9.026006719729612"/>
    <n v="7"/>
    <n v="230"/>
    <n v="14099.655535815091"/>
    <x v="4"/>
    <x v="28"/>
  </r>
  <r>
    <x v="854"/>
    <x v="0"/>
    <x v="35"/>
    <n v="17.610307758628601"/>
    <s v="17.61030775862868"/>
    <n v="0"/>
    <x v="0"/>
    <n v="5"/>
    <n v="5.6199918896066396"/>
    <s v="5.619991889606648"/>
    <n v="8"/>
    <n v="236"/>
    <n v="34410.541360360286"/>
    <x v="4"/>
    <x v="28"/>
  </r>
  <r>
    <x v="855"/>
    <x v="0"/>
    <x v="676"/>
    <n v="1.0035795915750501"/>
    <s v="1.003579591575056"/>
    <n v="1"/>
    <x v="2"/>
    <n v="6"/>
    <n v="12.0968587844638"/>
    <s v="12.096858784463858"/>
    <n v="3"/>
    <n v="163"/>
    <n v="827.95316304941628"/>
    <x v="4"/>
    <x v="28"/>
  </r>
  <r>
    <x v="856"/>
    <x v="2"/>
    <x v="15"/>
    <n v="4.2125403367638503"/>
    <s v="4.212540336763858"/>
    <n v="1"/>
    <x v="2"/>
    <n v="0"/>
    <n v="8.5429618594313208"/>
    <s v="8.542961859431324"/>
    <n v="2"/>
    <n v="304"/>
    <n v="4688.5573948181654"/>
    <x v="4"/>
    <x v="28"/>
  </r>
  <r>
    <x v="857"/>
    <x v="0"/>
    <x v="677"/>
    <n v="8.4054283611033505"/>
    <n v="8.4054283611033505"/>
    <n v="0"/>
    <x v="2"/>
    <n v="1"/>
    <n v="12.4760184739752"/>
    <s v="12.476018473975236"/>
    <n v="7"/>
    <n v="430"/>
    <n v="5043.2570166620098"/>
    <x v="4"/>
    <x v="28"/>
  </r>
  <r>
    <x v="858"/>
    <x v="4"/>
    <x v="47"/>
    <n v="8.2105551641196506"/>
    <s v="8.210555164119654"/>
    <n v="1"/>
    <x v="1"/>
    <n v="2"/>
    <n v="9.6561524924537991"/>
    <n v="9.6561524924537991"/>
    <n v="8"/>
    <n v="429"/>
    <n v="1773.4799154498446"/>
    <x v="4"/>
    <x v="28"/>
  </r>
  <r>
    <x v="859"/>
    <x v="2"/>
    <x v="57"/>
    <n v="5.3078772755466996"/>
    <s v="5.307877275546702"/>
    <n v="0"/>
    <x v="0"/>
    <n v="3"/>
    <n v="11.8738793615855"/>
    <s v="11.87387936158556"/>
    <n v="1"/>
    <n v="79"/>
    <n v="2574.3204786401493"/>
    <x v="4"/>
    <x v="28"/>
  </r>
  <r>
    <x v="860"/>
    <x v="4"/>
    <x v="455"/>
    <n v="8.2506268574767994"/>
    <s v="8.250626857476803"/>
    <n v="1"/>
    <x v="2"/>
    <n v="4"/>
    <n v="9.1791634016575099"/>
    <s v="9.179163401657519"/>
    <n v="9"/>
    <n v="313"/>
    <n v="12103.669599918465"/>
    <x v="4"/>
    <x v="28"/>
  </r>
  <r>
    <x v="861"/>
    <x v="3"/>
    <x v="678"/>
    <n v="3.44812552800484"/>
    <s v="3.4481255280048417"/>
    <n v="0"/>
    <x v="0"/>
    <n v="5"/>
    <n v="6.5050454891271601"/>
    <n v="6.5050454891271601"/>
    <n v="4"/>
    <n v="147"/>
    <n v="2355.0697356273058"/>
    <x v="4"/>
    <x v="28"/>
  </r>
  <r>
    <x v="862"/>
    <x v="2"/>
    <x v="679"/>
    <n v="8.8424614560544903"/>
    <s v="8.842461456054494"/>
    <n v="1"/>
    <x v="2"/>
    <n v="6"/>
    <n v="14.3902149689289"/>
    <s v="14.390214968928994"/>
    <n v="4"/>
    <n v="362"/>
    <n v="4368.1759592909184"/>
    <x v="4"/>
    <x v="28"/>
  </r>
  <r>
    <x v="863"/>
    <x v="3"/>
    <x v="680"/>
    <n v="16.244732254026001"/>
    <s v="16.24473225402602"/>
    <n v="0"/>
    <x v="1"/>
    <n v="0"/>
    <n v="8.3461504607432495"/>
    <n v="8.3461504607432495"/>
    <n v="3"/>
    <n v="416"/>
    <n v="19282.497185528864"/>
    <x v="4"/>
    <x v="28"/>
  </r>
  <r>
    <x v="864"/>
    <x v="2"/>
    <x v="681"/>
    <n v="10.102331198963601"/>
    <s v="10.102331198963673"/>
    <n v="1"/>
    <x v="1"/>
    <n v="1"/>
    <n v="9.2737980188378"/>
    <s v="9.273798018837807"/>
    <n v="6"/>
    <n v="378"/>
    <n v="18588.289406093027"/>
    <x v="4"/>
    <x v="28"/>
  </r>
  <r>
    <x v="865"/>
    <x v="1"/>
    <x v="228"/>
    <n v="1.3420016899590801"/>
    <s v="1.3420016899590848"/>
    <n v="0"/>
    <x v="0"/>
    <n v="2"/>
    <n v="3.69707077151386"/>
    <s v="3.697070771513864"/>
    <n v="1"/>
    <n v="164"/>
    <n v="1100.4413857664456"/>
    <x v="4"/>
    <x v="28"/>
  </r>
  <r>
    <x v="866"/>
    <x v="0"/>
    <x v="682"/>
    <n v="9.0074367900057002"/>
    <n v="9.0074367900057002"/>
    <n v="1"/>
    <x v="1"/>
    <n v="3"/>
    <n v="9.5719364466954993"/>
    <s v="9.571936446695508"/>
    <n v="6"/>
    <n v="325"/>
    <n v="1540.2716910909746"/>
    <x v="4"/>
    <x v="28"/>
  </r>
  <r>
    <x v="867"/>
    <x v="1"/>
    <x v="683"/>
    <n v="1.51632530572603"/>
    <s v="1.516325305726039"/>
    <n v="1"/>
    <x v="1"/>
    <n v="4"/>
    <n v="8.7883109175026792"/>
    <s v="8.788310917502686"/>
    <n v="2"/>
    <n v="330"/>
    <n v="2899.2139845481693"/>
    <x v="4"/>
    <x v="28"/>
  </r>
  <r>
    <x v="868"/>
    <x v="3"/>
    <x v="684"/>
    <n v="19.358624803429102"/>
    <s v="19.358624803429166"/>
    <n v="1"/>
    <x v="0"/>
    <n v="5"/>
    <n v="3.1801567702318598"/>
    <s v="3.1801567702318616"/>
    <n v="9"/>
    <n v="324"/>
    <n v="7220.7670516790549"/>
    <x v="4"/>
    <x v="28"/>
  </r>
  <r>
    <x v="869"/>
    <x v="0"/>
    <x v="685"/>
    <n v="3.4216252290345102"/>
    <n v="3.4216252290345102"/>
    <n v="1"/>
    <x v="2"/>
    <n v="6"/>
    <n v="1.3640129116205799"/>
    <s v="1.364012911620584"/>
    <n v="2"/>
    <n v="310"/>
    <n v="4937.4052054967979"/>
    <x v="4"/>
    <x v="28"/>
  </r>
  <r>
    <x v="870"/>
    <x v="2"/>
    <x v="686"/>
    <n v="14.446078200281701"/>
    <s v="14.446078200281756"/>
    <n v="1"/>
    <x v="1"/>
    <n v="0"/>
    <n v="9.2632101358641794"/>
    <s v="9.263210135864181"/>
    <n v="7"/>
    <n v="380"/>
    <n v="6312.9361735231032"/>
    <x v="4"/>
    <x v="28"/>
  </r>
  <r>
    <x v="871"/>
    <x v="0"/>
    <x v="473"/>
    <n v="19.482750134949601"/>
    <s v="19.48275013494963"/>
    <n v="1"/>
    <x v="0"/>
    <n v="1"/>
    <n v="11.573537905579601"/>
    <s v="11.573537905579649"/>
    <n v="1"/>
    <n v="256"/>
    <n v="29009.814950939955"/>
    <x v="4"/>
    <x v="28"/>
  </r>
  <r>
    <x v="872"/>
    <x v="4"/>
    <x v="687"/>
    <n v="16.694741981664802"/>
    <s v="16.694741981664865"/>
    <n v="1"/>
    <x v="1"/>
    <n v="2"/>
    <n v="8.0893198783691194"/>
    <n v="8.0893198783691194"/>
    <n v="7"/>
    <n v="433"/>
    <n v="27012.09252633365"/>
    <x v="4"/>
    <x v="28"/>
  </r>
  <r>
    <x v="873"/>
    <x v="0"/>
    <x v="688"/>
    <n v="14.2869921273978"/>
    <s v="14.28699212739787"/>
    <n v="1"/>
    <x v="1"/>
    <n v="3"/>
    <n v="3.7882030671348601"/>
    <s v="3.7882030671348628"/>
    <n v="5"/>
    <n v="377"/>
    <n v="10086.616441942848"/>
    <x v="4"/>
    <x v="28"/>
  </r>
  <r>
    <x v="874"/>
    <x v="4"/>
    <x v="689"/>
    <n v="16.9497572805145"/>
    <s v="16.94975728051457"/>
    <n v="1"/>
    <x v="1"/>
    <n v="4"/>
    <n v="10.164568662049"/>
    <s v="10.164568662049007"/>
    <n v="8"/>
    <n v="260"/>
    <n v="4491.6856793363422"/>
    <x v="4"/>
    <x v="28"/>
  </r>
  <r>
    <x v="875"/>
    <x v="0"/>
    <x v="690"/>
    <n v="19.654175171951898"/>
    <s v="19.654175171951923"/>
    <n v="0"/>
    <x v="1"/>
    <n v="5"/>
    <n v="1.66153303583923"/>
    <s v="1.6615330358392326"/>
    <n v="4"/>
    <n v="264"/>
    <n v="32763.510011643815"/>
    <x v="4"/>
    <x v="28"/>
  </r>
  <r>
    <x v="876"/>
    <x v="4"/>
    <x v="292"/>
    <n v="12.805545447817"/>
    <s v="12.805545447817062"/>
    <n v="0"/>
    <x v="0"/>
    <n v="6"/>
    <n v="6.9065887196283402"/>
    <s v="6.906588719628342"/>
    <n v="7"/>
    <n v="460"/>
    <n v="1408.6099992598699"/>
    <x v="4"/>
    <x v="28"/>
  </r>
  <r>
    <x v="877"/>
    <x v="3"/>
    <x v="531"/>
    <n v="11.624511329757199"/>
    <s v="11.624511329757203"/>
    <n v="1"/>
    <x v="0"/>
    <n v="0"/>
    <n v="2.8688179967770902"/>
    <s v="2.868817996777093"/>
    <n v="6"/>
    <n v="89"/>
    <n v="16553.304133574253"/>
    <x v="4"/>
    <x v="28"/>
  </r>
  <r>
    <x v="878"/>
    <x v="1"/>
    <x v="691"/>
    <n v="12.9365240988023"/>
    <s v="12.936524098802346"/>
    <n v="0"/>
    <x v="0"/>
    <n v="1"/>
    <n v="3.1746562403683001"/>
    <s v="3.174656240368309"/>
    <n v="5"/>
    <n v="75"/>
    <n v="10711.441953808304"/>
    <x v="4"/>
    <x v="28"/>
  </r>
  <r>
    <x v="879"/>
    <x v="2"/>
    <x v="692"/>
    <n v="11.1208418484695"/>
    <s v="11.120841848469544"/>
    <n v="1"/>
    <x v="1"/>
    <n v="2"/>
    <n v="3.4332622627939502"/>
    <s v="3.433262262793953"/>
    <n v="4"/>
    <n v="76"/>
    <n v="10008.757663622549"/>
    <x v="4"/>
    <x v="28"/>
  </r>
  <r>
    <x v="880"/>
    <x v="0"/>
    <x v="336"/>
    <n v="13.066693012284601"/>
    <s v="13.066693012284658"/>
    <n v="1"/>
    <x v="1"/>
    <n v="3"/>
    <n v="6.1072523271376697"/>
    <s v="6.1072523271376795"/>
    <n v="7"/>
    <n v="239"/>
    <n v="2626.4052954692047"/>
    <x v="4"/>
    <x v="28"/>
  </r>
  <r>
    <x v="881"/>
    <x v="1"/>
    <x v="693"/>
    <n v="9.5470019514786202"/>
    <s v="9.547001951478626"/>
    <n v="0"/>
    <x v="1"/>
    <n v="4"/>
    <n v="1.2416779814957599"/>
    <s v="1.2416779814957657"/>
    <n v="5"/>
    <n v="132"/>
    <n v="14778.759020888903"/>
    <x v="4"/>
    <x v="28"/>
  </r>
  <r>
    <x v="882"/>
    <x v="2"/>
    <x v="694"/>
    <n v="5.1504204747828304"/>
    <s v="5.150420474782835"/>
    <n v="1"/>
    <x v="0"/>
    <n v="5"/>
    <n v="6.2680048934719199"/>
    <s v="6.2680048934719235"/>
    <n v="5"/>
    <n v="433"/>
    <n v="7802.8870192959885"/>
    <x v="5"/>
    <x v="29"/>
  </r>
  <r>
    <x v="883"/>
    <x v="2"/>
    <x v="22"/>
    <n v="3.2846973037218299"/>
    <s v="3.284697303721837"/>
    <n v="1"/>
    <x v="1"/>
    <n v="6"/>
    <n v="7.9197579831631604"/>
    <s v="7.919757983163162"/>
    <n v="1"/>
    <n v="483"/>
    <n v="2883.9642326677667"/>
    <x v="5"/>
    <x v="29"/>
  </r>
  <r>
    <x v="884"/>
    <x v="4"/>
    <x v="695"/>
    <n v="2.2984777751129402"/>
    <s v="2.2984777751129473"/>
    <n v="0"/>
    <x v="2"/>
    <n v="0"/>
    <n v="7.5077671320117103"/>
    <s v="7.507767132011716"/>
    <n v="2"/>
    <n v="219"/>
    <n v="719.42354361035029"/>
    <x v="5"/>
    <x v="29"/>
  </r>
  <r>
    <x v="885"/>
    <x v="3"/>
    <x v="696"/>
    <n v="6.0029998913108003"/>
    <s v="6.002999891310802"/>
    <n v="0"/>
    <x v="1"/>
    <n v="1"/>
    <n v="6.0503694558440797"/>
    <s v="6.050369455844088"/>
    <n v="5"/>
    <n v="462"/>
    <n v="10889.441802837791"/>
    <x v="5"/>
    <x v="29"/>
  </r>
  <r>
    <x v="886"/>
    <x v="3"/>
    <x v="166"/>
    <n v="1.87634772237894"/>
    <s v="1.8763477223789429"/>
    <n v="1"/>
    <x v="2"/>
    <n v="2"/>
    <n v="12.6676258170259"/>
    <s v="12.667625817025911"/>
    <n v="3"/>
    <n v="216"/>
    <n v="2272.2570918008964"/>
    <x v="5"/>
    <x v="29"/>
  </r>
  <r>
    <x v="887"/>
    <x v="1"/>
    <x v="697"/>
    <n v="11.7762448184683"/>
    <s v="11.776244818468326"/>
    <n v="0"/>
    <x v="1"/>
    <n v="3"/>
    <n v="2.6072370400973002"/>
    <s v="2.6072370400973095"/>
    <n v="2"/>
    <n v="237"/>
    <n v="19736.986315752871"/>
    <x v="5"/>
    <x v="29"/>
  </r>
  <r>
    <x v="888"/>
    <x v="3"/>
    <x v="368"/>
    <n v="6.3927404934468797"/>
    <s v="6.392740493446885"/>
    <n v="0"/>
    <x v="0"/>
    <n v="4"/>
    <n v="7.8326027848299198"/>
    <s v="7.8326027848299224"/>
    <n v="4"/>
    <n v="218"/>
    <n v="3196.3702467234398"/>
    <x v="5"/>
    <x v="29"/>
  </r>
  <r>
    <x v="889"/>
    <x v="0"/>
    <x v="258"/>
    <n v="16.6661613536536"/>
    <s v="16.666161353653614"/>
    <n v="1"/>
    <x v="1"/>
    <n v="5"/>
    <n v="1.39960054587003"/>
    <s v="1.3996005458700373"/>
    <n v="4"/>
    <n v="338"/>
    <n v="11449.652849960023"/>
    <x v="5"/>
    <x v="29"/>
  </r>
  <r>
    <x v="890"/>
    <x v="3"/>
    <x v="698"/>
    <n v="2.4105765867793401"/>
    <s v="2.4105765867793423"/>
    <n v="0"/>
    <x v="2"/>
    <n v="6"/>
    <n v="1.5317573437296901"/>
    <s v="1.5317573437296912"/>
    <n v="4"/>
    <n v="278"/>
    <n v="2381.6496677379878"/>
    <x v="5"/>
    <x v="29"/>
  </r>
  <r>
    <x v="891"/>
    <x v="1"/>
    <x v="572"/>
    <n v="5.3006783924882299"/>
    <s v="5.300678392488233"/>
    <n v="0"/>
    <x v="2"/>
    <n v="0"/>
    <n v="8.8210548203178902"/>
    <s v="8.821054820317897"/>
    <n v="4"/>
    <n v="146"/>
    <n v="6196.4930408187411"/>
    <x v="5"/>
    <x v="29"/>
  </r>
  <r>
    <x v="892"/>
    <x v="3"/>
    <x v="699"/>
    <n v="14.8746767947127"/>
    <s v="14.874676794712773"/>
    <n v="1"/>
    <x v="1"/>
    <n v="1"/>
    <n v="8.7072671608733998"/>
    <s v="8.707267160873403"/>
    <n v="3"/>
    <n v="416"/>
    <n v="26700.044846509296"/>
    <x v="5"/>
    <x v="29"/>
  </r>
  <r>
    <x v="893"/>
    <x v="0"/>
    <x v="512"/>
    <n v="12.3773576312863"/>
    <s v="12.377357631286337"/>
    <n v="0"/>
    <x v="2"/>
    <n v="2"/>
    <n v="13.231485936244599"/>
    <s v="13.231485936244626"/>
    <n v="7"/>
    <n v="65"/>
    <n v="19630.48920322007"/>
    <x v="5"/>
    <x v="29"/>
  </r>
  <r>
    <x v="894"/>
    <x v="4"/>
    <x v="700"/>
    <n v="2.2253341537341802"/>
    <s v="2.2253341537341833"/>
    <n v="0"/>
    <x v="2"/>
    <n v="3"/>
    <n v="8.5891682970710601"/>
    <s v="8.589168297071062"/>
    <n v="9"/>
    <n v="328"/>
    <n v="1537.7059002303185"/>
    <x v="5"/>
    <x v="29"/>
  </r>
  <r>
    <x v="895"/>
    <x v="1"/>
    <x v="299"/>
    <n v="17.667549686081799"/>
    <s v="17.66754968608181"/>
    <n v="1"/>
    <x v="0"/>
    <n v="4"/>
    <n v="14.416969795870299"/>
    <s v="14.416969795870328"/>
    <n v="5"/>
    <n v="184"/>
    <n v="25317.598700155217"/>
    <x v="5"/>
    <x v="29"/>
  </r>
  <r>
    <x v="896"/>
    <x v="4"/>
    <x v="370"/>
    <n v="17.667973493697399"/>
    <s v="17.66797349369741"/>
    <n v="1"/>
    <x v="1"/>
    <n v="5"/>
    <n v="1.20607530179898"/>
    <s v="1.2060753017989816"/>
    <n v="4"/>
    <n v="75"/>
    <n v="21360.579953880155"/>
    <x v="5"/>
    <x v="29"/>
  </r>
  <r>
    <x v="897"/>
    <x v="4"/>
    <x v="543"/>
    <n v="7.2777520736397001"/>
    <s v="7.277752073639703"/>
    <n v="1"/>
    <x v="1"/>
    <n v="6"/>
    <n v="1.9211114293207401"/>
    <s v="1.9211114293207454"/>
    <n v="2"/>
    <n v="401"/>
    <n v="1390.0506460651827"/>
    <x v="5"/>
    <x v="29"/>
  </r>
  <r>
    <x v="898"/>
    <x v="4"/>
    <x v="467"/>
    <n v="7.4677110236417201"/>
    <s v="7.467711023641729"/>
    <n v="0"/>
    <x v="1"/>
    <n v="0"/>
    <n v="1.13895499277053"/>
    <s v="1.1389549927705303"/>
    <n v="2"/>
    <n v="61"/>
    <n v="13314.928755153187"/>
    <x v="5"/>
    <x v="29"/>
  </r>
  <r>
    <x v="899"/>
    <x v="2"/>
    <x v="701"/>
    <n v="19.7915388086533"/>
    <s v="19.791538808653304"/>
    <n v="1"/>
    <x v="2"/>
    <n v="1"/>
    <n v="3.1865143298363301"/>
    <s v="3.1865143298363305"/>
    <n v="5"/>
    <n v="121"/>
    <n v="15279.067960280348"/>
    <x v="5"/>
    <x v="29"/>
  </r>
  <r>
    <x v="900"/>
    <x v="2"/>
    <x v="221"/>
    <n v="12.8973472602696"/>
    <s v="12.897347260269626"/>
    <n v="1"/>
    <x v="1"/>
    <n v="2"/>
    <n v="8.3484166086543308"/>
    <s v="8.348416608654333"/>
    <n v="7"/>
    <n v="182"/>
    <n v="10485.543322599184"/>
    <x v="5"/>
    <x v="29"/>
  </r>
  <r>
    <x v="901"/>
    <x v="4"/>
    <x v="38"/>
    <n v="11.0950138907931"/>
    <s v="11.095013890793123"/>
    <n v="0"/>
    <x v="1"/>
    <n v="3"/>
    <n v="9.8607966306977008"/>
    <s v="9.860796630697706"/>
    <n v="9"/>
    <n v="155"/>
    <n v="11483.339376970858"/>
    <x v="5"/>
    <x v="29"/>
  </r>
  <r>
    <x v="902"/>
    <x v="1"/>
    <x v="702"/>
    <n v="16.924891487486502"/>
    <s v="16.924891487486562"/>
    <n v="1"/>
    <x v="0"/>
    <n v="4"/>
    <n v="1.16098479025569"/>
    <s v="1.1609847902556976"/>
    <n v="7"/>
    <n v="269"/>
    <n v="5771.3879972328969"/>
    <x v="5"/>
    <x v="29"/>
  </r>
  <r>
    <x v="903"/>
    <x v="0"/>
    <x v="703"/>
    <n v="6.4205164287890097"/>
    <s v="6.420516428789012"/>
    <n v="1"/>
    <x v="0"/>
    <n v="5"/>
    <n v="14.216577902761101"/>
    <s v="14.21657790276119"/>
    <n v="5"/>
    <n v="422"/>
    <n v="12763.986660432551"/>
    <x v="5"/>
    <x v="29"/>
  </r>
  <r>
    <x v="904"/>
    <x v="0"/>
    <x v="704"/>
    <n v="9.1544692745307792"/>
    <s v="9.154469274530781"/>
    <n v="1"/>
    <x v="0"/>
    <n v="6"/>
    <n v="12.711397961430499"/>
    <s v="12.711397961430524"/>
    <n v="6"/>
    <n v="226"/>
    <n v="924.60139672760874"/>
    <x v="5"/>
    <x v="29"/>
  </r>
  <r>
    <x v="905"/>
    <x v="3"/>
    <x v="705"/>
    <n v="6.0877568342783404"/>
    <s v="6.087756834278349"/>
    <n v="1"/>
    <x v="2"/>
    <n v="0"/>
    <n v="4.8008809912778503"/>
    <n v="4.8008809912778503"/>
    <n v="3"/>
    <n v="331"/>
    <n v="1972.4332143061822"/>
    <x v="5"/>
    <x v="29"/>
  </r>
  <r>
    <x v="906"/>
    <x v="1"/>
    <x v="692"/>
    <n v="15.9940560851858"/>
    <s v="15.994056085185896"/>
    <n v="0"/>
    <x v="1"/>
    <n v="1"/>
    <n v="1.6192191882837801"/>
    <s v="1.6192191882837854"/>
    <n v="5"/>
    <n v="182"/>
    <n v="14394.650476667221"/>
    <x v="5"/>
    <x v="29"/>
  </r>
  <r>
    <x v="907"/>
    <x v="2"/>
    <x v="706"/>
    <n v="11.893637567069099"/>
    <s v="11.893637567069142"/>
    <n v="1"/>
    <x v="0"/>
    <n v="2"/>
    <n v="2.9633625616763299"/>
    <s v="2.9633625616763304"/>
    <n v="8"/>
    <n v="71"/>
    <n v="22217.314975285077"/>
    <x v="5"/>
    <x v="29"/>
  </r>
  <r>
    <x v="908"/>
    <x v="4"/>
    <x v="567"/>
    <n v="13.517676332661299"/>
    <s v="13.51767633266134"/>
    <n v="1"/>
    <x v="0"/>
    <n v="3"/>
    <n v="2.3406939994471001"/>
    <s v="2.3406939994471037"/>
    <n v="1"/>
    <n v="318"/>
    <n v="9300.1613168709737"/>
    <x v="5"/>
    <x v="29"/>
  </r>
  <r>
    <x v="909"/>
    <x v="3"/>
    <x v="707"/>
    <n v="5.7938377469487197"/>
    <s v="5.793837746948725"/>
    <n v="0"/>
    <x v="0"/>
    <n v="4"/>
    <n v="2.2876147998347198"/>
    <s v="2.2876147998347296"/>
    <n v="1"/>
    <n v="461"/>
    <n v="1245.6751155939746"/>
    <x v="5"/>
    <x v="29"/>
  </r>
  <r>
    <x v="910"/>
    <x v="0"/>
    <x v="48"/>
    <n v="5.1842807261689803"/>
    <s v="5.184280726168987"/>
    <n v="1"/>
    <x v="1"/>
    <n v="5"/>
    <n v="8.0191444856531398"/>
    <s v="8.019144485653143"/>
    <n v="7"/>
    <n v="210"/>
    <n v="9274.6782191163056"/>
    <x v="5"/>
    <x v="29"/>
  </r>
  <r>
    <x v="911"/>
    <x v="2"/>
    <x v="594"/>
    <n v="10.279117950675801"/>
    <s v="10.279117950675836"/>
    <n v="0"/>
    <x v="1"/>
    <n v="6"/>
    <n v="4.0647879161542999"/>
    <s v="4.064787916154304"/>
    <n v="5"/>
    <n v="156"/>
    <n v="10453.862955837289"/>
    <x v="5"/>
    <x v="29"/>
  </r>
  <r>
    <x v="912"/>
    <x v="2"/>
    <x v="708"/>
    <n v="15.013749232763701"/>
    <s v="15.01374923276371"/>
    <n v="0"/>
    <x v="1"/>
    <n v="0"/>
    <n v="5.6930258896725903"/>
    <s v="5.693025889672595"/>
    <n v="5"/>
    <n v="328"/>
    <n v="18406.856559368298"/>
    <x v="6"/>
    <x v="30"/>
  </r>
  <r>
    <x v="913"/>
    <x v="4"/>
    <x v="122"/>
    <n v="10.979555392883"/>
    <s v="10.979555392883043"/>
    <n v="0"/>
    <x v="2"/>
    <n v="1"/>
    <n v="14.847827334072599"/>
    <s v="14.847827334072676"/>
    <n v="1"/>
    <n v="402"/>
    <n v="3217.0097301147189"/>
    <x v="6"/>
    <x v="30"/>
  </r>
  <r>
    <x v="914"/>
    <x v="0"/>
    <x v="709"/>
    <n v="1.6202678733677001"/>
    <s v="1.6202678733677036"/>
    <n v="1"/>
    <x v="2"/>
    <n v="2"/>
    <n v="10.4225566094175"/>
    <n v="10.4225566094175"/>
    <n v="9"/>
    <n v="284"/>
    <n v="2088.5252887709653"/>
    <x v="6"/>
    <x v="30"/>
  </r>
  <r>
    <x v="915"/>
    <x v="1"/>
    <x v="710"/>
    <n v="17.502478620085402"/>
    <s v="17.502478620085487"/>
    <n v="0"/>
    <x v="0"/>
    <n v="3"/>
    <n v="14.260219672181501"/>
    <s v="14.26021967218152"/>
    <n v="1"/>
    <n v="67"/>
    <n v="16977.40426148284"/>
    <x v="6"/>
    <x v="30"/>
  </r>
  <r>
    <x v="916"/>
    <x v="2"/>
    <x v="711"/>
    <n v="2.22905097678749"/>
    <s v="2.2290509767874997"/>
    <n v="0"/>
    <x v="1"/>
    <n v="4"/>
    <n v="2.5670700479801698"/>
    <s v="2.567070047980176"/>
    <n v="5"/>
    <n v="291"/>
    <n v="421.29063461283562"/>
    <x v="6"/>
    <x v="30"/>
  </r>
  <r>
    <x v="917"/>
    <x v="4"/>
    <x v="659"/>
    <n v="19.1606651906942"/>
    <s v="19.160665190694292"/>
    <n v="0"/>
    <x v="0"/>
    <n v="5"/>
    <n v="6.0410223850722504"/>
    <s v="6.041022385072255"/>
    <n v="9"/>
    <n v="166"/>
    <n v="34661.643329965809"/>
    <x v="6"/>
    <x v="30"/>
  </r>
  <r>
    <x v="918"/>
    <x v="1"/>
    <x v="712"/>
    <n v="1.47769720726818"/>
    <s v="1.4776972072681818"/>
    <n v="1"/>
    <x v="1"/>
    <n v="6"/>
    <n v="8.5436111475941292"/>
    <s v="8.543611147594136"/>
    <n v="4"/>
    <n v="335"/>
    <n v="326.57108280626778"/>
    <x v="6"/>
    <x v="30"/>
  </r>
  <r>
    <x v="919"/>
    <x v="0"/>
    <x v="713"/>
    <n v="14.194558666483401"/>
    <s v="14.194558666483466"/>
    <n v="1"/>
    <x v="1"/>
    <n v="0"/>
    <n v="1.6129918973866999"/>
    <s v="1.6129918973867012"/>
    <n v="8"/>
    <n v="331"/>
    <n v="3435.0831972889828"/>
    <x v="6"/>
    <x v="30"/>
  </r>
  <r>
    <x v="920"/>
    <x v="2"/>
    <x v="583"/>
    <n v="2.5619342105238498"/>
    <s v="2.5619342105238516"/>
    <n v="1"/>
    <x v="1"/>
    <n v="1"/>
    <n v="0.56071793260538905"/>
    <n v="0.56071793260538905"/>
    <n v="6"/>
    <n v="193"/>
    <n v="2800.194092102568"/>
    <x v="6"/>
    <x v="30"/>
  </r>
  <r>
    <x v="921"/>
    <x v="1"/>
    <x v="714"/>
    <n v="18.302855009267599"/>
    <s v="18.302855009267653"/>
    <n v="1"/>
    <x v="2"/>
    <n v="2"/>
    <n v="10.2212978400553"/>
    <s v="10.221297840055303"/>
    <n v="3"/>
    <n v="254"/>
    <n v="3752.0852768998579"/>
    <x v="6"/>
    <x v="30"/>
  </r>
  <r>
    <x v="922"/>
    <x v="1"/>
    <x v="622"/>
    <n v="9.8242314882853101"/>
    <s v="9.824231488285314"/>
    <n v="1"/>
    <x v="2"/>
    <n v="3"/>
    <n v="9.8063829936208098"/>
    <s v="9.806382993620812"/>
    <n v="4"/>
    <n v="88"/>
    <n v="9686.6922474493149"/>
    <x v="6"/>
    <x v="30"/>
  </r>
  <r>
    <x v="923"/>
    <x v="1"/>
    <x v="715"/>
    <n v="3.6129517215232898"/>
    <s v="3.6129517215232925"/>
    <n v="1"/>
    <x v="1"/>
    <n v="4"/>
    <n v="6.4564377449943704"/>
    <n v="6.4564377449943704"/>
    <n v="2"/>
    <n v="466"/>
    <n v="1904.0255572427736"/>
    <x v="6"/>
    <x v="30"/>
  </r>
  <r>
    <x v="924"/>
    <x v="2"/>
    <x v="109"/>
    <n v="7.4754982960070802"/>
    <s v="7.4754982960070855"/>
    <n v="1"/>
    <x v="0"/>
    <n v="5"/>
    <n v="7.59983910246447"/>
    <s v="7.599839102464474"/>
    <n v="1"/>
    <n v="203"/>
    <n v="10675.011566698111"/>
    <x v="6"/>
    <x v="30"/>
  </r>
  <r>
    <x v="925"/>
    <x v="2"/>
    <x v="716"/>
    <n v="4.1316688315884704"/>
    <s v="4.131668831588479"/>
    <n v="0"/>
    <x v="1"/>
    <n v="6"/>
    <n v="6.5239235085852902"/>
    <s v="6.523923508585299"/>
    <n v="8"/>
    <n v="225"/>
    <n v="8242.6793190189983"/>
    <x v="6"/>
    <x v="30"/>
  </r>
  <r>
    <x v="926"/>
    <x v="3"/>
    <x v="717"/>
    <n v="4.2410563195847102"/>
    <n v="4.2410563195847102"/>
    <n v="0"/>
    <x v="1"/>
    <n v="0"/>
    <n v="0.84807315025088803"/>
    <s v="0.8480731502508885"/>
    <n v="1"/>
    <n v="498"/>
    <n v="1764.2794289472395"/>
    <x v="6"/>
    <x v="30"/>
  </r>
  <r>
    <x v="927"/>
    <x v="0"/>
    <x v="505"/>
    <n v="19.0140580832574"/>
    <s v="19.014058083257403"/>
    <n v="0"/>
    <x v="0"/>
    <n v="1"/>
    <n v="5.3628882901532"/>
    <s v="5.362888290153205"/>
    <n v="1"/>
    <n v="290"/>
    <n v="13956.318633110932"/>
    <x v="6"/>
    <x v="30"/>
  </r>
  <r>
    <x v="928"/>
    <x v="4"/>
    <x v="718"/>
    <n v="9.4596761334109694"/>
    <s v="9.459676133410975"/>
    <n v="0"/>
    <x v="1"/>
    <n v="2"/>
    <n v="3.0676927032607"/>
    <s v="3.0676927032607026"/>
    <n v="4"/>
    <n v="471"/>
    <n v="1021.6450224083846"/>
    <x v="6"/>
    <x v="30"/>
  </r>
  <r>
    <x v="929"/>
    <x v="1"/>
    <x v="719"/>
    <n v="15.9872430142018"/>
    <s v="15.987243014201832"/>
    <n v="1"/>
    <x v="0"/>
    <n v="3"/>
    <n v="1.9271507419698399"/>
    <s v="1.9271507419698468"/>
    <n v="6"/>
    <n v="435"/>
    <n v="13956.863151398171"/>
    <x v="6"/>
    <x v="30"/>
  </r>
  <r>
    <x v="930"/>
    <x v="3"/>
    <x v="720"/>
    <n v="13.1525056623759"/>
    <s v="13.152505662375955"/>
    <n v="0"/>
    <x v="2"/>
    <n v="4"/>
    <n v="14.3724462913955"/>
    <s v="14.372446291395573"/>
    <n v="9"/>
    <n v="418"/>
    <n v="15730.396772201575"/>
    <x v="6"/>
    <x v="30"/>
  </r>
  <r>
    <x v="931"/>
    <x v="4"/>
    <x v="236"/>
    <n v="13.852100884429399"/>
    <s v="13.852100884429452"/>
    <n v="0"/>
    <x v="2"/>
    <n v="5"/>
    <n v="9.1907160131114001"/>
    <s v="9.190716013111402"/>
    <n v="1"/>
    <n v="183"/>
    <n v="20528.813510724369"/>
    <x v="6"/>
    <x v="30"/>
  </r>
  <r>
    <x v="932"/>
    <x v="3"/>
    <x v="721"/>
    <n v="3.50217533096873"/>
    <s v="3.502175330968732"/>
    <n v="0"/>
    <x v="0"/>
    <n v="6"/>
    <n v="11.065516121430701"/>
    <s v="11.065516121430738"/>
    <n v="7"/>
    <n v="95"/>
    <n v="1127.700456571931"/>
    <x v="6"/>
    <x v="30"/>
  </r>
  <r>
    <x v="933"/>
    <x v="2"/>
    <x v="424"/>
    <n v="5.4495044894942204"/>
    <s v="5.4495044894942275"/>
    <n v="0"/>
    <x v="2"/>
    <n v="0"/>
    <n v="5.0727742773587003"/>
    <s v="5.072774277358704"/>
    <n v="5"/>
    <n v="99"/>
    <n v="8386.7874093316059"/>
    <x v="6"/>
    <x v="30"/>
  </r>
  <r>
    <x v="934"/>
    <x v="1"/>
    <x v="722"/>
    <n v="15.948256367934301"/>
    <s v="15.948256367934302"/>
    <n v="1"/>
    <x v="2"/>
    <n v="1"/>
    <n v="6.2006333776632196"/>
    <s v="6.2006333776632205"/>
    <n v="8"/>
    <n v="215"/>
    <n v="10398.263151893165"/>
    <x v="6"/>
    <x v="30"/>
  </r>
  <r>
    <x v="935"/>
    <x v="4"/>
    <x v="723"/>
    <n v="19.444557923020799"/>
    <s v="19.444557923020877"/>
    <n v="1"/>
    <x v="0"/>
    <n v="2"/>
    <n v="3.93539791150249"/>
    <s v="3.9353979115024904"/>
    <n v="7"/>
    <n v="155"/>
    <n v="29030.724979070052"/>
    <x v="6"/>
    <x v="30"/>
  </r>
  <r>
    <x v="936"/>
    <x v="4"/>
    <x v="603"/>
    <n v="5.99083720937438"/>
    <s v="5.990837209374383"/>
    <n v="1"/>
    <x v="2"/>
    <n v="3"/>
    <n v="1.90600222899865"/>
    <s v="1.9060022289986587"/>
    <n v="4"/>
    <n v="265"/>
    <n v="4882.5323256401198"/>
    <x v="6"/>
    <x v="30"/>
  </r>
  <r>
    <x v="937"/>
    <x v="4"/>
    <x v="132"/>
    <n v="6.1598065302697496"/>
    <s v="6.1598065302697576"/>
    <n v="0"/>
    <x v="1"/>
    <n v="4"/>
    <n v="3.09595874290296"/>
    <s v="3.095958742902965"/>
    <n v="4"/>
    <n v="195"/>
    <n v="8543.6516574841426"/>
    <x v="6"/>
    <x v="30"/>
  </r>
  <r>
    <x v="938"/>
    <x v="4"/>
    <x v="8"/>
    <n v="9.9850455234071909"/>
    <s v="9.985045523407193"/>
    <n v="1"/>
    <x v="1"/>
    <n v="5"/>
    <n v="12.063953656799001"/>
    <s v="12.063953656799045"/>
    <n v="6"/>
    <n v="460"/>
    <n v="19600.644362448314"/>
    <x v="6"/>
    <x v="30"/>
  </r>
  <r>
    <x v="939"/>
    <x v="4"/>
    <x v="724"/>
    <n v="19.692965944253299"/>
    <s v="19.69296594425332"/>
    <n v="0"/>
    <x v="0"/>
    <n v="6"/>
    <n v="10.3244141751647"/>
    <s v="10.32441417516475"/>
    <n v="6"/>
    <n v="474"/>
    <n v="35703.347256931229"/>
    <x v="6"/>
    <x v="30"/>
  </r>
  <r>
    <x v="940"/>
    <x v="3"/>
    <x v="725"/>
    <n v="6.1102199707029499"/>
    <n v="6.1102199707029499"/>
    <n v="1"/>
    <x v="2"/>
    <n v="0"/>
    <n v="8.43046870178941"/>
    <s v="8.430468701789415"/>
    <n v="9"/>
    <n v="121"/>
    <n v="12116.56620190395"/>
    <x v="6"/>
    <x v="30"/>
  </r>
  <r>
    <x v="941"/>
    <x v="1"/>
    <x v="106"/>
    <n v="8.7324662830510107"/>
    <s v="8.732466283051014"/>
    <n v="1"/>
    <x v="1"/>
    <n v="1"/>
    <n v="7.3888031565681302"/>
    <s v="7.388803156568137"/>
    <n v="5"/>
    <n v="379"/>
    <n v="12583.483913876506"/>
    <x v="6"/>
    <x v="30"/>
  </r>
  <r>
    <x v="942"/>
    <x v="2"/>
    <x v="87"/>
    <n v="17.938120296846598"/>
    <s v="17.938120296846627"/>
    <n v="1"/>
    <x v="1"/>
    <n v="2"/>
    <n v="13.875297113013801"/>
    <s v="13.875297113013804"/>
    <n v="8"/>
    <n v="322"/>
    <n v="21651.311198293843"/>
    <x v="6"/>
    <x v="30"/>
  </r>
  <r>
    <x v="943"/>
    <x v="2"/>
    <x v="106"/>
    <n v="1.0554996198058699"/>
    <s v="1.0554996198058781"/>
    <n v="1"/>
    <x v="2"/>
    <n v="3"/>
    <n v="1.5546567427906901"/>
    <s v="1.5546567427906919"/>
    <n v="5"/>
    <n v="296"/>
    <n v="1520.9749521402587"/>
    <x v="7"/>
    <x v="31"/>
  </r>
  <r>
    <x v="944"/>
    <x v="2"/>
    <x v="726"/>
    <n v="1.7555533347828201"/>
    <s v="1.7555533347828214"/>
    <n v="1"/>
    <x v="2"/>
    <n v="4"/>
    <n v="4.5687117919497799"/>
    <s v="4.568711791949782"/>
    <n v="2"/>
    <n v="495"/>
    <n v="368.66620030439219"/>
    <x v="7"/>
    <x v="31"/>
  </r>
  <r>
    <x v="945"/>
    <x v="2"/>
    <x v="421"/>
    <n v="12.477361864353099"/>
    <s v="12.477361864353165"/>
    <n v="0"/>
    <x v="1"/>
    <n v="5"/>
    <n v="5.5740988767753503"/>
    <s v="5.574098876775354"/>
    <n v="6"/>
    <n v="462"/>
    <n v="4367.0766525235849"/>
    <x v="7"/>
    <x v="31"/>
  </r>
  <r>
    <x v="946"/>
    <x v="3"/>
    <x v="727"/>
    <n v="18.240223129543999"/>
    <s v="18.24022312954409"/>
    <n v="1"/>
    <x v="1"/>
    <n v="6"/>
    <n v="11.8451742770854"/>
    <s v="11.845174277085423"/>
    <n v="9"/>
    <n v="235"/>
    <n v="8791.7875484402066"/>
    <x v="7"/>
    <x v="31"/>
  </r>
  <r>
    <x v="947"/>
    <x v="0"/>
    <x v="180"/>
    <n v="5.5382765476366203"/>
    <s v="5.538276547636626"/>
    <n v="0"/>
    <x v="0"/>
    <n v="0"/>
    <n v="14.8914619923485"/>
    <s v="14.891461992348585"/>
    <n v="3"/>
    <n v="119"/>
    <n v="587.05731404948176"/>
    <x v="7"/>
    <x v="31"/>
  </r>
  <r>
    <x v="948"/>
    <x v="1"/>
    <x v="614"/>
    <n v="9.9231937189334705"/>
    <n v="9.9231937189334705"/>
    <n v="0"/>
    <x v="0"/>
    <n v="1"/>
    <n v="3.9897224639787101"/>
    <s v="3.9897224639787194"/>
    <n v="1"/>
    <n v="199"/>
    <n v="5537.1420951648761"/>
    <x v="7"/>
    <x v="31"/>
  </r>
  <r>
    <x v="949"/>
    <x v="4"/>
    <x v="87"/>
    <n v="9.55884073149854"/>
    <s v="9.558840731498547"/>
    <n v="0"/>
    <x v="1"/>
    <n v="2"/>
    <n v="13.177456344987601"/>
    <s v="13.177456344987668"/>
    <n v="1"/>
    <n v="295"/>
    <n v="11537.520762918737"/>
    <x v="7"/>
    <x v="31"/>
  </r>
  <r>
    <x v="950"/>
    <x v="0"/>
    <x v="650"/>
    <n v="9.9864555758146896"/>
    <s v="9.986455575814693"/>
    <n v="0"/>
    <x v="0"/>
    <n v="3"/>
    <n v="12.5440300262609"/>
    <s v="12.544030026260973"/>
    <n v="3"/>
    <n v="311"/>
    <n v="3065.8418617751099"/>
    <x v="7"/>
    <x v="31"/>
  </r>
  <r>
    <x v="951"/>
    <x v="2"/>
    <x v="728"/>
    <n v="12.8278742188651"/>
    <s v="12.827874218865158"/>
    <n v="0"/>
    <x v="1"/>
    <n v="4"/>
    <n v="3.7575322658056098"/>
    <s v="3.757532265805616"/>
    <n v="5"/>
    <n v="75"/>
    <n v="12815.046344646235"/>
    <x v="7"/>
    <x v="31"/>
  </r>
  <r>
    <x v="952"/>
    <x v="0"/>
    <x v="729"/>
    <n v="9.9251314968229902"/>
    <s v="9.925131496822992"/>
    <n v="1"/>
    <x v="1"/>
    <n v="5"/>
    <n v="6.2903224128887203"/>
    <s v="6.290322412888727"/>
    <n v="3"/>
    <n v="472"/>
    <n v="15016.723954693185"/>
    <x v="7"/>
    <x v="31"/>
  </r>
  <r>
    <x v="953"/>
    <x v="1"/>
    <x v="730"/>
    <n v="9.5018946851266897"/>
    <s v="9.501894685126699"/>
    <n v="1"/>
    <x v="0"/>
    <n v="6"/>
    <n v="6.4402566047415197"/>
    <s v="6.440256604741527"/>
    <n v="9"/>
    <n v="189"/>
    <n v="13654.222662527052"/>
    <x v="7"/>
    <x v="31"/>
  </r>
  <r>
    <x v="954"/>
    <x v="4"/>
    <x v="596"/>
    <n v="10.0114799881939"/>
    <s v="10.01147998819395"/>
    <n v="1"/>
    <x v="0"/>
    <n v="0"/>
    <n v="14.684199693635"/>
    <s v="14.684199693635096"/>
    <n v="8"/>
    <n v="148"/>
    <n v="1211.3890785714618"/>
    <x v="7"/>
    <x v="31"/>
  </r>
  <r>
    <x v="955"/>
    <x v="4"/>
    <x v="731"/>
    <n v="12.2264813841497"/>
    <s v="12.226481384149789"/>
    <n v="1"/>
    <x v="2"/>
    <n v="1"/>
    <n v="3.12293256999402"/>
    <s v="3.122932569994026"/>
    <n v="3"/>
    <n v="447"/>
    <n v="6223.2790245321976"/>
    <x v="7"/>
    <x v="31"/>
  </r>
  <r>
    <x v="956"/>
    <x v="1"/>
    <x v="732"/>
    <n v="11.2031422786758"/>
    <s v="11.20314227867581"/>
    <n v="0"/>
    <x v="2"/>
    <n v="2"/>
    <n v="12.0877905810193"/>
    <s v="12.08779058101934"/>
    <n v="9"/>
    <n v="327"/>
    <n v="11135.923425003746"/>
    <x v="7"/>
    <x v="31"/>
  </r>
  <r>
    <x v="957"/>
    <x v="1"/>
    <x v="733"/>
    <n v="17.2285839553595"/>
    <s v="17.228583955359582"/>
    <n v="1"/>
    <x v="2"/>
    <n v="3"/>
    <n v="5.3457943555100904"/>
    <s v="5.345794355510094"/>
    <n v="6"/>
    <n v="100"/>
    <n v="10578.350548590734"/>
    <x v="7"/>
    <x v="31"/>
  </r>
  <r>
    <x v="958"/>
    <x v="2"/>
    <x v="734"/>
    <n v="1.9404402163796599"/>
    <s v="1.9404402163796657"/>
    <n v="1"/>
    <x v="1"/>
    <n v="4"/>
    <n v="11.0976200137543"/>
    <s v="11.097620013754325"/>
    <n v="7"/>
    <n v="200"/>
    <n v="2425.550270474575"/>
    <x v="7"/>
    <x v="31"/>
  </r>
  <r>
    <x v="959"/>
    <x v="4"/>
    <x v="735"/>
    <n v="16.833024357987199"/>
    <s v="16.833024357987238"/>
    <n v="0"/>
    <x v="0"/>
    <n v="5"/>
    <n v="6.5901595622871101"/>
    <s v="6.590159562287111"/>
    <n v="4"/>
    <n v="481"/>
    <n v="15284.386117052376"/>
    <x v="7"/>
    <x v="31"/>
  </r>
  <r>
    <x v="960"/>
    <x v="0"/>
    <x v="736"/>
    <n v="17.034567639622701"/>
    <s v="17.034567639622757"/>
    <n v="0"/>
    <x v="1"/>
    <n v="6"/>
    <n v="8.8862165651898302"/>
    <n v="8.8862165651898302"/>
    <n v="4"/>
    <n v="153"/>
    <n v="31054.016807032182"/>
    <x v="7"/>
    <x v="31"/>
  </r>
  <r>
    <x v="961"/>
    <x v="3"/>
    <x v="737"/>
    <n v="6.4132524090882503"/>
    <s v="6.413252409088256"/>
    <n v="1"/>
    <x v="0"/>
    <n v="0"/>
    <n v="12.5728707132289"/>
    <s v="12.572870713228902"/>
    <n v="2"/>
    <n v="483"/>
    <n v="6240.0945940428674"/>
    <x v="7"/>
    <x v="31"/>
  </r>
  <r>
    <x v="962"/>
    <x v="3"/>
    <x v="738"/>
    <n v="9.7941871453011604"/>
    <s v="9.794187145301162"/>
    <n v="1"/>
    <x v="1"/>
    <n v="1"/>
    <n v="12.1604006922663"/>
    <s v="12.16040069226632"/>
    <n v="5"/>
    <n v="138"/>
    <n v="1106.7431474190312"/>
    <x v="7"/>
    <x v="31"/>
  </r>
  <r>
    <x v="963"/>
    <x v="1"/>
    <x v="739"/>
    <n v="9.3322312822112696"/>
    <s v="9.332231282211275"/>
    <n v="0"/>
    <x v="2"/>
    <n v="2"/>
    <n v="13.0631361613256"/>
    <s v="13.063136161325652"/>
    <n v="8"/>
    <n v="190"/>
    <n v="9985.4874719660584"/>
    <x v="7"/>
    <x v="31"/>
  </r>
  <r>
    <x v="964"/>
    <x v="2"/>
    <x v="740"/>
    <n v="5.1516868527284698"/>
    <s v="5.151686852728476"/>
    <n v="1"/>
    <x v="2"/>
    <n v="3"/>
    <n v="1.3644512174975501"/>
    <s v="1.3644512174975558"/>
    <n v="7"/>
    <n v="262"/>
    <n v="5548.366740388562"/>
    <x v="7"/>
    <x v="31"/>
  </r>
  <r>
    <x v="965"/>
    <x v="3"/>
    <x v="15"/>
    <n v="8.5391400946400093"/>
    <s v="8.539140094640013"/>
    <n v="1"/>
    <x v="2"/>
    <n v="4"/>
    <n v="10.534733019076301"/>
    <n v="10.534733019076301"/>
    <n v="7"/>
    <n v="282"/>
    <n v="9504.0629253343304"/>
    <x v="7"/>
    <x v="31"/>
  </r>
  <r>
    <x v="966"/>
    <x v="4"/>
    <x v="741"/>
    <n v="1.8433676712462299"/>
    <s v="1.8433676712462344"/>
    <n v="1"/>
    <x v="1"/>
    <n v="5"/>
    <n v="2.52981696246556"/>
    <s v="2.5298169624655618"/>
    <n v="6"/>
    <n v="443"/>
    <n v="2092.2223068644707"/>
    <x v="7"/>
    <x v="31"/>
  </r>
  <r>
    <x v="967"/>
    <x v="1"/>
    <x v="142"/>
    <n v="6.2786193828529502"/>
    <s v="6.278619382852954"/>
    <n v="1"/>
    <x v="0"/>
    <n v="6"/>
    <n v="6.5293692362669598"/>
    <n v="6.5293692362669598"/>
    <n v="3"/>
    <n v="232"/>
    <n v="1167.8232052106487"/>
    <x v="7"/>
    <x v="31"/>
  </r>
  <r>
    <x v="968"/>
    <x v="0"/>
    <x v="568"/>
    <n v="16.5169613335636"/>
    <s v="16.516961333563643"/>
    <n v="0"/>
    <x v="0"/>
    <n v="0"/>
    <n v="8.45453201829298"/>
    <s v="8.454532018292984"/>
    <n v="5"/>
    <n v="300"/>
    <n v="27203.435316379248"/>
    <x v="7"/>
    <x v="31"/>
  </r>
  <r>
    <x v="969"/>
    <x v="1"/>
    <x v="742"/>
    <n v="6.4066837334950497"/>
    <s v="6.406683733495053"/>
    <n v="0"/>
    <x v="2"/>
    <n v="1"/>
    <n v="6.3397225288290402"/>
    <s v="6.3397225288290455"/>
    <n v="1"/>
    <n v="58"/>
    <n v="6457.9372033630098"/>
    <x v="7"/>
    <x v="31"/>
  </r>
  <r>
    <x v="970"/>
    <x v="0"/>
    <x v="357"/>
    <n v="16.545926706216701"/>
    <s v="16.545926706216704"/>
    <n v="0"/>
    <x v="2"/>
    <n v="2"/>
    <n v="8.0343692991436093"/>
    <n v="8.0343692991436093"/>
    <n v="7"/>
    <n v="128"/>
    <n v="27466.238332319725"/>
    <x v="7"/>
    <x v="31"/>
  </r>
  <r>
    <x v="971"/>
    <x v="1"/>
    <x v="531"/>
    <n v="11.100389827484101"/>
    <s v="11.100389827484186"/>
    <n v="1"/>
    <x v="2"/>
    <n v="3"/>
    <n v="14.949631477579899"/>
    <s v="14.949631477579977"/>
    <n v="9"/>
    <n v="101"/>
    <n v="15806.955114337359"/>
    <x v="7"/>
    <x v="31"/>
  </r>
  <r>
    <x v="972"/>
    <x v="1"/>
    <x v="471"/>
    <n v="17.717390869862001"/>
    <s v="17.71739086986204"/>
    <n v="1"/>
    <x v="2"/>
    <n v="4"/>
    <n v="2.46065104883639"/>
    <s v="2.4606510488363935"/>
    <n v="1"/>
    <n v="435"/>
    <n v="24201.955928231495"/>
    <x v="7"/>
    <x v="31"/>
  </r>
  <r>
    <x v="973"/>
    <x v="1"/>
    <x v="712"/>
    <n v="11.9208115310238"/>
    <s v="11.920811531023888"/>
    <n v="1"/>
    <x v="0"/>
    <n v="5"/>
    <n v="10.294112657378101"/>
    <s v="10.29411265737817"/>
    <n v="2"/>
    <n v="458"/>
    <n v="2634.4993483562598"/>
    <x v="7"/>
    <x v="31"/>
  </r>
  <r>
    <x v="974"/>
    <x v="0"/>
    <x v="540"/>
    <n v="1.5636962382300501"/>
    <s v="1.5636962382300565"/>
    <n v="1"/>
    <x v="1"/>
    <n v="6"/>
    <n v="6.2420140125914196"/>
    <s v="6.2420140125914205"/>
    <n v="3"/>
    <n v="318"/>
    <n v="1985.8942225521637"/>
    <x v="8"/>
    <x v="32"/>
  </r>
  <r>
    <x v="975"/>
    <x v="0"/>
    <x v="743"/>
    <n v="13.8329839433946"/>
    <s v="13.832983943394694"/>
    <n v="1"/>
    <x v="1"/>
    <n v="0"/>
    <n v="2.4286420841562602"/>
    <s v="2.4286420841562673"/>
    <n v="3"/>
    <n v="275"/>
    <n v="23377.742864336873"/>
    <x v="8"/>
    <x v="32"/>
  </r>
  <r>
    <x v="976"/>
    <x v="1"/>
    <x v="744"/>
    <n v="1.8522177924478"/>
    <s v="1.8522177924478045"/>
    <n v="0"/>
    <x v="1"/>
    <n v="1"/>
    <n v="2.8016830689274799"/>
    <s v="2.8016830689274883"/>
    <n v="8"/>
    <n v="100"/>
    <n v="1572.5329057881822"/>
    <x v="8"/>
    <x v="32"/>
  </r>
  <r>
    <x v="977"/>
    <x v="3"/>
    <x v="251"/>
    <n v="9.5613433606795404"/>
    <s v="9.561343360679546"/>
    <n v="1"/>
    <x v="1"/>
    <n v="2"/>
    <n v="14.264460040561399"/>
    <s v="14.264460040561445"/>
    <n v="7"/>
    <n v="235"/>
    <n v="14141.226830445041"/>
    <x v="8"/>
    <x v="32"/>
  </r>
  <r>
    <x v="978"/>
    <x v="2"/>
    <x v="745"/>
    <n v="18.659107194989101"/>
    <s v="18.659107194989165"/>
    <n v="1"/>
    <x v="2"/>
    <n v="3"/>
    <n v="13.2542217023205"/>
    <s v="13.25422170232055"/>
    <n v="6"/>
    <n v="83"/>
    <n v="14628.740040871455"/>
    <x v="8"/>
    <x v="32"/>
  </r>
  <r>
    <x v="979"/>
    <x v="2"/>
    <x v="746"/>
    <n v="4.1388748474191503"/>
    <s v="4.138874847419153"/>
    <n v="0"/>
    <x v="2"/>
    <n v="4"/>
    <n v="13.652108426017801"/>
    <s v="13.652108426017817"/>
    <n v="4"/>
    <n v="340"/>
    <n v="7681.751716809943"/>
    <x v="8"/>
    <x v="32"/>
  </r>
  <r>
    <x v="980"/>
    <x v="2"/>
    <x v="747"/>
    <n v="8.4075747058893295"/>
    <s v="8.407574705889338"/>
    <n v="1"/>
    <x v="2"/>
    <n v="5"/>
    <n v="14.8772252494971"/>
    <s v="14.877225249497105"/>
    <n v="9"/>
    <n v="279"/>
    <n v="14746.886034129884"/>
    <x v="8"/>
    <x v="32"/>
  </r>
  <r>
    <x v="981"/>
    <x v="0"/>
    <x v="748"/>
    <n v="14.867345868120999"/>
    <s v="14.86734586812109"/>
    <n v="0"/>
    <x v="1"/>
    <n v="6"/>
    <n v="3.5205731551235102"/>
    <n v="3.5205731551235102"/>
    <n v="1"/>
    <n v="180"/>
    <n v="6065.8771141933676"/>
    <x v="8"/>
    <x v="32"/>
  </r>
  <r>
    <x v="982"/>
    <x v="0"/>
    <x v="749"/>
    <n v="17.7629125658021"/>
    <s v="17.762912565802104"/>
    <n v="0"/>
    <x v="2"/>
    <n v="0"/>
    <n v="5.6538703917788897"/>
    <s v="5.653870391778895"/>
    <n v="2"/>
    <n v="169"/>
    <n v="14103.752577246867"/>
    <x v="8"/>
    <x v="32"/>
  </r>
  <r>
    <x v="983"/>
    <x v="3"/>
    <x v="750"/>
    <n v="13.747917090107601"/>
    <s v="13.74791709010765"/>
    <n v="0"/>
    <x v="2"/>
    <n v="1"/>
    <n v="10.2036759339105"/>
    <s v="10.203675933910567"/>
    <n v="4"/>
    <n v="492"/>
    <n v="5320.4439138716416"/>
    <x v="8"/>
    <x v="32"/>
  </r>
  <r>
    <x v="984"/>
    <x v="2"/>
    <x v="751"/>
    <n v="5.9052918296322101"/>
    <s v="5.905291829632215"/>
    <n v="0"/>
    <x v="0"/>
    <n v="2"/>
    <n v="7.5151368279793802"/>
    <s v="7.5151368279793855"/>
    <n v="3"/>
    <n v="375"/>
    <n v="2397.5484828306771"/>
    <x v="8"/>
    <x v="32"/>
  </r>
  <r>
    <x v="985"/>
    <x v="2"/>
    <x v="752"/>
    <n v="13.817549205408101"/>
    <s v="13.817549205408108"/>
    <n v="0"/>
    <x v="0"/>
    <n v="3"/>
    <n v="6.5666482339858296"/>
    <s v="6.566648233985836"/>
    <n v="1"/>
    <n v="296"/>
    <n v="26736.957712464675"/>
    <x v="8"/>
    <x v="32"/>
  </r>
  <r>
    <x v="986"/>
    <x v="1"/>
    <x v="753"/>
    <n v="6.6378251809777096"/>
    <s v="6.6378251809777105"/>
    <n v="1"/>
    <x v="2"/>
    <n v="4"/>
    <n v="5.6882631153660901"/>
    <s v="5.688263115366099"/>
    <n v="5"/>
    <n v="481"/>
    <n v="11397.145835738727"/>
    <x v="8"/>
    <x v="32"/>
  </r>
  <r>
    <x v="987"/>
    <x v="0"/>
    <x v="522"/>
    <n v="14.6501553665559"/>
    <s v="14.65015536655597"/>
    <n v="0"/>
    <x v="0"/>
    <n v="5"/>
    <n v="9.1098191631800507"/>
    <s v="9.109819163180058"/>
    <n v="7"/>
    <n v="241"/>
    <n v="14840.607386321128"/>
    <x v="8"/>
    <x v="32"/>
  </r>
  <r>
    <x v="988"/>
    <x v="2"/>
    <x v="754"/>
    <n v="19.126629424115698"/>
    <s v="19.12662942411577"/>
    <n v="0"/>
    <x v="0"/>
    <n v="6"/>
    <n v="8.8461047152811894"/>
    <n v="8.8461047152811894"/>
    <n v="2"/>
    <n v="452"/>
    <n v="35307.757916917581"/>
    <x v="8"/>
    <x v="32"/>
  </r>
  <r>
    <x v="989"/>
    <x v="3"/>
    <x v="80"/>
    <n v="14.7064755710194"/>
    <s v="14.706475571019478"/>
    <n v="1"/>
    <x v="2"/>
    <n v="0"/>
    <n v="2.8411385939314799"/>
    <s v="2.8411385939314813"/>
    <n v="5"/>
    <n v="372"/>
    <n v="11191.627909545763"/>
    <x v="8"/>
    <x v="32"/>
  </r>
  <r>
    <x v="990"/>
    <x v="3"/>
    <x v="755"/>
    <n v="17.3947295553358"/>
    <s v="17.394729555335836"/>
    <n v="1"/>
    <x v="2"/>
    <n v="1"/>
    <n v="7.3402276440173599"/>
    <s v="7.340227644017366"/>
    <n v="6"/>
    <n v="259"/>
    <n v="11271.784751857598"/>
    <x v="8"/>
    <x v="32"/>
  </r>
  <r>
    <x v="991"/>
    <x v="2"/>
    <x v="756"/>
    <n v="1.0399730203417801"/>
    <s v="1.039973020341785"/>
    <n v="0"/>
    <x v="2"/>
    <n v="2"/>
    <n v="8.5253407550428193"/>
    <s v="8.525340755042823"/>
    <n v="7"/>
    <n v="152"/>
    <n v="1533.9602050041256"/>
    <x v="8"/>
    <x v="32"/>
  </r>
  <r>
    <x v="992"/>
    <x v="0"/>
    <x v="757"/>
    <n v="14.633870369900199"/>
    <s v="14.633870369900293"/>
    <n v="1"/>
    <x v="2"/>
    <n v="3"/>
    <n v="8.7691606116051606"/>
    <s v="8.769160611605162"/>
    <n v="1"/>
    <n v="378"/>
    <n v="6014.5207220289822"/>
    <x v="8"/>
    <x v="32"/>
  </r>
  <r>
    <x v="993"/>
    <x v="3"/>
    <x v="758"/>
    <n v="16.762163580439701"/>
    <s v="16.762163580439754"/>
    <n v="1"/>
    <x v="1"/>
    <n v="4"/>
    <n v="3.5465542972291"/>
    <s v="3.5465542972291013"/>
    <n v="7"/>
    <n v="421"/>
    <n v="16292.823000187389"/>
    <x v="8"/>
    <x v="32"/>
  </r>
  <r>
    <x v="994"/>
    <x v="1"/>
    <x v="759"/>
    <n v="1.7706160133489399"/>
    <s v="1.770616013348947"/>
    <n v="0"/>
    <x v="1"/>
    <n v="5"/>
    <n v="11.262935187658099"/>
    <s v="11.262935187658158"/>
    <n v="4"/>
    <n v="182"/>
    <n v="2092.8681277784472"/>
    <x v="8"/>
    <x v="32"/>
  </r>
  <r>
    <x v="995"/>
    <x v="3"/>
    <x v="136"/>
    <n v="17.560356818476301"/>
    <s v="17.560356818476382"/>
    <n v="0"/>
    <x v="2"/>
    <n v="6"/>
    <n v="0.86538687490550903"/>
    <s v="0.8653868749055097"/>
    <n v="8"/>
    <n v="372"/>
    <n v="31011.590141429147"/>
    <x v="8"/>
    <x v="32"/>
  </r>
  <r>
    <x v="996"/>
    <x v="4"/>
    <x v="760"/>
    <n v="5.8771903378908696"/>
    <s v="5.877190337890871"/>
    <n v="1"/>
    <x v="0"/>
    <n v="0"/>
    <n v="5.64506190537585"/>
    <s v="5.645061905375859"/>
    <n v="4"/>
    <n v="188"/>
    <n v="6012.3657156623594"/>
    <x v="8"/>
    <x v="32"/>
  </r>
  <r>
    <x v="997"/>
    <x v="4"/>
    <x v="761"/>
    <n v="13.640549937583"/>
    <s v="13.64054993758305"/>
    <n v="0"/>
    <x v="2"/>
    <n v="1"/>
    <n v="11.813083403766599"/>
    <s v="11.813083403766687"/>
    <n v="6"/>
    <n v="170"/>
    <n v="25057.690235339971"/>
    <x v="8"/>
    <x v="32"/>
  </r>
  <r>
    <x v="998"/>
    <x v="0"/>
    <x v="762"/>
    <n v="16.2067427014447"/>
    <s v="16.206742701444725"/>
    <n v="0"/>
    <x v="2"/>
    <n v="2"/>
    <n v="8.6764473553033294"/>
    <s v="8.676447355303335"/>
    <n v="9"/>
    <n v="143"/>
    <n v="13840.558267033774"/>
    <x v="8"/>
    <x v="32"/>
  </r>
  <r>
    <x v="999"/>
    <x v="2"/>
    <x v="763"/>
    <n v="13.5906257481277"/>
    <s v="13.590625748127755"/>
    <n v="1"/>
    <x v="0"/>
    <n v="3"/>
    <n v="4.2868552714074699"/>
    <s v="4.2868552714074735"/>
    <n v="5"/>
    <n v="178"/>
    <n v="1821.1438502491117"/>
    <x v="8"/>
    <x v="32"/>
  </r>
  <r>
    <x v="1000"/>
    <x v="5"/>
    <x v="764"/>
    <m/>
    <m/>
    <m/>
    <x v="3"/>
    <m/>
    <m/>
    <m/>
    <m/>
    <m/>
    <m/>
    <x v="12"/>
    <x v="33"/>
  </r>
</pivotCacheRecords>
</file>

<file path=xl/pivotCache/pivotCacheRecords2.xml><?xml version="1.0" encoding="utf-8"?>
<pivotCacheRecords xmlns="http://schemas.openxmlformats.org/spreadsheetml/2006/main" xmlns:r="http://schemas.openxmlformats.org/officeDocument/2006/relationships" count="1001">
  <r>
    <d v="2022-01-01T00:00:00"/>
    <x v="0"/>
    <n v="1583"/>
    <n v="5.1906999999999996"/>
    <x v="0"/>
    <n v="9.2993000000000006"/>
    <n v="8216.8780999999999"/>
    <x v="0"/>
    <x v="0"/>
  </r>
  <r>
    <d v="2022-01-02T00:00:00"/>
    <x v="1"/>
    <n v="1103"/>
    <n v="8.9496000000000002"/>
    <x v="0"/>
    <n v="13.274100000000001"/>
    <n v="9871.4087999999992"/>
    <x v="0"/>
    <x v="0"/>
  </r>
  <r>
    <d v="2022-01-03T00:00:00"/>
    <x v="2"/>
    <n v="455"/>
    <n v="4.8680000000000003"/>
    <x v="1"/>
    <n v="13.302300000000001"/>
    <n v="2214.94"/>
    <x v="0"/>
    <x v="0"/>
  </r>
  <r>
    <d v="2022-01-04T00:00:00"/>
    <x v="1"/>
    <n v="1107"/>
    <n v="16.968599999999999"/>
    <x v="0"/>
    <n v="10.0562"/>
    <n v="18784.2402"/>
    <x v="0"/>
    <x v="0"/>
  </r>
  <r>
    <d v="2022-01-05T00:00:00"/>
    <x v="1"/>
    <n v="1447"/>
    <n v="4.3097000000000003"/>
    <x v="1"/>
    <n v="3.5629"/>
    <n v="6236.1359000000002"/>
    <x v="0"/>
    <x v="0"/>
  </r>
  <r>
    <d v="2022-01-06T00:00:00"/>
    <x v="3"/>
    <n v="1256"/>
    <n v="19.254799999999999"/>
    <x v="0"/>
    <n v="13.013500000000001"/>
    <n v="24184.0288"/>
    <x v="0"/>
    <x v="0"/>
  </r>
  <r>
    <d v="2022-01-07T00:00:00"/>
    <x v="2"/>
    <n v="987"/>
    <n v="8.9022000000000006"/>
    <x v="2"/>
    <n v="13.3484"/>
    <n v="8786.4714000000004"/>
    <x v="0"/>
    <x v="0"/>
  </r>
  <r>
    <d v="2022-01-08T00:00:00"/>
    <x v="2"/>
    <n v="1928"/>
    <n v="17.078700000000001"/>
    <x v="1"/>
    <n v="3.3515000000000001"/>
    <n v="32927.7336"/>
    <x v="0"/>
    <x v="0"/>
  </r>
  <r>
    <d v="2022-01-09T00:00:00"/>
    <x v="2"/>
    <n v="1963"/>
    <n v="12.9465"/>
    <x v="1"/>
    <n v="11.1927"/>
    <n v="25413.979500000001"/>
    <x v="0"/>
    <x v="0"/>
  </r>
  <r>
    <d v="2022-01-10T00:00:00"/>
    <x v="1"/>
    <n v="226"/>
    <n v="14.9717"/>
    <x v="0"/>
    <n v="4.6544999999999996"/>
    <n v="3383.6042000000002"/>
    <x v="0"/>
    <x v="0"/>
  </r>
  <r>
    <d v="2022-01-11T00:00:00"/>
    <x v="0"/>
    <n v="1229"/>
    <n v="15.5868"/>
    <x v="1"/>
    <n v="12.138299999999999"/>
    <n v="19156.177199999998"/>
    <x v="0"/>
    <x v="0"/>
  </r>
  <r>
    <d v="2022-01-12T00:00:00"/>
    <x v="2"/>
    <n v="1108"/>
    <n v="10.5921"/>
    <x v="1"/>
    <n v="14.959899999999999"/>
    <n v="11736.0468"/>
    <x v="0"/>
    <x v="0"/>
  </r>
  <r>
    <d v="2022-01-13T00:00:00"/>
    <x v="1"/>
    <n v="703"/>
    <n v="11.322699999999999"/>
    <x v="2"/>
    <n v="0.93540000000000001"/>
    <n v="7959.8581000000004"/>
    <x v="0"/>
    <x v="0"/>
  </r>
  <r>
    <d v="2022-01-14T00:00:00"/>
    <x v="3"/>
    <n v="1922"/>
    <n v="10.7659"/>
    <x v="2"/>
    <n v="13.511799999999999"/>
    <n v="20692.059799999999"/>
    <x v="0"/>
    <x v="0"/>
  </r>
  <r>
    <d v="2022-01-15T00:00:00"/>
    <x v="0"/>
    <n v="1501"/>
    <n v="12.1731"/>
    <x v="0"/>
    <n v="9.5281000000000002"/>
    <n v="18271.823100000001"/>
    <x v="0"/>
    <x v="0"/>
  </r>
  <r>
    <d v="2022-01-16T00:00:00"/>
    <x v="3"/>
    <n v="1113"/>
    <n v="1.5585"/>
    <x v="2"/>
    <n v="14.614000000000001"/>
    <n v="1734.6105"/>
    <x v="0"/>
    <x v="0"/>
  </r>
  <r>
    <d v="2022-01-17T00:00:00"/>
    <x v="0"/>
    <n v="150"/>
    <n v="8.5147999999999993"/>
    <x v="0"/>
    <n v="7.2426000000000004"/>
    <n v="1277.22"/>
    <x v="0"/>
    <x v="0"/>
  </r>
  <r>
    <d v="2022-01-18T00:00:00"/>
    <x v="1"/>
    <n v="1152"/>
    <n v="12.5176"/>
    <x v="0"/>
    <n v="12.787100000000001"/>
    <n v="14420.2752"/>
    <x v="0"/>
    <x v="0"/>
  </r>
  <r>
    <d v="2022-01-19T00:00:00"/>
    <x v="4"/>
    <n v="1585"/>
    <n v="12.3567"/>
    <x v="0"/>
    <n v="1.4047000000000001"/>
    <n v="19585.369500000001"/>
    <x v="0"/>
    <x v="0"/>
  </r>
  <r>
    <d v="2022-01-20T00:00:00"/>
    <x v="0"/>
    <n v="1419"/>
    <n v="16.066199999999998"/>
    <x v="1"/>
    <n v="5.3615000000000004"/>
    <n v="22797.9378"/>
    <x v="0"/>
    <x v="0"/>
  </r>
  <r>
    <d v="2022-01-21T00:00:00"/>
    <x v="3"/>
    <n v="1420"/>
    <n v="13.4452"/>
    <x v="2"/>
    <n v="1.4717"/>
    <n v="19092.184000000001"/>
    <x v="0"/>
    <x v="0"/>
  </r>
  <r>
    <d v="2022-01-22T00:00:00"/>
    <x v="1"/>
    <n v="1849"/>
    <n v="19.8505"/>
    <x v="0"/>
    <n v="14.6425"/>
    <n v="36703.574500000002"/>
    <x v="0"/>
    <x v="0"/>
  </r>
  <r>
    <d v="2022-01-23T00:00:00"/>
    <x v="0"/>
    <n v="878"/>
    <n v="6.3932000000000002"/>
    <x v="2"/>
    <n v="12.3461"/>
    <n v="5613.2295999999997"/>
    <x v="0"/>
    <x v="0"/>
  </r>
  <r>
    <d v="2022-01-24T00:00:00"/>
    <x v="4"/>
    <n v="1530"/>
    <n v="7.8239000000000001"/>
    <x v="0"/>
    <n v="12.8619"/>
    <n v="11970.566999999999"/>
    <x v="0"/>
    <x v="0"/>
  </r>
  <r>
    <d v="2022-01-25T00:00:00"/>
    <x v="4"/>
    <n v="1892"/>
    <n v="8.2931000000000008"/>
    <x v="2"/>
    <n v="14.1005"/>
    <n v="15690.5452"/>
    <x v="0"/>
    <x v="0"/>
  </r>
  <r>
    <d v="2022-01-26T00:00:00"/>
    <x v="2"/>
    <n v="913"/>
    <n v="9.8504000000000005"/>
    <x v="2"/>
    <n v="1.734"/>
    <n v="8993.4151999999995"/>
    <x v="0"/>
    <x v="0"/>
  </r>
  <r>
    <d v="2022-01-27T00:00:00"/>
    <x v="2"/>
    <n v="1736"/>
    <n v="16.884"/>
    <x v="0"/>
    <n v="6.0911999999999997"/>
    <n v="29310.624"/>
    <x v="0"/>
    <x v="0"/>
  </r>
  <r>
    <d v="2022-01-28T00:00:00"/>
    <x v="3"/>
    <n v="1528"/>
    <n v="5.48"/>
    <x v="1"/>
    <n v="1.53"/>
    <n v="8373.44"/>
    <x v="0"/>
    <x v="0"/>
  </r>
  <r>
    <d v="2022-01-29T00:00:00"/>
    <x v="0"/>
    <n v="1469"/>
    <n v="15.744"/>
    <x v="2"/>
    <n v="3.5565000000000002"/>
    <n v="23127.936000000002"/>
    <x v="0"/>
    <x v="0"/>
  </r>
  <r>
    <d v="2022-01-30T00:00:00"/>
    <x v="0"/>
    <n v="1745"/>
    <n v="8.7009000000000007"/>
    <x v="1"/>
    <n v="3.8258000000000001"/>
    <n v="15183.0705"/>
    <x v="0"/>
    <x v="0"/>
  </r>
  <r>
    <d v="2022-01-31T00:00:00"/>
    <x v="2"/>
    <n v="519"/>
    <n v="12.4353"/>
    <x v="1"/>
    <n v="7.3021000000000003"/>
    <n v="6453.9206999999997"/>
    <x v="0"/>
    <x v="0"/>
  </r>
  <r>
    <d v="2022-02-01T00:00:00"/>
    <x v="0"/>
    <n v="1305"/>
    <n v="13.0183"/>
    <x v="0"/>
    <n v="4.3941999999999997"/>
    <n v="16988.8815"/>
    <x v="1"/>
    <x v="0"/>
  </r>
  <r>
    <d v="2022-02-02T00:00:00"/>
    <x v="0"/>
    <n v="1082"/>
    <n v="8.0840999999999994"/>
    <x v="0"/>
    <n v="1.9641999999999999"/>
    <n v="8746.9961999999996"/>
    <x v="1"/>
    <x v="0"/>
  </r>
  <r>
    <d v="2022-02-03T00:00:00"/>
    <x v="4"/>
    <n v="924"/>
    <n v="10.739699999999999"/>
    <x v="0"/>
    <n v="2.9285999999999999"/>
    <n v="9923.4827999999998"/>
    <x v="1"/>
    <x v="0"/>
  </r>
  <r>
    <d v="2022-02-04T00:00:00"/>
    <x v="2"/>
    <n v="1124"/>
    <n v="8.8475999999999999"/>
    <x v="2"/>
    <n v="2.6355"/>
    <n v="9944.7024000000001"/>
    <x v="1"/>
    <x v="0"/>
  </r>
  <r>
    <d v="2022-02-05T00:00:00"/>
    <x v="1"/>
    <n v="1954"/>
    <n v="2.3134999999999999"/>
    <x v="0"/>
    <n v="14.6096"/>
    <n v="4520.5789999999997"/>
    <x v="1"/>
    <x v="0"/>
  </r>
  <r>
    <d v="2022-02-06T00:00:00"/>
    <x v="2"/>
    <n v="666"/>
    <n v="9.3061000000000007"/>
    <x v="0"/>
    <n v="11.5097"/>
    <n v="6197.8626000000004"/>
    <x v="1"/>
    <x v="0"/>
  </r>
  <r>
    <d v="2022-02-07T00:00:00"/>
    <x v="1"/>
    <n v="470"/>
    <n v="2.8504999999999998"/>
    <x v="2"/>
    <n v="14.532500000000001"/>
    <n v="1339.7349999999999"/>
    <x v="1"/>
    <x v="0"/>
  </r>
  <r>
    <d v="2022-02-08T00:00:00"/>
    <x v="4"/>
    <n v="1035"/>
    <n v="8.6953999999999994"/>
    <x v="2"/>
    <n v="6.8761999999999999"/>
    <n v="8999.7389999999996"/>
    <x v="1"/>
    <x v="0"/>
  </r>
  <r>
    <d v="2022-02-09T00:00:00"/>
    <x v="3"/>
    <n v="760"/>
    <n v="12.2654"/>
    <x v="0"/>
    <n v="4.5362999999999998"/>
    <n v="9321.7039999999997"/>
    <x v="1"/>
    <x v="0"/>
  </r>
  <r>
    <d v="2022-02-10T00:00:00"/>
    <x v="0"/>
    <n v="1554"/>
    <n v="12.008900000000001"/>
    <x v="0"/>
    <n v="12.0753"/>
    <n v="18661.830600000001"/>
    <x v="1"/>
    <x v="0"/>
  </r>
  <r>
    <d v="2022-02-11T00:00:00"/>
    <x v="4"/>
    <n v="1068"/>
    <n v="13.5898"/>
    <x v="0"/>
    <n v="5.2306999999999997"/>
    <n v="14513.9064"/>
    <x v="1"/>
    <x v="0"/>
  </r>
  <r>
    <d v="2022-02-12T00:00:00"/>
    <x v="0"/>
    <n v="1432"/>
    <n v="2.81"/>
    <x v="0"/>
    <n v="4.8411"/>
    <n v="4023.92"/>
    <x v="1"/>
    <x v="0"/>
  </r>
  <r>
    <d v="2022-02-13T00:00:00"/>
    <x v="3"/>
    <n v="1260"/>
    <n v="13.3903"/>
    <x v="1"/>
    <n v="3.8713000000000002"/>
    <n v="16871.777999999998"/>
    <x v="1"/>
    <x v="0"/>
  </r>
  <r>
    <d v="2022-02-14T00:00:00"/>
    <x v="3"/>
    <n v="301"/>
    <n v="6.9307999999999996"/>
    <x v="1"/>
    <n v="2.3803000000000001"/>
    <n v="2086.1707999999999"/>
    <x v="1"/>
    <x v="0"/>
  </r>
  <r>
    <d v="2022-02-15T00:00:00"/>
    <x v="4"/>
    <n v="1559"/>
    <n v="8.5818999999999992"/>
    <x v="0"/>
    <n v="4.2187000000000001"/>
    <n v="13379.1821"/>
    <x v="1"/>
    <x v="0"/>
  </r>
  <r>
    <d v="2022-02-16T00:00:00"/>
    <x v="3"/>
    <n v="412"/>
    <n v="17.3017"/>
    <x v="1"/>
    <n v="5.6520999999999999"/>
    <n v="7128.3004000000001"/>
    <x v="1"/>
    <x v="0"/>
  </r>
  <r>
    <d v="2022-02-17T00:00:00"/>
    <x v="1"/>
    <n v="216"/>
    <n v="1.1716"/>
    <x v="2"/>
    <n v="10.2729"/>
    <n v="253.06559999999999"/>
    <x v="1"/>
    <x v="0"/>
  </r>
  <r>
    <d v="2022-02-18T00:00:00"/>
    <x v="3"/>
    <n v="1789"/>
    <n v="12.1798"/>
    <x v="1"/>
    <n v="1.4072"/>
    <n v="21789.662199999999"/>
    <x v="1"/>
    <x v="0"/>
  </r>
  <r>
    <d v="2022-02-19T00:00:00"/>
    <x v="0"/>
    <n v="1036"/>
    <n v="12.3756"/>
    <x v="1"/>
    <n v="3.5524"/>
    <n v="12821.1216"/>
    <x v="1"/>
    <x v="0"/>
  </r>
  <r>
    <d v="2022-02-20T00:00:00"/>
    <x v="0"/>
    <n v="1926"/>
    <n v="8.5365000000000002"/>
    <x v="0"/>
    <n v="12.2308"/>
    <n v="16441.298999999999"/>
    <x v="1"/>
    <x v="0"/>
  </r>
  <r>
    <d v="2022-02-21T00:00:00"/>
    <x v="0"/>
    <n v="674"/>
    <n v="5.5034999999999998"/>
    <x v="1"/>
    <n v="2.6303999999999998"/>
    <n v="3709.3589999999999"/>
    <x v="1"/>
    <x v="0"/>
  </r>
  <r>
    <d v="2022-02-22T00:00:00"/>
    <x v="0"/>
    <n v="343"/>
    <n v="5.4588000000000001"/>
    <x v="1"/>
    <n v="5.4683999999999999"/>
    <n v="1872.3684000000001"/>
    <x v="1"/>
    <x v="0"/>
  </r>
  <r>
    <d v="2022-02-23T00:00:00"/>
    <x v="1"/>
    <n v="636"/>
    <n v="17.790500000000002"/>
    <x v="1"/>
    <n v="13.037599999999999"/>
    <n v="11314.758"/>
    <x v="1"/>
    <x v="0"/>
  </r>
  <r>
    <d v="2022-02-24T00:00:00"/>
    <x v="2"/>
    <n v="1725"/>
    <n v="9.3985000000000003"/>
    <x v="1"/>
    <n v="2.7464"/>
    <n v="16212.4125"/>
    <x v="1"/>
    <x v="0"/>
  </r>
  <r>
    <d v="2022-02-25T00:00:00"/>
    <x v="4"/>
    <n v="174"/>
    <n v="7.2869000000000002"/>
    <x v="2"/>
    <n v="1.6997"/>
    <n v="1267.9205999999999"/>
    <x v="1"/>
    <x v="0"/>
  </r>
  <r>
    <d v="2022-02-26T00:00:00"/>
    <x v="0"/>
    <n v="1929"/>
    <n v="9.5267999999999997"/>
    <x v="0"/>
    <n v="7.5258000000000003"/>
    <n v="18377.197199999999"/>
    <x v="1"/>
    <x v="0"/>
  </r>
  <r>
    <d v="2022-02-27T00:00:00"/>
    <x v="3"/>
    <n v="485"/>
    <n v="13.718400000000001"/>
    <x v="0"/>
    <n v="4.8851000000000004"/>
    <n v="6653.424"/>
    <x v="1"/>
    <x v="0"/>
  </r>
  <r>
    <d v="2022-02-28T00:00:00"/>
    <x v="0"/>
    <n v="1333"/>
    <n v="3.7694000000000001"/>
    <x v="2"/>
    <n v="8.6693999999999996"/>
    <n v="5024.6102000000001"/>
    <x v="1"/>
    <x v="0"/>
  </r>
  <r>
    <d v="2022-03-01T00:00:00"/>
    <x v="3"/>
    <n v="574"/>
    <n v="9.5391999999999992"/>
    <x v="1"/>
    <n v="12.155200000000001"/>
    <n v="5475.5007999999998"/>
    <x v="2"/>
    <x v="0"/>
  </r>
  <r>
    <d v="2022-03-02T00:00:00"/>
    <x v="3"/>
    <n v="517"/>
    <n v="12.1698"/>
    <x v="2"/>
    <n v="2.4887000000000001"/>
    <n v="6291.7866000000004"/>
    <x v="2"/>
    <x v="0"/>
  </r>
  <r>
    <d v="2022-03-03T00:00:00"/>
    <x v="0"/>
    <n v="446"/>
    <n v="19.023099999999999"/>
    <x v="1"/>
    <n v="8.9200999999999997"/>
    <n v="8484.3026000000009"/>
    <x v="2"/>
    <x v="0"/>
  </r>
  <r>
    <d v="2022-03-04T00:00:00"/>
    <x v="1"/>
    <n v="1652"/>
    <n v="5.798"/>
    <x v="2"/>
    <n v="7.8299000000000003"/>
    <n v="9578.2960000000003"/>
    <x v="2"/>
    <x v="0"/>
  </r>
  <r>
    <d v="2022-03-05T00:00:00"/>
    <x v="3"/>
    <n v="739"/>
    <n v="7.8258000000000001"/>
    <x v="0"/>
    <n v="2.5891000000000002"/>
    <n v="5783.2662"/>
    <x v="2"/>
    <x v="0"/>
  </r>
  <r>
    <d v="2022-03-06T00:00:00"/>
    <x v="3"/>
    <n v="1038"/>
    <n v="8.2078000000000007"/>
    <x v="0"/>
    <n v="9.548"/>
    <n v="8519.6964000000007"/>
    <x v="2"/>
    <x v="0"/>
  </r>
  <r>
    <d v="2022-03-07T00:00:00"/>
    <x v="0"/>
    <n v="1054"/>
    <n v="12.5052"/>
    <x v="0"/>
    <n v="4.4678000000000004"/>
    <n v="13180.480799999999"/>
    <x v="2"/>
    <x v="0"/>
  </r>
  <r>
    <d v="2022-03-08T00:00:00"/>
    <x v="3"/>
    <n v="975"/>
    <n v="7.7778999999999998"/>
    <x v="1"/>
    <n v="7.5735999999999999"/>
    <n v="7583.4525000000003"/>
    <x v="2"/>
    <x v="0"/>
  </r>
  <r>
    <d v="2022-03-09T00:00:00"/>
    <x v="3"/>
    <n v="862"/>
    <n v="11.136699999999999"/>
    <x v="1"/>
    <n v="1.6929000000000001"/>
    <n v="9599.8353999999999"/>
    <x v="2"/>
    <x v="0"/>
  </r>
  <r>
    <d v="2022-03-10T00:00:00"/>
    <x v="0"/>
    <n v="1302"/>
    <n v="15.853999999999999"/>
    <x v="2"/>
    <n v="7.1639999999999997"/>
    <n v="20641.907999999999"/>
    <x v="2"/>
    <x v="0"/>
  </r>
  <r>
    <d v="2022-03-11T00:00:00"/>
    <x v="0"/>
    <n v="1305"/>
    <n v="14.4023"/>
    <x v="2"/>
    <n v="4.9436999999999998"/>
    <n v="18795.001499999998"/>
    <x v="2"/>
    <x v="0"/>
  </r>
  <r>
    <d v="2022-03-12T00:00:00"/>
    <x v="4"/>
    <n v="763"/>
    <n v="9.4809999999999999"/>
    <x v="0"/>
    <n v="12.4245"/>
    <n v="7234.0029999999997"/>
    <x v="2"/>
    <x v="0"/>
  </r>
  <r>
    <d v="2022-03-13T00:00:00"/>
    <x v="1"/>
    <n v="124"/>
    <n v="17.420100000000001"/>
    <x v="1"/>
    <n v="1.3262"/>
    <n v="2160.0924"/>
    <x v="2"/>
    <x v="0"/>
  </r>
  <r>
    <d v="2022-03-14T00:00:00"/>
    <x v="1"/>
    <n v="1303"/>
    <n v="11.604699999999999"/>
    <x v="2"/>
    <n v="6.5697999999999999"/>
    <n v="15120.9241"/>
    <x v="2"/>
    <x v="0"/>
  </r>
  <r>
    <d v="2022-03-15T00:00:00"/>
    <x v="3"/>
    <n v="809"/>
    <n v="11.2582"/>
    <x v="1"/>
    <n v="7.1473000000000004"/>
    <n v="9107.8837999999996"/>
    <x v="2"/>
    <x v="0"/>
  </r>
  <r>
    <d v="2022-03-16T00:00:00"/>
    <x v="1"/>
    <n v="1624"/>
    <n v="1.6496"/>
    <x v="1"/>
    <n v="11.012600000000001"/>
    <n v="2678.9504000000002"/>
    <x v="2"/>
    <x v="0"/>
  </r>
  <r>
    <d v="2022-03-17T00:00:00"/>
    <x v="3"/>
    <n v="1979"/>
    <n v="19.747199999999999"/>
    <x v="0"/>
    <n v="8.8271999999999995"/>
    <n v="39079.7088"/>
    <x v="2"/>
    <x v="0"/>
  </r>
  <r>
    <d v="2022-03-18T00:00:00"/>
    <x v="4"/>
    <n v="1284"/>
    <n v="3.3363999999999998"/>
    <x v="0"/>
    <n v="10.1746"/>
    <n v="4283.9376000000002"/>
    <x v="2"/>
    <x v="0"/>
  </r>
  <r>
    <d v="2022-03-19T00:00:00"/>
    <x v="0"/>
    <n v="276"/>
    <n v="5.3914999999999997"/>
    <x v="1"/>
    <n v="11.767200000000001"/>
    <n v="1488.0540000000001"/>
    <x v="2"/>
    <x v="0"/>
  </r>
  <r>
    <d v="2022-03-20T00:00:00"/>
    <x v="0"/>
    <n v="384"/>
    <n v="1.9822"/>
    <x v="1"/>
    <n v="13.001899999999999"/>
    <n v="761.16480000000001"/>
    <x v="2"/>
    <x v="0"/>
  </r>
  <r>
    <d v="2022-03-21T00:00:00"/>
    <x v="0"/>
    <n v="162"/>
    <n v="13.1601"/>
    <x v="1"/>
    <n v="5.0511999999999997"/>
    <n v="2131.9362000000001"/>
    <x v="2"/>
    <x v="0"/>
  </r>
  <r>
    <d v="2022-03-22T00:00:00"/>
    <x v="1"/>
    <n v="1102"/>
    <n v="5.2693000000000003"/>
    <x v="1"/>
    <n v="8.3012999999999995"/>
    <n v="5806.7686000000003"/>
    <x v="2"/>
    <x v="0"/>
  </r>
  <r>
    <d v="2022-03-23T00:00:00"/>
    <x v="4"/>
    <n v="761"/>
    <n v="4.4202000000000004"/>
    <x v="0"/>
    <n v="12.6816"/>
    <n v="3363.7721999999999"/>
    <x v="2"/>
    <x v="0"/>
  </r>
  <r>
    <d v="2022-03-24T00:00:00"/>
    <x v="1"/>
    <n v="765"/>
    <n v="2.6825999999999999"/>
    <x v="2"/>
    <n v="14.847"/>
    <n v="2052.1889999999999"/>
    <x v="2"/>
    <x v="0"/>
  </r>
  <r>
    <d v="2022-03-25T00:00:00"/>
    <x v="1"/>
    <n v="255"/>
    <n v="2.9628999999999999"/>
    <x v="0"/>
    <n v="13.398"/>
    <n v="755.53949999999998"/>
    <x v="2"/>
    <x v="0"/>
  </r>
  <r>
    <d v="2022-03-26T00:00:00"/>
    <x v="4"/>
    <n v="1592"/>
    <n v="12.108700000000001"/>
    <x v="2"/>
    <n v="5.8863000000000003"/>
    <n v="19277.0504"/>
    <x v="2"/>
    <x v="0"/>
  </r>
  <r>
    <d v="2022-03-27T00:00:00"/>
    <x v="4"/>
    <n v="1172"/>
    <n v="14.075900000000001"/>
    <x v="1"/>
    <n v="3.3298999999999999"/>
    <n v="16496.9548"/>
    <x v="2"/>
    <x v="0"/>
  </r>
  <r>
    <d v="2022-03-28T00:00:00"/>
    <x v="4"/>
    <n v="1066"/>
    <n v="8.5502000000000002"/>
    <x v="2"/>
    <n v="7.5961999999999996"/>
    <n v="9114.5131999999994"/>
    <x v="2"/>
    <x v="0"/>
  </r>
  <r>
    <d v="2022-03-29T00:00:00"/>
    <x v="4"/>
    <n v="948"/>
    <n v="10.118"/>
    <x v="0"/>
    <n v="11.2538"/>
    <n v="9591.8639999999996"/>
    <x v="2"/>
    <x v="0"/>
  </r>
  <r>
    <d v="2022-03-30T00:00:00"/>
    <x v="0"/>
    <n v="1207"/>
    <n v="14.0334"/>
    <x v="0"/>
    <n v="7.6422999999999996"/>
    <n v="16938.3138"/>
    <x v="2"/>
    <x v="0"/>
  </r>
  <r>
    <d v="2022-03-31T00:00:00"/>
    <x v="2"/>
    <n v="1484"/>
    <n v="1.3302"/>
    <x v="1"/>
    <n v="7.5061"/>
    <n v="1974.0168000000001"/>
    <x v="2"/>
    <x v="0"/>
  </r>
  <r>
    <d v="2022-04-01T00:00:00"/>
    <x v="2"/>
    <n v="788"/>
    <n v="7.1395"/>
    <x v="0"/>
    <n v="12.654299999999999"/>
    <n v="5625.9260000000004"/>
    <x v="3"/>
    <x v="0"/>
  </r>
  <r>
    <d v="2022-04-02T00:00:00"/>
    <x v="4"/>
    <n v="247"/>
    <n v="19.488900000000001"/>
    <x v="1"/>
    <n v="5.7404000000000002"/>
    <n v="4813.7583000000004"/>
    <x v="3"/>
    <x v="0"/>
  </r>
  <r>
    <d v="2022-04-03T00:00:00"/>
    <x v="2"/>
    <n v="1753"/>
    <n v="12.0221"/>
    <x v="0"/>
    <n v="12.967000000000001"/>
    <n v="21074.741300000002"/>
    <x v="3"/>
    <x v="0"/>
  </r>
  <r>
    <d v="2022-04-04T00:00:00"/>
    <x v="2"/>
    <n v="441"/>
    <n v="5.8303000000000003"/>
    <x v="0"/>
    <n v="6.3986999999999998"/>
    <n v="2571.1623"/>
    <x v="3"/>
    <x v="0"/>
  </r>
  <r>
    <d v="2022-04-05T00:00:00"/>
    <x v="4"/>
    <n v="575"/>
    <n v="10.9129"/>
    <x v="1"/>
    <n v="5.2594000000000003"/>
    <n v="6274.9174999999996"/>
    <x v="3"/>
    <x v="0"/>
  </r>
  <r>
    <d v="2022-04-06T00:00:00"/>
    <x v="2"/>
    <n v="1186"/>
    <n v="7.5103999999999997"/>
    <x v="2"/>
    <n v="7.0829000000000004"/>
    <n v="8907.3343999999997"/>
    <x v="3"/>
    <x v="0"/>
  </r>
  <r>
    <d v="2022-04-07T00:00:00"/>
    <x v="1"/>
    <n v="1824"/>
    <n v="11.1127"/>
    <x v="0"/>
    <n v="11.5555"/>
    <n v="20269.5648"/>
    <x v="3"/>
    <x v="0"/>
  </r>
  <r>
    <d v="2022-04-08T00:00:00"/>
    <x v="3"/>
    <n v="1483"/>
    <n v="3.3891"/>
    <x v="2"/>
    <n v="2.327"/>
    <n v="5026.0352999999996"/>
    <x v="3"/>
    <x v="0"/>
  </r>
  <r>
    <d v="2022-04-09T00:00:00"/>
    <x v="3"/>
    <n v="660"/>
    <n v="3.5215999999999998"/>
    <x v="0"/>
    <n v="3.3481000000000001"/>
    <n v="2324.2559999999999"/>
    <x v="3"/>
    <x v="0"/>
  </r>
  <r>
    <d v="2022-04-10T00:00:00"/>
    <x v="4"/>
    <n v="426"/>
    <n v="3.7273000000000001"/>
    <x v="0"/>
    <n v="14.2959"/>
    <n v="1587.8298"/>
    <x v="3"/>
    <x v="0"/>
  </r>
  <r>
    <d v="2022-04-11T00:00:00"/>
    <x v="0"/>
    <n v="1892"/>
    <n v="18.8566"/>
    <x v="0"/>
    <n v="3.0446"/>
    <n v="35676.6872"/>
    <x v="3"/>
    <x v="0"/>
  </r>
  <r>
    <d v="2022-04-12T00:00:00"/>
    <x v="4"/>
    <n v="1859"/>
    <n v="14.9251"/>
    <x v="0"/>
    <n v="8.7319999999999993"/>
    <n v="27745.760900000001"/>
    <x v="3"/>
    <x v="0"/>
  </r>
  <r>
    <d v="2022-04-13T00:00:00"/>
    <x v="0"/>
    <n v="1264"/>
    <n v="4.0853000000000002"/>
    <x v="2"/>
    <n v="8.9001000000000001"/>
    <n v="5163.8191999999999"/>
    <x v="3"/>
    <x v="0"/>
  </r>
  <r>
    <d v="2022-04-14T00:00:00"/>
    <x v="3"/>
    <n v="1089"/>
    <n v="4.5785999999999998"/>
    <x v="2"/>
    <n v="7.5995999999999997"/>
    <n v="4986.0954000000002"/>
    <x v="3"/>
    <x v="0"/>
  </r>
  <r>
    <d v="2022-04-15T00:00:00"/>
    <x v="4"/>
    <n v="314"/>
    <n v="14.8858"/>
    <x v="0"/>
    <n v="9.8488000000000007"/>
    <n v="4674.1412"/>
    <x v="3"/>
    <x v="0"/>
  </r>
  <r>
    <d v="2022-04-16T00:00:00"/>
    <x v="1"/>
    <n v="534"/>
    <n v="3.9670999999999998"/>
    <x v="0"/>
    <n v="3.8325"/>
    <n v="2118.4313999999999"/>
    <x v="3"/>
    <x v="0"/>
  </r>
  <r>
    <d v="2022-04-17T00:00:00"/>
    <x v="2"/>
    <n v="1051"/>
    <n v="5.4566999999999997"/>
    <x v="2"/>
    <n v="8.5136000000000003"/>
    <n v="5734.9916999999996"/>
    <x v="3"/>
    <x v="0"/>
  </r>
  <r>
    <d v="2022-04-18T00:00:00"/>
    <x v="0"/>
    <n v="822"/>
    <n v="19.303599999999999"/>
    <x v="1"/>
    <n v="5.8964999999999996"/>
    <n v="15867.5592"/>
    <x v="3"/>
    <x v="0"/>
  </r>
  <r>
    <d v="2022-04-19T00:00:00"/>
    <x v="2"/>
    <n v="1441"/>
    <n v="5.8507999999999996"/>
    <x v="1"/>
    <n v="10.094200000000001"/>
    <n v="8431.0028000000002"/>
    <x v="3"/>
    <x v="0"/>
  </r>
  <r>
    <d v="2022-04-20T00:00:00"/>
    <x v="2"/>
    <n v="131"/>
    <n v="13.571"/>
    <x v="2"/>
    <n v="2.5476999999999999"/>
    <n v="1777.8009999999999"/>
    <x v="3"/>
    <x v="0"/>
  </r>
  <r>
    <d v="2022-04-21T00:00:00"/>
    <x v="4"/>
    <n v="769"/>
    <n v="19.594000000000001"/>
    <x v="0"/>
    <n v="8.7776999999999994"/>
    <n v="15067.786"/>
    <x v="3"/>
    <x v="0"/>
  </r>
  <r>
    <d v="2022-04-22T00:00:00"/>
    <x v="2"/>
    <n v="384"/>
    <n v="8.1115999999999993"/>
    <x v="0"/>
    <n v="3.1863999999999999"/>
    <n v="3114.8544000000002"/>
    <x v="3"/>
    <x v="0"/>
  </r>
  <r>
    <d v="2022-04-23T00:00:00"/>
    <x v="1"/>
    <n v="1428"/>
    <n v="1.3328"/>
    <x v="1"/>
    <n v="4.5403000000000002"/>
    <n v="1903.2384"/>
    <x v="3"/>
    <x v="0"/>
  </r>
  <r>
    <d v="2022-04-24T00:00:00"/>
    <x v="2"/>
    <n v="528"/>
    <n v="5.6387999999999998"/>
    <x v="1"/>
    <n v="3.6713"/>
    <n v="2977.2864"/>
    <x v="3"/>
    <x v="0"/>
  </r>
  <r>
    <d v="2022-04-25T00:00:00"/>
    <x v="4"/>
    <n v="1600"/>
    <n v="16.7867"/>
    <x v="2"/>
    <n v="3.1511"/>
    <n v="26858.720000000001"/>
    <x v="3"/>
    <x v="0"/>
  </r>
  <r>
    <d v="2022-04-26T00:00:00"/>
    <x v="1"/>
    <n v="385"/>
    <n v="17.427600000000002"/>
    <x v="1"/>
    <n v="12.472799999999999"/>
    <n v="6709.6260000000002"/>
    <x v="3"/>
    <x v="0"/>
  </r>
  <r>
    <d v="2022-04-27T00:00:00"/>
    <x v="3"/>
    <n v="1267"/>
    <n v="15.601900000000001"/>
    <x v="2"/>
    <n v="4.6428000000000003"/>
    <n v="19767.6073"/>
    <x v="3"/>
    <x v="0"/>
  </r>
  <r>
    <d v="2022-04-28T00:00:00"/>
    <x v="2"/>
    <n v="1547"/>
    <n v="3.1490999999999998"/>
    <x v="1"/>
    <n v="13.943300000000001"/>
    <n v="4871.6576999999997"/>
    <x v="3"/>
    <x v="0"/>
  </r>
  <r>
    <d v="2022-04-29T00:00:00"/>
    <x v="4"/>
    <n v="1142"/>
    <n v="16.114699999999999"/>
    <x v="1"/>
    <n v="14.5639"/>
    <n v="18402.987400000002"/>
    <x v="3"/>
    <x v="0"/>
  </r>
  <r>
    <d v="2022-04-30T00:00:00"/>
    <x v="3"/>
    <n v="117"/>
    <n v="18.454899999999999"/>
    <x v="1"/>
    <n v="8.7833000000000006"/>
    <n v="2159.2233000000001"/>
    <x v="3"/>
    <x v="0"/>
  </r>
  <r>
    <d v="2022-05-01T00:00:00"/>
    <x v="3"/>
    <n v="868"/>
    <n v="12.4116"/>
    <x v="0"/>
    <n v="2.5735000000000001"/>
    <n v="10773.2688"/>
    <x v="4"/>
    <x v="0"/>
  </r>
  <r>
    <d v="2022-05-02T00:00:00"/>
    <x v="0"/>
    <n v="689"/>
    <n v="18.8766"/>
    <x v="0"/>
    <n v="5.9309000000000003"/>
    <n v="13005.9774"/>
    <x v="4"/>
    <x v="0"/>
  </r>
  <r>
    <d v="2022-05-03T00:00:00"/>
    <x v="1"/>
    <n v="1494"/>
    <n v="16.709900000000001"/>
    <x v="0"/>
    <n v="12.0671"/>
    <n v="24964.5906"/>
    <x v="4"/>
    <x v="0"/>
  </r>
  <r>
    <d v="2022-05-04T00:00:00"/>
    <x v="2"/>
    <n v="1298"/>
    <n v="13.672499999999999"/>
    <x v="1"/>
    <n v="5.8272000000000004"/>
    <n v="17746.904999999999"/>
    <x v="4"/>
    <x v="0"/>
  </r>
  <r>
    <d v="2022-05-05T00:00:00"/>
    <x v="4"/>
    <n v="1109"/>
    <n v="11.9665"/>
    <x v="2"/>
    <n v="1.7617"/>
    <n v="13270.8485"/>
    <x v="4"/>
    <x v="0"/>
  </r>
  <r>
    <d v="2022-05-06T00:00:00"/>
    <x v="0"/>
    <n v="293"/>
    <n v="7.6228999999999996"/>
    <x v="2"/>
    <n v="8.5733999999999995"/>
    <n v="2233.5097000000001"/>
    <x v="4"/>
    <x v="0"/>
  </r>
  <r>
    <d v="2022-05-07T00:00:00"/>
    <x v="1"/>
    <n v="601"/>
    <n v="4.0265000000000004"/>
    <x v="2"/>
    <n v="12.754300000000001"/>
    <n v="2419.9265"/>
    <x v="4"/>
    <x v="0"/>
  </r>
  <r>
    <d v="2022-05-08T00:00:00"/>
    <x v="0"/>
    <n v="1087"/>
    <n v="12.4941"/>
    <x v="2"/>
    <n v="12.040900000000001"/>
    <n v="13581.0867"/>
    <x v="4"/>
    <x v="0"/>
  </r>
  <r>
    <d v="2022-05-09T00:00:00"/>
    <x v="1"/>
    <n v="1236"/>
    <n v="7.0441000000000003"/>
    <x v="0"/>
    <n v="3.0392999999999999"/>
    <n v="8706.5076000000008"/>
    <x v="4"/>
    <x v="0"/>
  </r>
  <r>
    <d v="2022-05-10T00:00:00"/>
    <x v="1"/>
    <n v="213"/>
    <n v="17.462299999999999"/>
    <x v="0"/>
    <n v="10.255100000000001"/>
    <n v="3719.4699000000001"/>
    <x v="4"/>
    <x v="0"/>
  </r>
  <r>
    <d v="2022-05-11T00:00:00"/>
    <x v="2"/>
    <n v="1345"/>
    <n v="19.8734"/>
    <x v="1"/>
    <n v="3.6972999999999998"/>
    <n v="26729.723000000002"/>
    <x v="4"/>
    <x v="0"/>
  </r>
  <r>
    <d v="2022-05-12T00:00:00"/>
    <x v="1"/>
    <n v="1801"/>
    <n v="15.296099999999999"/>
    <x v="1"/>
    <n v="3.6640000000000001"/>
    <n v="27548.276099999999"/>
    <x v="4"/>
    <x v="0"/>
  </r>
  <r>
    <d v="2022-05-13T00:00:00"/>
    <x v="0"/>
    <n v="1046"/>
    <n v="2.7191999999999998"/>
    <x v="2"/>
    <n v="13.173999999999999"/>
    <n v="2844.2831999999999"/>
    <x v="4"/>
    <x v="0"/>
  </r>
  <r>
    <d v="2022-05-14T00:00:00"/>
    <x v="1"/>
    <n v="930"/>
    <n v="6.4850000000000003"/>
    <x v="0"/>
    <n v="4.1201999999999996"/>
    <n v="6031.05"/>
    <x v="4"/>
    <x v="0"/>
  </r>
  <r>
    <d v="2022-05-15T00:00:00"/>
    <x v="2"/>
    <n v="1767"/>
    <n v="3.0731000000000002"/>
    <x v="2"/>
    <n v="4.3170999999999999"/>
    <n v="5430.1677"/>
    <x v="4"/>
    <x v="0"/>
  </r>
  <r>
    <d v="2022-05-16T00:00:00"/>
    <x v="2"/>
    <n v="1387"/>
    <n v="13.3597"/>
    <x v="1"/>
    <n v="0.50949999999999995"/>
    <n v="18529.903900000001"/>
    <x v="4"/>
    <x v="0"/>
  </r>
  <r>
    <d v="2022-05-17T00:00:00"/>
    <x v="0"/>
    <n v="1024"/>
    <n v="15.538600000000001"/>
    <x v="1"/>
    <n v="13.124700000000001"/>
    <n v="15911.526400000001"/>
    <x v="4"/>
    <x v="0"/>
  </r>
  <r>
    <d v="2022-05-18T00:00:00"/>
    <x v="3"/>
    <n v="154"/>
    <n v="18.587800000000001"/>
    <x v="2"/>
    <n v="11.992599999999999"/>
    <n v="2862.5212000000001"/>
    <x v="4"/>
    <x v="0"/>
  </r>
  <r>
    <d v="2022-05-19T00:00:00"/>
    <x v="3"/>
    <n v="1994"/>
    <n v="9.3253000000000004"/>
    <x v="1"/>
    <n v="9.5962999999999994"/>
    <n v="18594.6482"/>
    <x v="4"/>
    <x v="0"/>
  </r>
  <r>
    <d v="2022-05-20T00:00:00"/>
    <x v="1"/>
    <n v="1766"/>
    <n v="18.126100000000001"/>
    <x v="2"/>
    <n v="11.3789"/>
    <n v="32010.692599999998"/>
    <x v="4"/>
    <x v="0"/>
  </r>
  <r>
    <d v="2022-05-21T00:00:00"/>
    <x v="4"/>
    <n v="899"/>
    <n v="17.6799"/>
    <x v="0"/>
    <n v="2.7046999999999999"/>
    <n v="15894.230100000001"/>
    <x v="4"/>
    <x v="0"/>
  </r>
  <r>
    <d v="2022-05-22T00:00:00"/>
    <x v="1"/>
    <n v="877"/>
    <n v="7.0266999999999999"/>
    <x v="2"/>
    <n v="7.1456999999999997"/>
    <n v="6162.4159"/>
    <x v="4"/>
    <x v="0"/>
  </r>
  <r>
    <d v="2022-05-23T00:00:00"/>
    <x v="0"/>
    <n v="1581"/>
    <n v="17.5091"/>
    <x v="0"/>
    <n v="5.5926999999999998"/>
    <n v="27681.8871"/>
    <x v="4"/>
    <x v="0"/>
  </r>
  <r>
    <d v="2022-05-24T00:00:00"/>
    <x v="0"/>
    <n v="261"/>
    <n v="8.1378000000000004"/>
    <x v="0"/>
    <n v="1.8597999999999999"/>
    <n v="2123.9657999999999"/>
    <x v="4"/>
    <x v="0"/>
  </r>
  <r>
    <d v="2022-05-25T00:00:00"/>
    <x v="0"/>
    <n v="1503"/>
    <n v="6.6405000000000003"/>
    <x v="1"/>
    <n v="7.5488999999999997"/>
    <n v="9980.6715000000004"/>
    <x v="4"/>
    <x v="0"/>
  </r>
  <r>
    <d v="2022-05-26T00:00:00"/>
    <x v="0"/>
    <n v="186"/>
    <n v="13.3324"/>
    <x v="1"/>
    <n v="13.8507"/>
    <n v="2479.8263999999999"/>
    <x v="4"/>
    <x v="0"/>
  </r>
  <r>
    <d v="2022-05-27T00:00:00"/>
    <x v="0"/>
    <n v="154"/>
    <n v="7.2392000000000003"/>
    <x v="1"/>
    <n v="1.0809"/>
    <n v="1114.8368"/>
    <x v="4"/>
    <x v="0"/>
  </r>
  <r>
    <d v="2022-05-28T00:00:00"/>
    <x v="2"/>
    <n v="1599"/>
    <n v="12.974"/>
    <x v="2"/>
    <n v="4.7262000000000004"/>
    <n v="20745.425999999999"/>
    <x v="4"/>
    <x v="0"/>
  </r>
  <r>
    <d v="2022-05-29T00:00:00"/>
    <x v="3"/>
    <n v="1923"/>
    <n v="12.5868"/>
    <x v="2"/>
    <n v="3.5093000000000001"/>
    <n v="24204.416399999998"/>
    <x v="4"/>
    <x v="0"/>
  </r>
  <r>
    <d v="2022-05-30T00:00:00"/>
    <x v="0"/>
    <n v="1301"/>
    <n v="11.705299999999999"/>
    <x v="1"/>
    <n v="3.9531000000000001"/>
    <n v="15228.595300000001"/>
    <x v="4"/>
    <x v="0"/>
  </r>
  <r>
    <d v="2022-05-31T00:00:00"/>
    <x v="4"/>
    <n v="1514"/>
    <n v="8.2279999999999998"/>
    <x v="2"/>
    <n v="13.6723"/>
    <n v="12457.191999999999"/>
    <x v="4"/>
    <x v="0"/>
  </r>
  <r>
    <d v="2022-06-01T00:00:00"/>
    <x v="4"/>
    <n v="1472"/>
    <n v="11.4215"/>
    <x v="1"/>
    <n v="7.2869999999999999"/>
    <n v="16812.448"/>
    <x v="5"/>
    <x v="0"/>
  </r>
  <r>
    <d v="2022-06-02T00:00:00"/>
    <x v="4"/>
    <n v="1131"/>
    <n v="12.3332"/>
    <x v="2"/>
    <n v="7.2613000000000003"/>
    <n v="13948.849200000001"/>
    <x v="5"/>
    <x v="0"/>
  </r>
  <r>
    <d v="2022-06-03T00:00:00"/>
    <x v="4"/>
    <n v="932"/>
    <n v="11.3681"/>
    <x v="0"/>
    <n v="11.5283"/>
    <n v="10595.0692"/>
    <x v="5"/>
    <x v="0"/>
  </r>
  <r>
    <d v="2022-06-04T00:00:00"/>
    <x v="2"/>
    <n v="412"/>
    <n v="9.4440000000000008"/>
    <x v="0"/>
    <n v="2.7401"/>
    <n v="3890.9279999999999"/>
    <x v="5"/>
    <x v="0"/>
  </r>
  <r>
    <d v="2022-06-05T00:00:00"/>
    <x v="4"/>
    <n v="858"/>
    <n v="1.2786999999999999"/>
    <x v="1"/>
    <n v="7.5652999999999997"/>
    <n v="1097.1246000000001"/>
    <x v="5"/>
    <x v="0"/>
  </r>
  <r>
    <d v="2022-06-06T00:00:00"/>
    <x v="0"/>
    <n v="1958"/>
    <n v="12.154199999999999"/>
    <x v="2"/>
    <n v="6.7347999999999999"/>
    <n v="23797.923599999998"/>
    <x v="5"/>
    <x v="0"/>
  </r>
  <r>
    <d v="2022-06-07T00:00:00"/>
    <x v="1"/>
    <n v="542"/>
    <n v="4.2004000000000001"/>
    <x v="2"/>
    <n v="9.1552000000000007"/>
    <n v="2276.6167999999998"/>
    <x v="5"/>
    <x v="0"/>
  </r>
  <r>
    <d v="2022-06-08T00:00:00"/>
    <x v="4"/>
    <n v="1890"/>
    <n v="13.2089"/>
    <x v="0"/>
    <n v="14.993600000000001"/>
    <n v="24964.821"/>
    <x v="5"/>
    <x v="0"/>
  </r>
  <r>
    <d v="2022-06-09T00:00:00"/>
    <x v="2"/>
    <n v="427"/>
    <n v="15.4275"/>
    <x v="0"/>
    <n v="11.657"/>
    <n v="6587.5424999999996"/>
    <x v="5"/>
    <x v="0"/>
  </r>
  <r>
    <d v="2022-06-10T00:00:00"/>
    <x v="2"/>
    <n v="1177"/>
    <n v="10.5085"/>
    <x v="1"/>
    <n v="6.2690999999999999"/>
    <n v="12368.504499999999"/>
    <x v="5"/>
    <x v="0"/>
  </r>
  <r>
    <d v="2022-06-11T00:00:00"/>
    <x v="4"/>
    <n v="860"/>
    <n v="11.3049"/>
    <x v="0"/>
    <n v="12.499499999999999"/>
    <n v="9722.2139999999999"/>
    <x v="5"/>
    <x v="0"/>
  </r>
  <r>
    <d v="2022-06-12T00:00:00"/>
    <x v="1"/>
    <n v="1362"/>
    <n v="19.078099999999999"/>
    <x v="1"/>
    <n v="2.9752999999999998"/>
    <n v="25984.372200000002"/>
    <x v="5"/>
    <x v="0"/>
  </r>
  <r>
    <d v="2022-06-13T00:00:00"/>
    <x v="4"/>
    <n v="1352"/>
    <n v="17.0962"/>
    <x v="0"/>
    <n v="0.94169999999999998"/>
    <n v="23114.062399999999"/>
    <x v="5"/>
    <x v="0"/>
  </r>
  <r>
    <d v="2022-06-14T00:00:00"/>
    <x v="2"/>
    <n v="678"/>
    <n v="18.3705"/>
    <x v="0"/>
    <n v="3.4645000000000001"/>
    <n v="12455.199000000001"/>
    <x v="5"/>
    <x v="0"/>
  </r>
  <r>
    <d v="2022-06-15T00:00:00"/>
    <x v="3"/>
    <n v="1174"/>
    <n v="16.461600000000001"/>
    <x v="2"/>
    <n v="5.4359999999999999"/>
    <n v="19325.918399999999"/>
    <x v="5"/>
    <x v="0"/>
  </r>
  <r>
    <d v="2022-06-16T00:00:00"/>
    <x v="0"/>
    <n v="1732"/>
    <n v="3.0693999999999999"/>
    <x v="0"/>
    <n v="7.9034000000000004"/>
    <n v="5316.2007999999996"/>
    <x v="5"/>
    <x v="0"/>
  </r>
  <r>
    <d v="2022-06-17T00:00:00"/>
    <x v="2"/>
    <n v="1727"/>
    <n v="3.8308"/>
    <x v="0"/>
    <n v="9.4193999999999996"/>
    <n v="6615.7915999999996"/>
    <x v="5"/>
    <x v="0"/>
  </r>
  <r>
    <d v="2022-06-18T00:00:00"/>
    <x v="4"/>
    <n v="1106"/>
    <n v="11.0059"/>
    <x v="1"/>
    <n v="13.703799999999999"/>
    <n v="12172.5254"/>
    <x v="5"/>
    <x v="0"/>
  </r>
  <r>
    <d v="2022-06-19T00:00:00"/>
    <x v="0"/>
    <n v="1387"/>
    <n v="5.6753"/>
    <x v="0"/>
    <n v="7.8929"/>
    <n v="7871.6410999999998"/>
    <x v="5"/>
    <x v="0"/>
  </r>
  <r>
    <d v="2022-06-20T00:00:00"/>
    <x v="4"/>
    <n v="1541"/>
    <n v="10.0572"/>
    <x v="1"/>
    <n v="7.7685000000000004"/>
    <n v="15498.145200000001"/>
    <x v="5"/>
    <x v="0"/>
  </r>
  <r>
    <d v="2022-06-21T00:00:00"/>
    <x v="4"/>
    <n v="1926"/>
    <n v="8.4929000000000006"/>
    <x v="0"/>
    <n v="1.2284999999999999"/>
    <n v="16357.3254"/>
    <x v="5"/>
    <x v="0"/>
  </r>
  <r>
    <d v="2022-06-22T00:00:00"/>
    <x v="3"/>
    <n v="195"/>
    <n v="11.4389"/>
    <x v="0"/>
    <n v="1.0062"/>
    <n v="2230.5855000000001"/>
    <x v="5"/>
    <x v="0"/>
  </r>
  <r>
    <d v="2022-06-23T00:00:00"/>
    <x v="0"/>
    <n v="1211"/>
    <n v="15.1906"/>
    <x v="1"/>
    <n v="8.4917999999999996"/>
    <n v="18395.816599999998"/>
    <x v="5"/>
    <x v="0"/>
  </r>
  <r>
    <d v="2022-06-24T00:00:00"/>
    <x v="0"/>
    <n v="1201"/>
    <n v="14.5943"/>
    <x v="2"/>
    <n v="6.8536000000000001"/>
    <n v="17527.754300000001"/>
    <x v="5"/>
    <x v="0"/>
  </r>
  <r>
    <d v="2022-06-25T00:00:00"/>
    <x v="3"/>
    <n v="1411"/>
    <n v="10.9034"/>
    <x v="1"/>
    <n v="12.668100000000001"/>
    <n v="15384.697399999999"/>
    <x v="5"/>
    <x v="0"/>
  </r>
  <r>
    <d v="2022-06-26T00:00:00"/>
    <x v="2"/>
    <n v="1243"/>
    <n v="16.625499999999999"/>
    <x v="1"/>
    <n v="2.8298999999999999"/>
    <n v="20665.496500000001"/>
    <x v="5"/>
    <x v="0"/>
  </r>
  <r>
    <d v="2022-06-27T00:00:00"/>
    <x v="4"/>
    <n v="913"/>
    <n v="9.1864000000000008"/>
    <x v="1"/>
    <n v="0.86209999999999998"/>
    <n v="8387.1831999999995"/>
    <x v="5"/>
    <x v="0"/>
  </r>
  <r>
    <d v="2022-06-28T00:00:00"/>
    <x v="1"/>
    <n v="590"/>
    <n v="18.037600000000001"/>
    <x v="2"/>
    <n v="7.0110999999999999"/>
    <n v="10642.183999999999"/>
    <x v="5"/>
    <x v="0"/>
  </r>
  <r>
    <d v="2022-06-29T00:00:00"/>
    <x v="4"/>
    <n v="551"/>
    <n v="2.3542999999999998"/>
    <x v="0"/>
    <n v="3.9434"/>
    <n v="1297.2193"/>
    <x v="5"/>
    <x v="0"/>
  </r>
  <r>
    <d v="2022-06-30T00:00:00"/>
    <x v="4"/>
    <n v="1623"/>
    <n v="19.138500000000001"/>
    <x v="1"/>
    <n v="1.2194"/>
    <n v="31061.785500000002"/>
    <x v="5"/>
    <x v="0"/>
  </r>
  <r>
    <d v="2022-07-01T00:00:00"/>
    <x v="2"/>
    <n v="264"/>
    <n v="13.4392"/>
    <x v="1"/>
    <n v="11.0067"/>
    <n v="3547.9488000000001"/>
    <x v="6"/>
    <x v="0"/>
  </r>
  <r>
    <d v="2022-07-02T00:00:00"/>
    <x v="4"/>
    <n v="281"/>
    <n v="8.2213999999999992"/>
    <x v="2"/>
    <n v="2.1181000000000001"/>
    <n v="2310.2134000000001"/>
    <x v="6"/>
    <x v="0"/>
  </r>
  <r>
    <d v="2022-07-03T00:00:00"/>
    <x v="3"/>
    <n v="568"/>
    <n v="4.7458999999999998"/>
    <x v="1"/>
    <n v="9.3206000000000007"/>
    <n v="2695.6712000000002"/>
    <x v="6"/>
    <x v="0"/>
  </r>
  <r>
    <d v="2022-07-04T00:00:00"/>
    <x v="3"/>
    <n v="1009"/>
    <n v="10.1045"/>
    <x v="0"/>
    <n v="4.5751999999999997"/>
    <n v="10195.440500000001"/>
    <x v="6"/>
    <x v="0"/>
  </r>
  <r>
    <d v="2022-07-05T00:00:00"/>
    <x v="0"/>
    <n v="834"/>
    <n v="4.6966000000000001"/>
    <x v="2"/>
    <n v="3.0156999999999998"/>
    <n v="3916.9643999999998"/>
    <x v="6"/>
    <x v="0"/>
  </r>
  <r>
    <d v="2022-07-06T00:00:00"/>
    <x v="1"/>
    <n v="922"/>
    <n v="4.1603000000000003"/>
    <x v="0"/>
    <n v="6.0064000000000002"/>
    <n v="3835.7966000000001"/>
    <x v="6"/>
    <x v="0"/>
  </r>
  <r>
    <d v="2022-07-07T00:00:00"/>
    <x v="4"/>
    <n v="1043"/>
    <n v="12.729699999999999"/>
    <x v="0"/>
    <n v="12.121"/>
    <n v="13277.0771"/>
    <x v="6"/>
    <x v="0"/>
  </r>
  <r>
    <d v="2022-07-08T00:00:00"/>
    <x v="4"/>
    <n v="106"/>
    <n v="10.938599999999999"/>
    <x v="2"/>
    <n v="6.1853999999999996"/>
    <n v="1159.4916000000001"/>
    <x v="6"/>
    <x v="0"/>
  </r>
  <r>
    <d v="2022-07-09T00:00:00"/>
    <x v="2"/>
    <n v="429"/>
    <n v="13.7318"/>
    <x v="1"/>
    <n v="11.386200000000001"/>
    <n v="5890.9422000000004"/>
    <x v="6"/>
    <x v="0"/>
  </r>
  <r>
    <d v="2022-07-10T00:00:00"/>
    <x v="3"/>
    <n v="874"/>
    <n v="18.662500000000001"/>
    <x v="0"/>
    <n v="2.3195999999999999"/>
    <n v="16311.025"/>
    <x v="6"/>
    <x v="0"/>
  </r>
  <r>
    <d v="2022-07-11T00:00:00"/>
    <x v="1"/>
    <n v="1796"/>
    <n v="11.1129"/>
    <x v="0"/>
    <n v="11.7052"/>
    <n v="19958.768400000001"/>
    <x v="6"/>
    <x v="0"/>
  </r>
  <r>
    <d v="2022-07-12T00:00:00"/>
    <x v="0"/>
    <n v="250"/>
    <n v="12.037699999999999"/>
    <x v="0"/>
    <n v="3.9355000000000002"/>
    <n v="3009.4250000000002"/>
    <x v="6"/>
    <x v="0"/>
  </r>
  <r>
    <d v="2022-07-13T00:00:00"/>
    <x v="3"/>
    <n v="1208"/>
    <n v="2.7029000000000001"/>
    <x v="0"/>
    <n v="10.3222"/>
    <n v="3265.1032"/>
    <x v="6"/>
    <x v="0"/>
  </r>
  <r>
    <d v="2022-07-14T00:00:00"/>
    <x v="0"/>
    <n v="246"/>
    <n v="14.6351"/>
    <x v="2"/>
    <n v="8.7037999999999993"/>
    <n v="3600.2345999999998"/>
    <x v="6"/>
    <x v="0"/>
  </r>
  <r>
    <d v="2022-07-15T00:00:00"/>
    <x v="2"/>
    <n v="1747"/>
    <n v="8.5982000000000003"/>
    <x v="2"/>
    <n v="13.9726"/>
    <n v="15021.055399999999"/>
    <x v="6"/>
    <x v="0"/>
  </r>
  <r>
    <d v="2022-07-16T00:00:00"/>
    <x v="2"/>
    <n v="1504"/>
    <n v="19.5578"/>
    <x v="0"/>
    <n v="6.1162000000000001"/>
    <n v="29414.931199999999"/>
    <x v="6"/>
    <x v="0"/>
  </r>
  <r>
    <d v="2022-07-17T00:00:00"/>
    <x v="4"/>
    <n v="1014"/>
    <n v="16.6403"/>
    <x v="1"/>
    <n v="1.4594"/>
    <n v="16873.264200000001"/>
    <x v="6"/>
    <x v="0"/>
  </r>
  <r>
    <d v="2022-07-18T00:00:00"/>
    <x v="1"/>
    <n v="1671"/>
    <n v="10.927099999999999"/>
    <x v="0"/>
    <n v="0.77780000000000005"/>
    <n v="18259.184099999999"/>
    <x v="6"/>
    <x v="0"/>
  </r>
  <r>
    <d v="2022-07-19T00:00:00"/>
    <x v="0"/>
    <n v="1408"/>
    <n v="3.3412000000000002"/>
    <x v="1"/>
    <n v="12.4894"/>
    <n v="4704.4096"/>
    <x v="6"/>
    <x v="0"/>
  </r>
  <r>
    <d v="2022-07-20T00:00:00"/>
    <x v="3"/>
    <n v="799"/>
    <n v="17.328900000000001"/>
    <x v="0"/>
    <n v="8.1087000000000007"/>
    <n v="13845.7911"/>
    <x v="6"/>
    <x v="0"/>
  </r>
  <r>
    <d v="2022-07-21T00:00:00"/>
    <x v="2"/>
    <n v="181"/>
    <n v="16.195799999999998"/>
    <x v="1"/>
    <n v="11.741"/>
    <n v="2931.4398000000001"/>
    <x v="6"/>
    <x v="0"/>
  </r>
  <r>
    <d v="2022-07-22T00:00:00"/>
    <x v="4"/>
    <n v="613"/>
    <n v="4.5071000000000003"/>
    <x v="0"/>
    <n v="3.8992"/>
    <n v="2762.8523"/>
    <x v="6"/>
    <x v="0"/>
  </r>
  <r>
    <d v="2022-07-23T00:00:00"/>
    <x v="4"/>
    <n v="914"/>
    <n v="6.6102999999999996"/>
    <x v="1"/>
    <n v="5.5037000000000003"/>
    <n v="6041.8141999999998"/>
    <x v="6"/>
    <x v="0"/>
  </r>
  <r>
    <d v="2022-07-24T00:00:00"/>
    <x v="0"/>
    <n v="808"/>
    <n v="16.0747"/>
    <x v="0"/>
    <n v="0.9365"/>
    <n v="12988.357599999999"/>
    <x v="6"/>
    <x v="0"/>
  </r>
  <r>
    <d v="2022-07-25T00:00:00"/>
    <x v="2"/>
    <n v="1646"/>
    <n v="4.5193000000000003"/>
    <x v="0"/>
    <n v="14.441599999999999"/>
    <n v="7438.7677999999996"/>
    <x v="6"/>
    <x v="0"/>
  </r>
  <r>
    <d v="2022-07-26T00:00:00"/>
    <x v="1"/>
    <n v="845"/>
    <n v="18.4373"/>
    <x v="1"/>
    <n v="10.184100000000001"/>
    <n v="15579.5185"/>
    <x v="6"/>
    <x v="0"/>
  </r>
  <r>
    <d v="2022-07-27T00:00:00"/>
    <x v="2"/>
    <n v="1122"/>
    <n v="9.0660000000000007"/>
    <x v="2"/>
    <n v="14.031499999999999"/>
    <n v="10172.052"/>
    <x v="6"/>
    <x v="0"/>
  </r>
  <r>
    <d v="2022-07-28T00:00:00"/>
    <x v="0"/>
    <n v="1509"/>
    <n v="2.6537000000000002"/>
    <x v="1"/>
    <n v="4.3497000000000003"/>
    <n v="4004.4333000000001"/>
    <x v="6"/>
    <x v="0"/>
  </r>
  <r>
    <d v="2022-07-29T00:00:00"/>
    <x v="0"/>
    <n v="806"/>
    <n v="16.499199999999998"/>
    <x v="2"/>
    <n v="9.3661999999999992"/>
    <n v="13298.3552"/>
    <x v="6"/>
    <x v="0"/>
  </r>
  <r>
    <d v="2022-07-30T00:00:00"/>
    <x v="2"/>
    <n v="570"/>
    <n v="8.0967000000000002"/>
    <x v="0"/>
    <n v="10.338200000000001"/>
    <n v="4615.1189999999997"/>
    <x v="6"/>
    <x v="0"/>
  </r>
  <r>
    <d v="2022-07-31T00:00:00"/>
    <x v="0"/>
    <n v="1242"/>
    <n v="11.003500000000001"/>
    <x v="1"/>
    <n v="5.1044999999999998"/>
    <n v="13666.347"/>
    <x v="6"/>
    <x v="0"/>
  </r>
  <r>
    <d v="2022-08-01T00:00:00"/>
    <x v="2"/>
    <n v="495"/>
    <n v="3.1337999999999999"/>
    <x v="1"/>
    <n v="12.797599999999999"/>
    <n v="1551.231"/>
    <x v="7"/>
    <x v="0"/>
  </r>
  <r>
    <d v="2022-08-02T00:00:00"/>
    <x v="3"/>
    <n v="1655"/>
    <n v="1.0490999999999999"/>
    <x v="1"/>
    <n v="14.2338"/>
    <n v="1736.2605000000001"/>
    <x v="7"/>
    <x v="0"/>
  </r>
  <r>
    <d v="2022-08-03T00:00:00"/>
    <x v="2"/>
    <n v="360"/>
    <n v="13.121700000000001"/>
    <x v="2"/>
    <n v="13.330399999999999"/>
    <n v="4723.8119999999999"/>
    <x v="7"/>
    <x v="0"/>
  </r>
  <r>
    <d v="2022-08-04T00:00:00"/>
    <x v="2"/>
    <n v="904"/>
    <n v="10.7883"/>
    <x v="2"/>
    <n v="11.2165"/>
    <n v="9752.6232"/>
    <x v="7"/>
    <x v="0"/>
  </r>
  <r>
    <d v="2022-08-05T00:00:00"/>
    <x v="0"/>
    <n v="1033"/>
    <n v="12.277200000000001"/>
    <x v="0"/>
    <n v="4.5232000000000001"/>
    <n v="12682.347599999999"/>
    <x v="7"/>
    <x v="0"/>
  </r>
  <r>
    <d v="2022-08-06T00:00:00"/>
    <x v="0"/>
    <n v="1379"/>
    <n v="16.081099999999999"/>
    <x v="2"/>
    <n v="4.5834000000000001"/>
    <n v="22175.836899999998"/>
    <x v="7"/>
    <x v="0"/>
  </r>
  <r>
    <d v="2022-08-07T00:00:00"/>
    <x v="4"/>
    <n v="1857"/>
    <n v="13.285500000000001"/>
    <x v="2"/>
    <n v="14.4687"/>
    <n v="24671.173500000001"/>
    <x v="7"/>
    <x v="0"/>
  </r>
  <r>
    <d v="2022-08-08T00:00:00"/>
    <x v="4"/>
    <n v="1004"/>
    <n v="4.3207000000000004"/>
    <x v="0"/>
    <n v="0.64910000000000001"/>
    <n v="4337.9827999999998"/>
    <x v="7"/>
    <x v="0"/>
  </r>
  <r>
    <d v="2022-08-09T00:00:00"/>
    <x v="3"/>
    <n v="1349"/>
    <n v="7.8547000000000002"/>
    <x v="1"/>
    <n v="10.8827"/>
    <n v="10595.990299999999"/>
    <x v="7"/>
    <x v="0"/>
  </r>
  <r>
    <d v="2022-08-10T00:00:00"/>
    <x v="4"/>
    <n v="1176"/>
    <n v="18.2119"/>
    <x v="1"/>
    <n v="10.740600000000001"/>
    <n v="21417.1944"/>
    <x v="7"/>
    <x v="0"/>
  </r>
  <r>
    <d v="2022-08-11T00:00:00"/>
    <x v="2"/>
    <n v="1039"/>
    <n v="15.6289"/>
    <x v="0"/>
    <n v="9.5289999999999999"/>
    <n v="16238.427100000001"/>
    <x v="7"/>
    <x v="0"/>
  </r>
  <r>
    <d v="2022-08-12T00:00:00"/>
    <x v="0"/>
    <n v="1990"/>
    <n v="11.5761"/>
    <x v="1"/>
    <n v="14.8566"/>
    <n v="23036.438999999998"/>
    <x v="7"/>
    <x v="0"/>
  </r>
  <r>
    <d v="2022-08-13T00:00:00"/>
    <x v="4"/>
    <n v="1623"/>
    <n v="5.8573000000000004"/>
    <x v="2"/>
    <n v="5.0223000000000004"/>
    <n v="9506.3978999999999"/>
    <x v="7"/>
    <x v="0"/>
  </r>
  <r>
    <d v="2022-08-14T00:00:00"/>
    <x v="4"/>
    <n v="1629"/>
    <n v="6.7390999999999996"/>
    <x v="0"/>
    <n v="5.4295999999999998"/>
    <n v="10977.993899999999"/>
    <x v="7"/>
    <x v="0"/>
  </r>
  <r>
    <d v="2022-08-15T00:00:00"/>
    <x v="3"/>
    <n v="953"/>
    <n v="14.9072"/>
    <x v="0"/>
    <n v="1.6446000000000001"/>
    <n v="14206.561600000001"/>
    <x v="7"/>
    <x v="0"/>
  </r>
  <r>
    <d v="2022-08-16T00:00:00"/>
    <x v="3"/>
    <n v="1487"/>
    <n v="17.1723"/>
    <x v="0"/>
    <n v="6.9206000000000003"/>
    <n v="25535.2101"/>
    <x v="7"/>
    <x v="0"/>
  </r>
  <r>
    <d v="2022-08-17T00:00:00"/>
    <x v="2"/>
    <n v="1403"/>
    <n v="13.757099999999999"/>
    <x v="1"/>
    <n v="4.2851999999999997"/>
    <n v="19301.211299999999"/>
    <x v="7"/>
    <x v="0"/>
  </r>
  <r>
    <d v="2022-08-18T00:00:00"/>
    <x v="0"/>
    <n v="692"/>
    <n v="16.3811"/>
    <x v="0"/>
    <n v="5.4790999999999999"/>
    <n v="11335.7212"/>
    <x v="7"/>
    <x v="0"/>
  </r>
  <r>
    <d v="2022-08-19T00:00:00"/>
    <x v="3"/>
    <n v="813"/>
    <n v="15.5665"/>
    <x v="0"/>
    <n v="12.6013"/>
    <n v="12655.5645"/>
    <x v="7"/>
    <x v="0"/>
  </r>
  <r>
    <d v="2022-08-20T00:00:00"/>
    <x v="4"/>
    <n v="1281"/>
    <n v="3.8443999999999998"/>
    <x v="0"/>
    <n v="14.064500000000001"/>
    <n v="4924.6764000000003"/>
    <x v="7"/>
    <x v="0"/>
  </r>
  <r>
    <d v="2022-08-21T00:00:00"/>
    <x v="0"/>
    <n v="731"/>
    <n v="9.0549999999999997"/>
    <x v="1"/>
    <n v="3.1930999999999998"/>
    <n v="6619.2049999999999"/>
    <x v="7"/>
    <x v="0"/>
  </r>
  <r>
    <d v="2022-08-22T00:00:00"/>
    <x v="0"/>
    <n v="158"/>
    <n v="3.9066999999999998"/>
    <x v="2"/>
    <n v="5.9013999999999998"/>
    <n v="617.2586"/>
    <x v="7"/>
    <x v="0"/>
  </r>
  <r>
    <d v="2022-08-23T00:00:00"/>
    <x v="4"/>
    <n v="1850"/>
    <n v="5.4695"/>
    <x v="0"/>
    <n v="13.9651"/>
    <n v="10118.575000000001"/>
    <x v="7"/>
    <x v="0"/>
  </r>
  <r>
    <d v="2022-08-24T00:00:00"/>
    <x v="3"/>
    <n v="227"/>
    <n v="17.515899999999998"/>
    <x v="2"/>
    <n v="1.3962000000000001"/>
    <n v="3976.1093000000001"/>
    <x v="7"/>
    <x v="0"/>
  </r>
  <r>
    <d v="2022-08-25T00:00:00"/>
    <x v="4"/>
    <n v="835"/>
    <n v="9.9848999999999997"/>
    <x v="1"/>
    <n v="1.8391999999999999"/>
    <n v="8337.3914999999997"/>
    <x v="7"/>
    <x v="0"/>
  </r>
  <r>
    <d v="2022-08-26T00:00:00"/>
    <x v="0"/>
    <n v="820"/>
    <n v="11.171799999999999"/>
    <x v="1"/>
    <n v="2.8605"/>
    <n v="9160.8760000000002"/>
    <x v="7"/>
    <x v="0"/>
  </r>
  <r>
    <d v="2022-08-27T00:00:00"/>
    <x v="1"/>
    <n v="1238"/>
    <n v="4.3905000000000003"/>
    <x v="1"/>
    <n v="9.1305999999999994"/>
    <n v="5435.4390000000003"/>
    <x v="7"/>
    <x v="0"/>
  </r>
  <r>
    <d v="2022-08-28T00:00:00"/>
    <x v="1"/>
    <n v="1332"/>
    <n v="6.9332000000000003"/>
    <x v="1"/>
    <n v="2.6818"/>
    <n v="9235.0223999999998"/>
    <x v="7"/>
    <x v="0"/>
  </r>
  <r>
    <d v="2022-08-29T00:00:00"/>
    <x v="2"/>
    <n v="625"/>
    <n v="5.3746999999999998"/>
    <x v="2"/>
    <n v="14.537100000000001"/>
    <n v="3359.1875"/>
    <x v="7"/>
    <x v="0"/>
  </r>
  <r>
    <d v="2022-08-30T00:00:00"/>
    <x v="4"/>
    <n v="620"/>
    <n v="4.9175000000000004"/>
    <x v="0"/>
    <n v="6.9774000000000003"/>
    <n v="3048.85"/>
    <x v="7"/>
    <x v="0"/>
  </r>
  <r>
    <d v="2022-08-31T00:00:00"/>
    <x v="4"/>
    <n v="651"/>
    <n v="13.1213"/>
    <x v="1"/>
    <n v="7.7720000000000002"/>
    <n v="8541.9663"/>
    <x v="7"/>
    <x v="0"/>
  </r>
  <r>
    <d v="2022-09-01T00:00:00"/>
    <x v="2"/>
    <n v="336"/>
    <n v="5.8807999999999998"/>
    <x v="1"/>
    <n v="4.0765000000000002"/>
    <n v="1975.9487999999999"/>
    <x v="8"/>
    <x v="0"/>
  </r>
  <r>
    <d v="2022-09-02T00:00:00"/>
    <x v="2"/>
    <n v="1404"/>
    <n v="13.0083"/>
    <x v="2"/>
    <n v="7.3289"/>
    <n v="18263.653200000001"/>
    <x v="8"/>
    <x v="0"/>
  </r>
  <r>
    <d v="2022-09-03T00:00:00"/>
    <x v="2"/>
    <n v="1482"/>
    <n v="2.1105999999999998"/>
    <x v="2"/>
    <n v="10.0977"/>
    <n v="3127.9092000000001"/>
    <x v="8"/>
    <x v="0"/>
  </r>
  <r>
    <d v="2022-09-04T00:00:00"/>
    <x v="0"/>
    <n v="1324"/>
    <n v="3.6937000000000002"/>
    <x v="1"/>
    <n v="11.392099999999999"/>
    <n v="4890.4588000000003"/>
    <x v="8"/>
    <x v="0"/>
  </r>
  <r>
    <d v="2022-09-05T00:00:00"/>
    <x v="4"/>
    <n v="1881"/>
    <n v="6.2163000000000004"/>
    <x v="0"/>
    <n v="11.431100000000001"/>
    <n v="11692.8603"/>
    <x v="8"/>
    <x v="0"/>
  </r>
  <r>
    <d v="2022-09-06T00:00:00"/>
    <x v="0"/>
    <n v="1401"/>
    <n v="12.3439"/>
    <x v="0"/>
    <n v="8.8794000000000004"/>
    <n v="17293.803899999999"/>
    <x v="8"/>
    <x v="0"/>
  </r>
  <r>
    <d v="2022-09-07T00:00:00"/>
    <x v="2"/>
    <n v="1358"/>
    <n v="13.840999999999999"/>
    <x v="1"/>
    <n v="13.613200000000001"/>
    <n v="18796.078000000001"/>
    <x v="8"/>
    <x v="0"/>
  </r>
  <r>
    <d v="2022-09-08T00:00:00"/>
    <x v="4"/>
    <n v="593"/>
    <n v="9.4116"/>
    <x v="2"/>
    <n v="12.352399999999999"/>
    <n v="5581.0788000000002"/>
    <x v="8"/>
    <x v="0"/>
  </r>
  <r>
    <d v="2022-09-09T00:00:00"/>
    <x v="0"/>
    <n v="103"/>
    <n v="9.4700000000000006"/>
    <x v="1"/>
    <n v="11.4772"/>
    <n v="975.41"/>
    <x v="8"/>
    <x v="0"/>
  </r>
  <r>
    <d v="2022-09-10T00:00:00"/>
    <x v="0"/>
    <n v="765"/>
    <n v="14.7658"/>
    <x v="1"/>
    <n v="1.3063"/>
    <n v="11295.837"/>
    <x v="8"/>
    <x v="0"/>
  </r>
  <r>
    <d v="2022-09-11T00:00:00"/>
    <x v="2"/>
    <n v="541"/>
    <n v="1.3006"/>
    <x v="2"/>
    <n v="0.59970000000000001"/>
    <n v="703.62459999999999"/>
    <x v="8"/>
    <x v="0"/>
  </r>
  <r>
    <d v="2022-09-12T00:00:00"/>
    <x v="4"/>
    <n v="128"/>
    <n v="7.4806999999999997"/>
    <x v="1"/>
    <n v="3.5804999999999998"/>
    <n v="957.52959999999996"/>
    <x v="8"/>
    <x v="0"/>
  </r>
  <r>
    <d v="2022-09-13T00:00:00"/>
    <x v="2"/>
    <n v="1232"/>
    <n v="16.555399999999999"/>
    <x v="1"/>
    <n v="10.1211"/>
    <n v="20396.252799999998"/>
    <x v="8"/>
    <x v="0"/>
  </r>
  <r>
    <d v="2022-09-14T00:00:00"/>
    <x v="4"/>
    <n v="709"/>
    <n v="12.4612"/>
    <x v="1"/>
    <n v="6.4623999999999997"/>
    <n v="8834.9907999999996"/>
    <x v="8"/>
    <x v="0"/>
  </r>
  <r>
    <d v="2022-09-15T00:00:00"/>
    <x v="1"/>
    <n v="1850"/>
    <n v="7.4073000000000002"/>
    <x v="2"/>
    <n v="6.3349000000000002"/>
    <n v="13703.504999999999"/>
    <x v="8"/>
    <x v="0"/>
  </r>
  <r>
    <d v="2022-09-16T00:00:00"/>
    <x v="3"/>
    <n v="904"/>
    <n v="18.204999999999998"/>
    <x v="0"/>
    <n v="13.326499999999999"/>
    <n v="16457.32"/>
    <x v="8"/>
    <x v="0"/>
  </r>
  <r>
    <d v="2022-09-17T00:00:00"/>
    <x v="3"/>
    <n v="174"/>
    <n v="15.6798"/>
    <x v="0"/>
    <n v="13.4857"/>
    <n v="2728.2851999999998"/>
    <x v="8"/>
    <x v="0"/>
  </r>
  <r>
    <d v="2022-09-18T00:00:00"/>
    <x v="3"/>
    <n v="937"/>
    <n v="6.0330000000000004"/>
    <x v="2"/>
    <n v="13.683"/>
    <n v="5652.9210000000003"/>
    <x v="8"/>
    <x v="0"/>
  </r>
  <r>
    <d v="2022-09-19T00:00:00"/>
    <x v="2"/>
    <n v="1269"/>
    <n v="13.2605"/>
    <x v="0"/>
    <n v="5.0511999999999997"/>
    <n v="16827.574499999999"/>
    <x v="8"/>
    <x v="0"/>
  </r>
  <r>
    <d v="2022-09-20T00:00:00"/>
    <x v="1"/>
    <n v="227"/>
    <n v="12.3193"/>
    <x v="1"/>
    <n v="10.520300000000001"/>
    <n v="2796.4811"/>
    <x v="8"/>
    <x v="0"/>
  </r>
  <r>
    <d v="2022-09-21T00:00:00"/>
    <x v="4"/>
    <n v="1976"/>
    <n v="8.6226000000000003"/>
    <x v="0"/>
    <n v="4.4386999999999999"/>
    <n v="17038.257600000001"/>
    <x v="8"/>
    <x v="0"/>
  </r>
  <r>
    <d v="2022-09-22T00:00:00"/>
    <x v="0"/>
    <n v="141"/>
    <n v="7.9722"/>
    <x v="1"/>
    <n v="3.2637999999999998"/>
    <n v="1124.0802000000001"/>
    <x v="8"/>
    <x v="0"/>
  </r>
  <r>
    <d v="2022-09-23T00:00:00"/>
    <x v="4"/>
    <n v="1479"/>
    <n v="7.5275999999999996"/>
    <x v="0"/>
    <n v="3.1772"/>
    <n v="11133.320400000001"/>
    <x v="8"/>
    <x v="0"/>
  </r>
  <r>
    <d v="2022-09-24T00:00:00"/>
    <x v="0"/>
    <n v="140"/>
    <n v="12.726000000000001"/>
    <x v="2"/>
    <n v="5.4606000000000003"/>
    <n v="1781.64"/>
    <x v="8"/>
    <x v="0"/>
  </r>
  <r>
    <d v="2022-09-25T00:00:00"/>
    <x v="4"/>
    <n v="1033"/>
    <n v="9.4057999999999993"/>
    <x v="0"/>
    <n v="6.7343999999999999"/>
    <n v="9716.1913999999997"/>
    <x v="8"/>
    <x v="0"/>
  </r>
  <r>
    <d v="2022-09-26T00:00:00"/>
    <x v="1"/>
    <n v="133"/>
    <n v="16.805399999999999"/>
    <x v="0"/>
    <n v="12.5488"/>
    <n v="2235.1181999999999"/>
    <x v="8"/>
    <x v="0"/>
  </r>
  <r>
    <d v="2022-09-27T00:00:00"/>
    <x v="0"/>
    <n v="1140"/>
    <n v="13.7224"/>
    <x v="0"/>
    <n v="2.2383999999999999"/>
    <n v="15643.536"/>
    <x v="8"/>
    <x v="0"/>
  </r>
  <r>
    <d v="2022-09-28T00:00:00"/>
    <x v="2"/>
    <n v="1800"/>
    <n v="2.3287"/>
    <x v="2"/>
    <n v="11.1564"/>
    <n v="4191.66"/>
    <x v="8"/>
    <x v="0"/>
  </r>
  <r>
    <d v="2022-09-29T00:00:00"/>
    <x v="4"/>
    <n v="1276"/>
    <n v="13.1632"/>
    <x v="0"/>
    <n v="8.2060999999999993"/>
    <n v="16796.243200000001"/>
    <x v="8"/>
    <x v="0"/>
  </r>
  <r>
    <d v="2022-09-30T00:00:00"/>
    <x v="4"/>
    <n v="1097"/>
    <n v="6.1517999999999997"/>
    <x v="2"/>
    <n v="4.6752000000000002"/>
    <n v="6748.5245999999997"/>
    <x v="8"/>
    <x v="0"/>
  </r>
  <r>
    <d v="2022-10-01T00:00:00"/>
    <x v="0"/>
    <n v="1501"/>
    <n v="12.263400000000001"/>
    <x v="1"/>
    <n v="7.6459000000000001"/>
    <n v="18407.363399999998"/>
    <x v="9"/>
    <x v="0"/>
  </r>
  <r>
    <d v="2022-10-02T00:00:00"/>
    <x v="2"/>
    <n v="687"/>
    <n v="13.922499999999999"/>
    <x v="0"/>
    <n v="4.8491999999999997"/>
    <n v="9564.7574999999997"/>
    <x v="9"/>
    <x v="0"/>
  </r>
  <r>
    <d v="2022-10-03T00:00:00"/>
    <x v="2"/>
    <n v="1722"/>
    <n v="5.3857999999999997"/>
    <x v="2"/>
    <n v="9.1432000000000002"/>
    <n v="9274.3475999999991"/>
    <x v="9"/>
    <x v="0"/>
  </r>
  <r>
    <d v="2022-10-04T00:00:00"/>
    <x v="1"/>
    <n v="1752"/>
    <n v="9.6803000000000008"/>
    <x v="2"/>
    <n v="6.7907000000000002"/>
    <n v="16959.885600000001"/>
    <x v="9"/>
    <x v="0"/>
  </r>
  <r>
    <d v="2022-10-05T00:00:00"/>
    <x v="2"/>
    <n v="1997"/>
    <n v="4.6162000000000001"/>
    <x v="0"/>
    <n v="2.8839000000000001"/>
    <n v="9218.5514000000003"/>
    <x v="9"/>
    <x v="0"/>
  </r>
  <r>
    <d v="2022-10-06T00:00:00"/>
    <x v="2"/>
    <n v="441"/>
    <n v="1.9944"/>
    <x v="1"/>
    <n v="2.1905000000000001"/>
    <n v="879.53039999999999"/>
    <x v="9"/>
    <x v="0"/>
  </r>
  <r>
    <d v="2022-10-07T00:00:00"/>
    <x v="2"/>
    <n v="126"/>
    <n v="8.1911000000000005"/>
    <x v="2"/>
    <n v="8.4270999999999994"/>
    <n v="1032.0786000000001"/>
    <x v="9"/>
    <x v="0"/>
  </r>
  <r>
    <d v="2022-10-08T00:00:00"/>
    <x v="3"/>
    <n v="1948"/>
    <n v="7.8959000000000001"/>
    <x v="0"/>
    <n v="13.585000000000001"/>
    <n v="15381.2132"/>
    <x v="9"/>
    <x v="0"/>
  </r>
  <r>
    <d v="2022-10-09T00:00:00"/>
    <x v="1"/>
    <n v="1410"/>
    <n v="19.914100000000001"/>
    <x v="1"/>
    <n v="5.4874000000000001"/>
    <n v="28078.881000000001"/>
    <x v="9"/>
    <x v="0"/>
  </r>
  <r>
    <d v="2022-10-10T00:00:00"/>
    <x v="4"/>
    <n v="745"/>
    <n v="9.4807000000000006"/>
    <x v="2"/>
    <n v="11.128500000000001"/>
    <n v="7063.1215000000002"/>
    <x v="9"/>
    <x v="0"/>
  </r>
  <r>
    <d v="2022-10-11T00:00:00"/>
    <x v="0"/>
    <n v="830"/>
    <n v="7.3377999999999997"/>
    <x v="2"/>
    <n v="10.050599999999999"/>
    <n v="6090.3739999999998"/>
    <x v="9"/>
    <x v="0"/>
  </r>
  <r>
    <d v="2022-10-12T00:00:00"/>
    <x v="4"/>
    <n v="267"/>
    <n v="12.029"/>
    <x v="1"/>
    <n v="14.0075"/>
    <n v="3211.7429999999999"/>
    <x v="9"/>
    <x v="0"/>
  </r>
  <r>
    <d v="2022-10-13T00:00:00"/>
    <x v="1"/>
    <n v="709"/>
    <n v="2.6865999999999999"/>
    <x v="1"/>
    <n v="12.404199999999999"/>
    <n v="1904.7994000000001"/>
    <x v="9"/>
    <x v="0"/>
  </r>
  <r>
    <d v="2022-10-14T00:00:00"/>
    <x v="0"/>
    <n v="367"/>
    <n v="19.271599999999999"/>
    <x v="0"/>
    <n v="8.7157999999999998"/>
    <n v="7072.6772000000001"/>
    <x v="9"/>
    <x v="0"/>
  </r>
  <r>
    <d v="2022-10-15T00:00:00"/>
    <x v="1"/>
    <n v="1872"/>
    <n v="13.0642"/>
    <x v="0"/>
    <n v="10.026899999999999"/>
    <n v="24456.182400000002"/>
    <x v="9"/>
    <x v="0"/>
  </r>
  <r>
    <d v="2022-10-16T00:00:00"/>
    <x v="2"/>
    <n v="920"/>
    <n v="15.341900000000001"/>
    <x v="2"/>
    <n v="13.5266"/>
    <n v="14114.548000000001"/>
    <x v="9"/>
    <x v="0"/>
  </r>
  <r>
    <d v="2022-10-17T00:00:00"/>
    <x v="0"/>
    <n v="554"/>
    <n v="4.2390999999999996"/>
    <x v="1"/>
    <n v="6.2930000000000001"/>
    <n v="2348.4614000000001"/>
    <x v="9"/>
    <x v="0"/>
  </r>
  <r>
    <d v="2022-10-18T00:00:00"/>
    <x v="2"/>
    <n v="1005"/>
    <n v="8.7800999999999991"/>
    <x v="1"/>
    <n v="5.2385000000000002"/>
    <n v="8824.0005000000001"/>
    <x v="9"/>
    <x v="0"/>
  </r>
  <r>
    <d v="2022-10-19T00:00:00"/>
    <x v="4"/>
    <n v="1808"/>
    <n v="9.0311000000000003"/>
    <x v="1"/>
    <n v="0.65680000000000005"/>
    <n v="16328.228800000001"/>
    <x v="9"/>
    <x v="0"/>
  </r>
  <r>
    <d v="2022-10-20T00:00:00"/>
    <x v="4"/>
    <n v="1524"/>
    <n v="16.6143"/>
    <x v="2"/>
    <n v="12.484999999999999"/>
    <n v="25320.193200000002"/>
    <x v="9"/>
    <x v="0"/>
  </r>
  <r>
    <d v="2022-10-21T00:00:00"/>
    <x v="0"/>
    <n v="1021"/>
    <n v="1.0235000000000001"/>
    <x v="1"/>
    <n v="12.1142"/>
    <n v="1044.9935"/>
    <x v="9"/>
    <x v="0"/>
  </r>
  <r>
    <d v="2022-10-22T00:00:00"/>
    <x v="0"/>
    <n v="1080"/>
    <n v="6.7161999999999997"/>
    <x v="1"/>
    <n v="2.0146000000000002"/>
    <n v="7253.4960000000001"/>
    <x v="9"/>
    <x v="0"/>
  </r>
  <r>
    <d v="2022-10-23T00:00:00"/>
    <x v="1"/>
    <n v="1599"/>
    <n v="19.6435"/>
    <x v="2"/>
    <n v="8.8643999999999998"/>
    <n v="31409.9565"/>
    <x v="9"/>
    <x v="0"/>
  </r>
  <r>
    <d v="2022-10-24T00:00:00"/>
    <x v="1"/>
    <n v="801"/>
    <n v="10.0228"/>
    <x v="0"/>
    <n v="7.2276999999999996"/>
    <n v="8028.2628000000004"/>
    <x v="9"/>
    <x v="0"/>
  </r>
  <r>
    <d v="2022-10-25T00:00:00"/>
    <x v="2"/>
    <n v="733"/>
    <n v="8.2680000000000007"/>
    <x v="0"/>
    <n v="2.2212999999999998"/>
    <n v="6060.4440000000004"/>
    <x v="9"/>
    <x v="0"/>
  </r>
  <r>
    <d v="2022-10-26T00:00:00"/>
    <x v="0"/>
    <n v="1681"/>
    <n v="3.2768000000000002"/>
    <x v="2"/>
    <n v="14.7182"/>
    <n v="5508.3008"/>
    <x v="9"/>
    <x v="0"/>
  </r>
  <r>
    <d v="2022-10-27T00:00:00"/>
    <x v="4"/>
    <n v="1699"/>
    <n v="19.5091"/>
    <x v="1"/>
    <n v="3.6131000000000002"/>
    <n v="33145.960899999998"/>
    <x v="9"/>
    <x v="0"/>
  </r>
  <r>
    <d v="2022-10-28T00:00:00"/>
    <x v="1"/>
    <n v="229"/>
    <n v="1.3805000000000001"/>
    <x v="2"/>
    <n v="1.4749000000000001"/>
    <n v="316.1345"/>
    <x v="9"/>
    <x v="0"/>
  </r>
  <r>
    <d v="2022-10-29T00:00:00"/>
    <x v="1"/>
    <n v="1119"/>
    <n v="15.006399999999999"/>
    <x v="0"/>
    <n v="9.1252999999999993"/>
    <n v="16792.161599999999"/>
    <x v="9"/>
    <x v="0"/>
  </r>
  <r>
    <d v="2022-10-30T00:00:00"/>
    <x v="4"/>
    <n v="1945"/>
    <n v="15.603400000000001"/>
    <x v="0"/>
    <n v="11.2136"/>
    <n v="30348.613000000001"/>
    <x v="9"/>
    <x v="0"/>
  </r>
  <r>
    <d v="2022-10-31T00:00:00"/>
    <x v="1"/>
    <n v="1486"/>
    <n v="5.6295000000000002"/>
    <x v="2"/>
    <n v="0.97040000000000004"/>
    <n v="8365.4369999999999"/>
    <x v="9"/>
    <x v="0"/>
  </r>
  <r>
    <d v="2022-11-01T00:00:00"/>
    <x v="2"/>
    <n v="1828"/>
    <n v="13.759600000000001"/>
    <x v="2"/>
    <n v="10.051399999999999"/>
    <n v="25152.5488"/>
    <x v="10"/>
    <x v="0"/>
  </r>
  <r>
    <d v="2022-11-02T00:00:00"/>
    <x v="0"/>
    <n v="918"/>
    <n v="2.7656999999999998"/>
    <x v="0"/>
    <n v="8.2181999999999995"/>
    <n v="2538.9126000000001"/>
    <x v="10"/>
    <x v="0"/>
  </r>
  <r>
    <d v="2022-11-03T00:00:00"/>
    <x v="4"/>
    <n v="792"/>
    <n v="5.8838999999999997"/>
    <x v="2"/>
    <n v="1.9973000000000001"/>
    <n v="4660.0487999999996"/>
    <x v="10"/>
    <x v="0"/>
  </r>
  <r>
    <d v="2022-11-04T00:00:00"/>
    <x v="0"/>
    <n v="1415"/>
    <n v="15.9701"/>
    <x v="0"/>
    <n v="3.0015999999999998"/>
    <n v="22597.691500000001"/>
    <x v="10"/>
    <x v="0"/>
  </r>
  <r>
    <d v="2022-11-05T00:00:00"/>
    <x v="1"/>
    <n v="1494"/>
    <n v="17.428999999999998"/>
    <x v="2"/>
    <n v="8.7355999999999998"/>
    <n v="26038.925999999999"/>
    <x v="10"/>
    <x v="0"/>
  </r>
  <r>
    <d v="2022-11-06T00:00:00"/>
    <x v="1"/>
    <n v="893"/>
    <n v="12.561199999999999"/>
    <x v="2"/>
    <n v="4.7972000000000001"/>
    <n v="11217.151599999999"/>
    <x v="10"/>
    <x v="0"/>
  </r>
  <r>
    <d v="2022-11-07T00:00:00"/>
    <x v="4"/>
    <n v="128"/>
    <n v="10.629899999999999"/>
    <x v="2"/>
    <n v="14.105600000000001"/>
    <n v="1360.6271999999999"/>
    <x v="10"/>
    <x v="0"/>
  </r>
  <r>
    <d v="2022-11-08T00:00:00"/>
    <x v="2"/>
    <n v="248"/>
    <n v="4.0267999999999997"/>
    <x v="0"/>
    <n v="12.371700000000001"/>
    <n v="998.64639999999997"/>
    <x v="10"/>
    <x v="0"/>
  </r>
  <r>
    <d v="2022-11-09T00:00:00"/>
    <x v="3"/>
    <n v="1902"/>
    <n v="2.1991000000000001"/>
    <x v="2"/>
    <n v="14.761699999999999"/>
    <n v="4182.6881999999996"/>
    <x v="10"/>
    <x v="0"/>
  </r>
  <r>
    <d v="2022-11-10T00:00:00"/>
    <x v="4"/>
    <n v="1419"/>
    <n v="3.2353000000000001"/>
    <x v="0"/>
    <n v="4.2652000000000001"/>
    <n v="4590.8906999999999"/>
    <x v="10"/>
    <x v="0"/>
  </r>
  <r>
    <d v="2022-11-11T00:00:00"/>
    <x v="3"/>
    <n v="110"/>
    <n v="5.3197999999999999"/>
    <x v="0"/>
    <n v="14.561"/>
    <n v="585.178"/>
    <x v="10"/>
    <x v="0"/>
  </r>
  <r>
    <d v="2022-11-12T00:00:00"/>
    <x v="3"/>
    <n v="1635"/>
    <n v="7.4917999999999996"/>
    <x v="2"/>
    <n v="6.7529000000000003"/>
    <n v="12249.093000000001"/>
    <x v="10"/>
    <x v="0"/>
  </r>
  <r>
    <d v="2022-11-13T00:00:00"/>
    <x v="2"/>
    <n v="775"/>
    <n v="8.2372999999999994"/>
    <x v="2"/>
    <n v="5.5389999999999997"/>
    <n v="6383.9075000000003"/>
    <x v="10"/>
    <x v="0"/>
  </r>
  <r>
    <d v="2022-11-14T00:00:00"/>
    <x v="3"/>
    <n v="1236"/>
    <n v="7.5800999999999998"/>
    <x v="0"/>
    <n v="1.2301"/>
    <n v="9369.0036"/>
    <x v="10"/>
    <x v="0"/>
  </r>
  <r>
    <d v="2022-11-15T00:00:00"/>
    <x v="3"/>
    <n v="286"/>
    <n v="5.5420999999999996"/>
    <x v="0"/>
    <n v="1.2650999999999999"/>
    <n v="1585.0406"/>
    <x v="10"/>
    <x v="0"/>
  </r>
  <r>
    <d v="2022-11-16T00:00:00"/>
    <x v="2"/>
    <n v="906"/>
    <n v="10.684799999999999"/>
    <x v="1"/>
    <n v="10.5342"/>
    <n v="9680.4287999999997"/>
    <x v="10"/>
    <x v="0"/>
  </r>
  <r>
    <d v="2022-11-17T00:00:00"/>
    <x v="3"/>
    <n v="843"/>
    <n v="16.680399999999999"/>
    <x v="0"/>
    <n v="7.14"/>
    <n v="14061.5772"/>
    <x v="10"/>
    <x v="0"/>
  </r>
  <r>
    <d v="2022-11-18T00:00:00"/>
    <x v="3"/>
    <n v="1350"/>
    <n v="6.3144"/>
    <x v="1"/>
    <n v="3.7846000000000002"/>
    <n v="8524.44"/>
    <x v="10"/>
    <x v="0"/>
  </r>
  <r>
    <d v="2022-11-19T00:00:00"/>
    <x v="3"/>
    <n v="1433"/>
    <n v="18.9054"/>
    <x v="1"/>
    <n v="9.4025999999999996"/>
    <n v="27091.438200000001"/>
    <x v="10"/>
    <x v="0"/>
  </r>
  <r>
    <d v="2022-11-20T00:00:00"/>
    <x v="4"/>
    <n v="197"/>
    <n v="17.593399999999999"/>
    <x v="1"/>
    <n v="4.1664000000000003"/>
    <n v="3465.8998000000001"/>
    <x v="10"/>
    <x v="0"/>
  </r>
  <r>
    <d v="2022-11-21T00:00:00"/>
    <x v="4"/>
    <n v="154"/>
    <n v="4.0735000000000001"/>
    <x v="2"/>
    <n v="8.8757000000000001"/>
    <n v="627.31899999999996"/>
    <x v="10"/>
    <x v="0"/>
  </r>
  <r>
    <d v="2022-11-22T00:00:00"/>
    <x v="4"/>
    <n v="722"/>
    <n v="15.9392"/>
    <x v="2"/>
    <n v="5.7084999999999999"/>
    <n v="11508.1024"/>
    <x v="10"/>
    <x v="0"/>
  </r>
  <r>
    <d v="2022-11-23T00:00:00"/>
    <x v="2"/>
    <n v="763"/>
    <n v="11.917199999999999"/>
    <x v="0"/>
    <n v="12.4415"/>
    <n v="9092.8235999999997"/>
    <x v="10"/>
    <x v="0"/>
  </r>
  <r>
    <d v="2022-11-24T00:00:00"/>
    <x v="1"/>
    <n v="857"/>
    <n v="11.764900000000001"/>
    <x v="1"/>
    <n v="12.4001"/>
    <n v="10082.5193"/>
    <x v="10"/>
    <x v="0"/>
  </r>
  <r>
    <d v="2022-11-25T00:00:00"/>
    <x v="3"/>
    <n v="505"/>
    <n v="8.4298000000000002"/>
    <x v="2"/>
    <n v="7.4215999999999998"/>
    <n v="4257.049"/>
    <x v="10"/>
    <x v="0"/>
  </r>
  <r>
    <d v="2022-11-26T00:00:00"/>
    <x v="3"/>
    <n v="168"/>
    <n v="10.5219"/>
    <x v="2"/>
    <n v="5.5869"/>
    <n v="1767.6792"/>
    <x v="10"/>
    <x v="0"/>
  </r>
  <r>
    <d v="2022-11-27T00:00:00"/>
    <x v="2"/>
    <n v="1435"/>
    <n v="8.5464000000000002"/>
    <x v="2"/>
    <n v="5.7571000000000003"/>
    <n v="12264.084000000001"/>
    <x v="10"/>
    <x v="0"/>
  </r>
  <r>
    <d v="2022-11-28T00:00:00"/>
    <x v="3"/>
    <n v="1412"/>
    <n v="11.254899999999999"/>
    <x v="2"/>
    <n v="12.1829"/>
    <n v="15891.918799999999"/>
    <x v="10"/>
    <x v="0"/>
  </r>
  <r>
    <d v="2022-11-29T00:00:00"/>
    <x v="4"/>
    <n v="1885"/>
    <n v="12.931100000000001"/>
    <x v="2"/>
    <n v="5.2586000000000004"/>
    <n v="24375.123500000002"/>
    <x v="10"/>
    <x v="0"/>
  </r>
  <r>
    <d v="2022-11-30T00:00:00"/>
    <x v="1"/>
    <n v="1671"/>
    <n v="13.8118"/>
    <x v="1"/>
    <n v="3.5314000000000001"/>
    <n v="23079.517800000001"/>
    <x v="10"/>
    <x v="0"/>
  </r>
  <r>
    <d v="2022-12-01T00:00:00"/>
    <x v="0"/>
    <n v="850"/>
    <n v="11.117100000000001"/>
    <x v="1"/>
    <n v="1.728"/>
    <n v="9449.5349999999999"/>
    <x v="11"/>
    <x v="0"/>
  </r>
  <r>
    <d v="2022-12-02T00:00:00"/>
    <x v="3"/>
    <n v="1271"/>
    <n v="14.707000000000001"/>
    <x v="1"/>
    <n v="7.2671000000000001"/>
    <n v="18692.597000000002"/>
    <x v="11"/>
    <x v="0"/>
  </r>
  <r>
    <d v="2022-12-03T00:00:00"/>
    <x v="4"/>
    <n v="1590"/>
    <n v="3.6842999999999999"/>
    <x v="1"/>
    <n v="7.4908999999999999"/>
    <n v="5858.0370000000003"/>
    <x v="11"/>
    <x v="0"/>
  </r>
  <r>
    <d v="2022-12-04T00:00:00"/>
    <x v="0"/>
    <n v="1862"/>
    <n v="5.0277000000000003"/>
    <x v="0"/>
    <n v="12.693199999999999"/>
    <n v="9361.5774000000001"/>
    <x v="11"/>
    <x v="0"/>
  </r>
  <r>
    <d v="2022-12-05T00:00:00"/>
    <x v="1"/>
    <n v="1367"/>
    <n v="16.556000000000001"/>
    <x v="1"/>
    <n v="3.7080000000000002"/>
    <n v="22632.052"/>
    <x v="11"/>
    <x v="0"/>
  </r>
  <r>
    <d v="2022-12-06T00:00:00"/>
    <x v="0"/>
    <n v="1614"/>
    <n v="7.1280000000000001"/>
    <x v="2"/>
    <n v="6.0244"/>
    <n v="11504.592000000001"/>
    <x v="11"/>
    <x v="0"/>
  </r>
  <r>
    <d v="2022-12-07T00:00:00"/>
    <x v="4"/>
    <n v="1972"/>
    <n v="1.4350000000000001"/>
    <x v="1"/>
    <n v="12.2219"/>
    <n v="2829.82"/>
    <x v="11"/>
    <x v="0"/>
  </r>
  <r>
    <d v="2022-12-08T00:00:00"/>
    <x v="0"/>
    <n v="1057"/>
    <n v="3.9220000000000002"/>
    <x v="0"/>
    <n v="12.442500000000001"/>
    <n v="4145.5540000000001"/>
    <x v="11"/>
    <x v="0"/>
  </r>
  <r>
    <d v="2022-12-09T00:00:00"/>
    <x v="2"/>
    <n v="1630"/>
    <n v="5.2487000000000004"/>
    <x v="2"/>
    <n v="6.0769000000000002"/>
    <n v="8555.3809999999994"/>
    <x v="11"/>
    <x v="0"/>
  </r>
  <r>
    <d v="2022-12-10T00:00:00"/>
    <x v="0"/>
    <n v="464"/>
    <n v="19.1891"/>
    <x v="1"/>
    <n v="7.1573000000000002"/>
    <n v="8903.7423999999992"/>
    <x v="11"/>
    <x v="0"/>
  </r>
  <r>
    <d v="2022-12-11T00:00:00"/>
    <x v="3"/>
    <n v="581"/>
    <n v="11.8878"/>
    <x v="1"/>
    <n v="4.8975999999999997"/>
    <n v="6906.8118000000004"/>
    <x v="11"/>
    <x v="0"/>
  </r>
  <r>
    <d v="2022-12-12T00:00:00"/>
    <x v="3"/>
    <n v="300"/>
    <n v="18.721900000000002"/>
    <x v="1"/>
    <n v="14.022"/>
    <n v="5616.57"/>
    <x v="11"/>
    <x v="0"/>
  </r>
  <r>
    <d v="2022-12-13T00:00:00"/>
    <x v="2"/>
    <n v="253"/>
    <n v="11.928100000000001"/>
    <x v="2"/>
    <n v="2.2202999999999999"/>
    <n v="3017.8092999999999"/>
    <x v="11"/>
    <x v="0"/>
  </r>
  <r>
    <d v="2022-12-14T00:00:00"/>
    <x v="4"/>
    <n v="1573"/>
    <n v="10.107699999999999"/>
    <x v="2"/>
    <n v="14.039400000000001"/>
    <n v="15899.4121"/>
    <x v="11"/>
    <x v="0"/>
  </r>
  <r>
    <d v="2022-12-15T00:00:00"/>
    <x v="3"/>
    <n v="1624"/>
    <n v="6.9607999999999999"/>
    <x v="0"/>
    <n v="10.4161"/>
    <n v="11304.3392"/>
    <x v="11"/>
    <x v="0"/>
  </r>
  <r>
    <d v="2022-12-16T00:00:00"/>
    <x v="1"/>
    <n v="172"/>
    <n v="12.521000000000001"/>
    <x v="2"/>
    <n v="8.2078000000000007"/>
    <n v="2153.6120000000001"/>
    <x v="11"/>
    <x v="0"/>
  </r>
  <r>
    <d v="2022-12-17T00:00:00"/>
    <x v="3"/>
    <n v="812"/>
    <n v="3.6448"/>
    <x v="2"/>
    <n v="0.97360000000000002"/>
    <n v="2959.5776000000001"/>
    <x v="11"/>
    <x v="0"/>
  </r>
  <r>
    <d v="2022-12-18T00:00:00"/>
    <x v="3"/>
    <n v="395"/>
    <n v="18.067"/>
    <x v="1"/>
    <n v="7.3960999999999997"/>
    <n v="7136.4650000000001"/>
    <x v="11"/>
    <x v="0"/>
  </r>
  <r>
    <d v="2022-12-19T00:00:00"/>
    <x v="4"/>
    <n v="1140"/>
    <n v="16.757300000000001"/>
    <x v="2"/>
    <n v="6.4123000000000001"/>
    <n v="19103.322"/>
    <x v="11"/>
    <x v="0"/>
  </r>
  <r>
    <d v="2022-12-20T00:00:00"/>
    <x v="0"/>
    <n v="1764"/>
    <n v="7.0331000000000001"/>
    <x v="1"/>
    <n v="2.8376999999999999"/>
    <n v="12406.3884"/>
    <x v="11"/>
    <x v="0"/>
  </r>
  <r>
    <d v="2022-12-21T00:00:00"/>
    <x v="3"/>
    <n v="1340"/>
    <n v="19.103200000000001"/>
    <x v="1"/>
    <n v="10.017899999999999"/>
    <n v="25598.288"/>
    <x v="11"/>
    <x v="0"/>
  </r>
  <r>
    <d v="2022-12-22T00:00:00"/>
    <x v="2"/>
    <n v="160"/>
    <n v="16.678799999999999"/>
    <x v="2"/>
    <n v="14.5817"/>
    <n v="2668.6080000000002"/>
    <x v="11"/>
    <x v="0"/>
  </r>
  <r>
    <d v="2022-12-23T00:00:00"/>
    <x v="0"/>
    <n v="1038"/>
    <n v="13.659800000000001"/>
    <x v="0"/>
    <n v="8.6516999999999999"/>
    <n v="14178.8724"/>
    <x v="11"/>
    <x v="0"/>
  </r>
  <r>
    <d v="2022-12-24T00:00:00"/>
    <x v="1"/>
    <n v="1739"/>
    <n v="3.3134999999999999"/>
    <x v="0"/>
    <n v="10.863899999999999"/>
    <n v="5762.1764999999996"/>
    <x v="11"/>
    <x v="0"/>
  </r>
  <r>
    <d v="2022-12-25T00:00:00"/>
    <x v="4"/>
    <n v="141"/>
    <n v="10.086399999999999"/>
    <x v="2"/>
    <n v="1.4924999999999999"/>
    <n v="1422.1823999999999"/>
    <x v="11"/>
    <x v="0"/>
  </r>
  <r>
    <d v="2022-12-26T00:00:00"/>
    <x v="1"/>
    <n v="124"/>
    <n v="10.616"/>
    <x v="0"/>
    <n v="6.5561999999999996"/>
    <n v="1316.384"/>
    <x v="11"/>
    <x v="0"/>
  </r>
  <r>
    <d v="2022-12-27T00:00:00"/>
    <x v="0"/>
    <n v="1162"/>
    <n v="5.4184999999999999"/>
    <x v="1"/>
    <n v="2.1871999999999998"/>
    <n v="6296.2969999999996"/>
    <x v="11"/>
    <x v="0"/>
  </r>
  <r>
    <d v="2022-12-28T00:00:00"/>
    <x v="0"/>
    <n v="1926"/>
    <n v="2.5192999999999999"/>
    <x v="1"/>
    <n v="9.3855000000000004"/>
    <n v="4852.1718000000001"/>
    <x v="11"/>
    <x v="0"/>
  </r>
  <r>
    <d v="2022-12-29T00:00:00"/>
    <x v="0"/>
    <n v="230"/>
    <n v="15.7577"/>
    <x v="2"/>
    <n v="14.108000000000001"/>
    <n v="3624.2710000000002"/>
    <x v="11"/>
    <x v="0"/>
  </r>
  <r>
    <d v="2022-12-30T00:00:00"/>
    <x v="1"/>
    <n v="1621"/>
    <n v="3.3187000000000002"/>
    <x v="0"/>
    <n v="10.095800000000001"/>
    <n v="5379.6126999999997"/>
    <x v="11"/>
    <x v="0"/>
  </r>
  <r>
    <d v="2022-12-31T00:00:00"/>
    <x v="0"/>
    <n v="1352"/>
    <n v="12.291499999999999"/>
    <x v="0"/>
    <n v="1.6135999999999999"/>
    <n v="16618.108"/>
    <x v="11"/>
    <x v="0"/>
  </r>
  <r>
    <d v="2023-01-01T00:00:00"/>
    <x v="1"/>
    <n v="207"/>
    <n v="18.7925"/>
    <x v="1"/>
    <n v="5.6426999999999996"/>
    <n v="3890.0475000000001"/>
    <x v="0"/>
    <x v="1"/>
  </r>
  <r>
    <d v="2023-01-02T00:00:00"/>
    <x v="0"/>
    <n v="271"/>
    <n v="17.646000000000001"/>
    <x v="2"/>
    <n v="8.4846000000000004"/>
    <n v="4782.0659999999998"/>
    <x v="0"/>
    <x v="1"/>
  </r>
  <r>
    <d v="2023-01-03T00:00:00"/>
    <x v="2"/>
    <n v="1558"/>
    <n v="6.2773000000000003"/>
    <x v="0"/>
    <n v="6.3464999999999998"/>
    <n v="9780.0334000000003"/>
    <x v="0"/>
    <x v="1"/>
  </r>
  <r>
    <d v="2023-01-04T00:00:00"/>
    <x v="0"/>
    <n v="1601"/>
    <n v="17.177499999999998"/>
    <x v="2"/>
    <n v="12.5878"/>
    <n v="27501.177500000002"/>
    <x v="0"/>
    <x v="1"/>
  </r>
  <r>
    <d v="2023-01-05T00:00:00"/>
    <x v="1"/>
    <n v="201"/>
    <n v="1.0063"/>
    <x v="0"/>
    <n v="12.3127"/>
    <n v="202.2663"/>
    <x v="0"/>
    <x v="1"/>
  </r>
  <r>
    <d v="2023-01-06T00:00:00"/>
    <x v="3"/>
    <n v="965"/>
    <n v="1.3361000000000001"/>
    <x v="1"/>
    <n v="9.3714999999999993"/>
    <n v="1289.3364999999999"/>
    <x v="0"/>
    <x v="1"/>
  </r>
  <r>
    <d v="2023-01-07T00:00:00"/>
    <x v="0"/>
    <n v="623"/>
    <n v="12.448499999999999"/>
    <x v="1"/>
    <n v="5.9150999999999998"/>
    <n v="7755.4155000000001"/>
    <x v="0"/>
    <x v="1"/>
  </r>
  <r>
    <d v="2023-01-08T00:00:00"/>
    <x v="3"/>
    <n v="374"/>
    <n v="7.9311999999999996"/>
    <x v="2"/>
    <n v="4.2023999999999999"/>
    <n v="2966.2687999999998"/>
    <x v="0"/>
    <x v="1"/>
  </r>
  <r>
    <d v="2023-01-09T00:00:00"/>
    <x v="2"/>
    <n v="1736"/>
    <n v="8.3428000000000004"/>
    <x v="1"/>
    <n v="2.0352000000000001"/>
    <n v="14483.1008"/>
    <x v="0"/>
    <x v="1"/>
  </r>
  <r>
    <d v="2023-01-10T00:00:00"/>
    <x v="4"/>
    <n v="1167"/>
    <n v="11.724399999999999"/>
    <x v="0"/>
    <n v="5.6459999999999999"/>
    <n v="13682.3748"/>
    <x v="0"/>
    <x v="1"/>
  </r>
  <r>
    <d v="2023-01-11T00:00:00"/>
    <x v="2"/>
    <n v="916"/>
    <n v="4.6439000000000004"/>
    <x v="1"/>
    <n v="6.4909999999999997"/>
    <n v="4253.8123999999998"/>
    <x v="0"/>
    <x v="1"/>
  </r>
  <r>
    <d v="2023-01-12T00:00:00"/>
    <x v="0"/>
    <n v="1056"/>
    <n v="5.0233999999999996"/>
    <x v="2"/>
    <n v="10.2994"/>
    <n v="5304.7103999999999"/>
    <x v="0"/>
    <x v="1"/>
  </r>
  <r>
    <d v="2023-01-13T00:00:00"/>
    <x v="3"/>
    <n v="1140"/>
    <n v="10.2074"/>
    <x v="2"/>
    <n v="10.0433"/>
    <n v="11636.436"/>
    <x v="0"/>
    <x v="1"/>
  </r>
  <r>
    <d v="2023-01-14T00:00:00"/>
    <x v="3"/>
    <n v="429"/>
    <n v="15.3308"/>
    <x v="2"/>
    <n v="1.5165999999999999"/>
    <n v="6576.9132"/>
    <x v="0"/>
    <x v="1"/>
  </r>
  <r>
    <d v="2023-01-15T00:00:00"/>
    <x v="1"/>
    <n v="1692"/>
    <n v="12.7705"/>
    <x v="0"/>
    <n v="6.2313000000000001"/>
    <n v="21607.686000000002"/>
    <x v="0"/>
    <x v="1"/>
  </r>
  <r>
    <d v="2023-01-16T00:00:00"/>
    <x v="3"/>
    <n v="1946"/>
    <n v="6.6497000000000002"/>
    <x v="0"/>
    <n v="3.1358000000000001"/>
    <n v="12940.316199999999"/>
    <x v="0"/>
    <x v="1"/>
  </r>
  <r>
    <d v="2023-01-17T00:00:00"/>
    <x v="1"/>
    <n v="1620"/>
    <n v="9.1763999999999992"/>
    <x v="0"/>
    <n v="2.7738"/>
    <n v="14865.768"/>
    <x v="0"/>
    <x v="1"/>
  </r>
  <r>
    <d v="2023-01-18T00:00:00"/>
    <x v="4"/>
    <n v="1938"/>
    <n v="4.2426000000000004"/>
    <x v="0"/>
    <n v="12.495900000000001"/>
    <n v="8222.1587999999992"/>
    <x v="0"/>
    <x v="1"/>
  </r>
  <r>
    <d v="2023-01-19T00:00:00"/>
    <x v="0"/>
    <n v="111"/>
    <n v="2.4180000000000001"/>
    <x v="0"/>
    <n v="1.1077999999999999"/>
    <n v="268.39800000000002"/>
    <x v="0"/>
    <x v="1"/>
  </r>
  <r>
    <d v="2023-01-20T00:00:00"/>
    <x v="1"/>
    <n v="1441"/>
    <n v="15.8712"/>
    <x v="1"/>
    <n v="6.5781999999999998"/>
    <n v="22870.3992"/>
    <x v="0"/>
    <x v="1"/>
  </r>
  <r>
    <d v="2023-01-21T00:00:00"/>
    <x v="4"/>
    <n v="1715"/>
    <n v="6.0423999999999998"/>
    <x v="0"/>
    <n v="2.9390000000000001"/>
    <n v="10362.716"/>
    <x v="0"/>
    <x v="1"/>
  </r>
  <r>
    <d v="2023-01-22T00:00:00"/>
    <x v="3"/>
    <n v="315"/>
    <n v="4.3776000000000002"/>
    <x v="0"/>
    <n v="13.250299999999999"/>
    <n v="1378.944"/>
    <x v="0"/>
    <x v="1"/>
  </r>
  <r>
    <d v="2023-01-23T00:00:00"/>
    <x v="3"/>
    <n v="438"/>
    <n v="14.140700000000001"/>
    <x v="1"/>
    <n v="8.5770999999999997"/>
    <n v="6193.6265999999996"/>
    <x v="0"/>
    <x v="1"/>
  </r>
  <r>
    <d v="2023-01-24T00:00:00"/>
    <x v="4"/>
    <n v="1899"/>
    <n v="12.743"/>
    <x v="0"/>
    <n v="3.855"/>
    <n v="24198.956999999999"/>
    <x v="0"/>
    <x v="1"/>
  </r>
  <r>
    <d v="2023-01-25T00:00:00"/>
    <x v="3"/>
    <n v="760"/>
    <n v="13.0306"/>
    <x v="2"/>
    <n v="7.7851999999999997"/>
    <n v="9903.2559999999994"/>
    <x v="0"/>
    <x v="1"/>
  </r>
  <r>
    <d v="2023-01-26T00:00:00"/>
    <x v="4"/>
    <n v="1204"/>
    <n v="5.3490000000000002"/>
    <x v="0"/>
    <n v="11.1066"/>
    <n v="6440.1959999999999"/>
    <x v="0"/>
    <x v="1"/>
  </r>
  <r>
    <d v="2023-01-27T00:00:00"/>
    <x v="1"/>
    <n v="1850"/>
    <n v="5.4203000000000001"/>
    <x v="0"/>
    <n v="14.3927"/>
    <n v="10027.555"/>
    <x v="0"/>
    <x v="1"/>
  </r>
  <r>
    <d v="2023-01-28T00:00:00"/>
    <x v="1"/>
    <n v="1608"/>
    <n v="5.1951999999999998"/>
    <x v="2"/>
    <n v="3.6964999999999999"/>
    <n v="8353.8816000000006"/>
    <x v="0"/>
    <x v="1"/>
  </r>
  <r>
    <d v="2023-01-29T00:00:00"/>
    <x v="4"/>
    <n v="473"/>
    <n v="4.3013000000000003"/>
    <x v="2"/>
    <n v="13.349600000000001"/>
    <n v="2034.5148999999999"/>
    <x v="0"/>
    <x v="1"/>
  </r>
  <r>
    <d v="2023-01-30T00:00:00"/>
    <x v="1"/>
    <n v="1075"/>
    <n v="13.4587"/>
    <x v="2"/>
    <n v="14.0474"/>
    <n v="14468.102500000001"/>
    <x v="0"/>
    <x v="1"/>
  </r>
  <r>
    <d v="2023-01-31T00:00:00"/>
    <x v="1"/>
    <n v="809"/>
    <n v="17.112300000000001"/>
    <x v="2"/>
    <n v="13.7881"/>
    <n v="13843.850700000001"/>
    <x v="0"/>
    <x v="1"/>
  </r>
  <r>
    <d v="2023-02-01T00:00:00"/>
    <x v="1"/>
    <n v="1323"/>
    <n v="14.762"/>
    <x v="0"/>
    <n v="9.7134999999999998"/>
    <n v="19530.126"/>
    <x v="1"/>
    <x v="1"/>
  </r>
  <r>
    <d v="2023-02-02T00:00:00"/>
    <x v="2"/>
    <n v="1660"/>
    <n v="16.049800000000001"/>
    <x v="2"/>
    <n v="9.6324000000000005"/>
    <n v="26642.668000000001"/>
    <x v="1"/>
    <x v="1"/>
  </r>
  <r>
    <d v="2023-02-03T00:00:00"/>
    <x v="0"/>
    <n v="565"/>
    <n v="8.6912000000000003"/>
    <x v="2"/>
    <n v="6.3465999999999996"/>
    <n v="4910.5280000000002"/>
    <x v="1"/>
    <x v="1"/>
  </r>
  <r>
    <d v="2023-02-04T00:00:00"/>
    <x v="3"/>
    <n v="1212"/>
    <n v="13.4274"/>
    <x v="1"/>
    <n v="11.409800000000001"/>
    <n v="16274.0088"/>
    <x v="1"/>
    <x v="1"/>
  </r>
  <r>
    <d v="2023-02-05T00:00:00"/>
    <x v="2"/>
    <n v="1391"/>
    <n v="7.7305000000000001"/>
    <x v="2"/>
    <n v="8.2037999999999993"/>
    <n v="10753.1255"/>
    <x v="1"/>
    <x v="1"/>
  </r>
  <r>
    <d v="2023-02-06T00:00:00"/>
    <x v="1"/>
    <n v="1778"/>
    <n v="10.9846"/>
    <x v="2"/>
    <n v="10.322900000000001"/>
    <n v="19530.6188"/>
    <x v="1"/>
    <x v="1"/>
  </r>
  <r>
    <d v="2023-02-07T00:00:00"/>
    <x v="4"/>
    <n v="1694"/>
    <n v="10.1511"/>
    <x v="1"/>
    <n v="6.7126000000000001"/>
    <n v="17195.963400000001"/>
    <x v="1"/>
    <x v="1"/>
  </r>
  <r>
    <d v="2023-02-08T00:00:00"/>
    <x v="1"/>
    <n v="588"/>
    <n v="4.3609"/>
    <x v="1"/>
    <n v="11.1067"/>
    <n v="2564.2091999999998"/>
    <x v="1"/>
    <x v="1"/>
  </r>
  <r>
    <d v="2023-02-09T00:00:00"/>
    <x v="0"/>
    <n v="1661"/>
    <n v="8.3544999999999998"/>
    <x v="0"/>
    <n v="12.454800000000001"/>
    <n v="13876.824500000001"/>
    <x v="1"/>
    <x v="1"/>
  </r>
  <r>
    <d v="2023-02-10T00:00:00"/>
    <x v="1"/>
    <n v="146"/>
    <n v="19.3126"/>
    <x v="1"/>
    <n v="2.6233"/>
    <n v="2819.6396"/>
    <x v="1"/>
    <x v="1"/>
  </r>
  <r>
    <d v="2023-02-11T00:00:00"/>
    <x v="4"/>
    <n v="1411"/>
    <n v="5.7229999999999999"/>
    <x v="0"/>
    <n v="12.577500000000001"/>
    <n v="8075.1530000000002"/>
    <x v="1"/>
    <x v="1"/>
  </r>
  <r>
    <d v="2023-02-12T00:00:00"/>
    <x v="0"/>
    <n v="877"/>
    <n v="3.5423"/>
    <x v="1"/>
    <n v="8.3343000000000007"/>
    <n v="3106.5971"/>
    <x v="1"/>
    <x v="1"/>
  </r>
  <r>
    <d v="2023-02-13T00:00:00"/>
    <x v="1"/>
    <n v="1139"/>
    <n v="8.9529999999999994"/>
    <x v="1"/>
    <n v="12.7477"/>
    <n v="10197.467000000001"/>
    <x v="1"/>
    <x v="1"/>
  </r>
  <r>
    <d v="2023-02-14T00:00:00"/>
    <x v="0"/>
    <n v="810"/>
    <n v="16.016400000000001"/>
    <x v="0"/>
    <n v="6.7538999999999998"/>
    <n v="12973.284"/>
    <x v="1"/>
    <x v="1"/>
  </r>
  <r>
    <d v="2023-02-15T00:00:00"/>
    <x v="3"/>
    <n v="500"/>
    <n v="12.0608"/>
    <x v="1"/>
    <n v="5.9961000000000002"/>
    <n v="6030.4"/>
    <x v="1"/>
    <x v="1"/>
  </r>
  <r>
    <d v="2023-02-16T00:00:00"/>
    <x v="3"/>
    <n v="1917"/>
    <n v="13.938499999999999"/>
    <x v="0"/>
    <n v="13.7684"/>
    <n v="26720.104500000001"/>
    <x v="1"/>
    <x v="1"/>
  </r>
  <r>
    <d v="2023-02-17T00:00:00"/>
    <x v="1"/>
    <n v="1080"/>
    <n v="4.6041999999999996"/>
    <x v="1"/>
    <n v="4.1420000000000003"/>
    <n v="4972.5360000000001"/>
    <x v="1"/>
    <x v="1"/>
  </r>
  <r>
    <d v="2023-02-18T00:00:00"/>
    <x v="0"/>
    <n v="1209"/>
    <n v="12.76"/>
    <x v="2"/>
    <n v="12.741099999999999"/>
    <n v="15426.84"/>
    <x v="1"/>
    <x v="1"/>
  </r>
  <r>
    <d v="2023-02-19T00:00:00"/>
    <x v="4"/>
    <n v="349"/>
    <n v="7.1464999999999996"/>
    <x v="1"/>
    <n v="7.5183"/>
    <n v="2494.1284999999998"/>
    <x v="1"/>
    <x v="1"/>
  </r>
  <r>
    <d v="2023-02-20T00:00:00"/>
    <x v="1"/>
    <n v="490"/>
    <n v="16.851800000000001"/>
    <x v="0"/>
    <n v="7.9543999999999997"/>
    <n v="8257.3819999999996"/>
    <x v="1"/>
    <x v="1"/>
  </r>
  <r>
    <d v="2023-02-21T00:00:00"/>
    <x v="3"/>
    <n v="1905"/>
    <n v="12.9567"/>
    <x v="1"/>
    <n v="4.9728000000000003"/>
    <n v="24682.513500000001"/>
    <x v="1"/>
    <x v="1"/>
  </r>
  <r>
    <d v="2023-02-22T00:00:00"/>
    <x v="3"/>
    <n v="434"/>
    <n v="4.7782999999999998"/>
    <x v="0"/>
    <n v="8.8091000000000008"/>
    <n v="2073.7822000000001"/>
    <x v="1"/>
    <x v="1"/>
  </r>
  <r>
    <d v="2023-02-23T00:00:00"/>
    <x v="1"/>
    <n v="728"/>
    <n v="2.2277"/>
    <x v="0"/>
    <n v="5.2156000000000002"/>
    <n v="1621.7655999999999"/>
    <x v="1"/>
    <x v="1"/>
  </r>
  <r>
    <d v="2023-02-24T00:00:00"/>
    <x v="0"/>
    <n v="1642"/>
    <n v="1.81"/>
    <x v="2"/>
    <n v="1.0693999999999999"/>
    <n v="2972.02"/>
    <x v="1"/>
    <x v="1"/>
  </r>
  <r>
    <d v="2023-02-25T00:00:00"/>
    <x v="3"/>
    <n v="236"/>
    <n v="8.0568000000000008"/>
    <x v="2"/>
    <n v="4.444"/>
    <n v="1901.4048"/>
    <x v="1"/>
    <x v="1"/>
  </r>
  <r>
    <d v="2023-02-26T00:00:00"/>
    <x v="0"/>
    <n v="982"/>
    <n v="6.0511999999999997"/>
    <x v="0"/>
    <n v="0.59250000000000003"/>
    <n v="5942.2784000000001"/>
    <x v="1"/>
    <x v="1"/>
  </r>
  <r>
    <d v="2023-02-27T00:00:00"/>
    <x v="3"/>
    <n v="787"/>
    <n v="13.275700000000001"/>
    <x v="1"/>
    <n v="14.6861"/>
    <n v="10447.975899999999"/>
    <x v="1"/>
    <x v="1"/>
  </r>
  <r>
    <d v="2023-02-28T00:00:00"/>
    <x v="3"/>
    <n v="1963"/>
    <n v="10.487299999999999"/>
    <x v="0"/>
    <n v="14.503299999999999"/>
    <n v="20586.569899999999"/>
    <x v="1"/>
    <x v="1"/>
  </r>
  <r>
    <d v="2023-03-01T00:00:00"/>
    <x v="2"/>
    <n v="1621"/>
    <n v="6.0544000000000002"/>
    <x v="0"/>
    <n v="6.2298"/>
    <n v="9814.1823999999997"/>
    <x v="2"/>
    <x v="1"/>
  </r>
  <r>
    <d v="2023-03-02T00:00:00"/>
    <x v="3"/>
    <n v="926"/>
    <n v="3.8355000000000001"/>
    <x v="1"/>
    <n v="11.061400000000001"/>
    <n v="3551.6729999999998"/>
    <x v="2"/>
    <x v="1"/>
  </r>
  <r>
    <d v="2023-03-03T00:00:00"/>
    <x v="4"/>
    <n v="826"/>
    <n v="3.4167999999999998"/>
    <x v="1"/>
    <n v="5.5141999999999998"/>
    <n v="2822.2768000000001"/>
    <x v="2"/>
    <x v="1"/>
  </r>
  <r>
    <d v="2023-03-04T00:00:00"/>
    <x v="1"/>
    <n v="1600"/>
    <n v="17.4285"/>
    <x v="1"/>
    <n v="10.2309"/>
    <n v="27885.599999999999"/>
    <x v="2"/>
    <x v="1"/>
  </r>
  <r>
    <d v="2023-03-05T00:00:00"/>
    <x v="1"/>
    <n v="693"/>
    <n v="5.6261000000000001"/>
    <x v="1"/>
    <n v="12.178699999999999"/>
    <n v="3898.8872999999999"/>
    <x v="2"/>
    <x v="1"/>
  </r>
  <r>
    <d v="2023-03-06T00:00:00"/>
    <x v="0"/>
    <n v="1346"/>
    <n v="13.3825"/>
    <x v="0"/>
    <n v="14.228"/>
    <n v="18012.845000000001"/>
    <x v="2"/>
    <x v="1"/>
  </r>
  <r>
    <d v="2023-03-07T00:00:00"/>
    <x v="3"/>
    <n v="1089"/>
    <n v="16.402999999999999"/>
    <x v="0"/>
    <n v="6.3030999999999997"/>
    <n v="17862.866999999998"/>
    <x v="2"/>
    <x v="1"/>
  </r>
  <r>
    <d v="2023-03-08T00:00:00"/>
    <x v="4"/>
    <n v="471"/>
    <n v="12.6675"/>
    <x v="2"/>
    <n v="11.857799999999999"/>
    <n v="5966.3924999999999"/>
    <x v="2"/>
    <x v="1"/>
  </r>
  <r>
    <d v="2023-03-09T00:00:00"/>
    <x v="0"/>
    <n v="1034"/>
    <n v="17.331700000000001"/>
    <x v="0"/>
    <n v="4.3559999999999999"/>
    <n v="17920.977800000001"/>
    <x v="2"/>
    <x v="1"/>
  </r>
  <r>
    <d v="2023-03-10T00:00:00"/>
    <x v="2"/>
    <n v="1094"/>
    <n v="8.4555000000000007"/>
    <x v="1"/>
    <n v="14.8598"/>
    <n v="9250.3169999999991"/>
    <x v="2"/>
    <x v="1"/>
  </r>
  <r>
    <d v="2023-03-11T00:00:00"/>
    <x v="0"/>
    <n v="501"/>
    <n v="19.168199999999999"/>
    <x v="2"/>
    <n v="0.87370000000000003"/>
    <n v="9603.2682000000004"/>
    <x v="2"/>
    <x v="1"/>
  </r>
  <r>
    <d v="2023-03-12T00:00:00"/>
    <x v="0"/>
    <n v="1566"/>
    <n v="3.5297999999999998"/>
    <x v="1"/>
    <n v="9.2512000000000008"/>
    <n v="5527.6668"/>
    <x v="2"/>
    <x v="1"/>
  </r>
  <r>
    <d v="2023-03-13T00:00:00"/>
    <x v="3"/>
    <n v="1613"/>
    <n v="2.9407999999999999"/>
    <x v="0"/>
    <n v="10.062799999999999"/>
    <n v="4743.5104000000001"/>
    <x v="2"/>
    <x v="1"/>
  </r>
  <r>
    <d v="2023-03-14T00:00:00"/>
    <x v="2"/>
    <n v="714"/>
    <n v="13.5152"/>
    <x v="2"/>
    <n v="10.476699999999999"/>
    <n v="9649.8528000000006"/>
    <x v="2"/>
    <x v="1"/>
  </r>
  <r>
    <d v="2023-03-15T00:00:00"/>
    <x v="0"/>
    <n v="1396"/>
    <n v="18.913799999999998"/>
    <x v="1"/>
    <n v="2.2456"/>
    <n v="26403.664799999999"/>
    <x v="2"/>
    <x v="1"/>
  </r>
  <r>
    <d v="2023-03-16T00:00:00"/>
    <x v="4"/>
    <n v="1649"/>
    <n v="16.3688"/>
    <x v="2"/>
    <n v="14.108700000000001"/>
    <n v="26992.1512"/>
    <x v="2"/>
    <x v="1"/>
  </r>
  <r>
    <d v="2023-03-17T00:00:00"/>
    <x v="4"/>
    <n v="1282"/>
    <n v="2.4519000000000002"/>
    <x v="2"/>
    <n v="3.1272000000000002"/>
    <n v="3143.3357999999998"/>
    <x v="2"/>
    <x v="1"/>
  </r>
  <r>
    <d v="2023-03-18T00:00:00"/>
    <x v="1"/>
    <n v="1275"/>
    <n v="6.3079999999999998"/>
    <x v="0"/>
    <n v="9.5298999999999996"/>
    <n v="8042.7"/>
    <x v="2"/>
    <x v="1"/>
  </r>
  <r>
    <d v="2023-03-19T00:00:00"/>
    <x v="2"/>
    <n v="1094"/>
    <n v="18.676100000000002"/>
    <x v="1"/>
    <n v="3.7288000000000001"/>
    <n v="20431.653399999999"/>
    <x v="2"/>
    <x v="1"/>
  </r>
  <r>
    <d v="2023-03-20T00:00:00"/>
    <x v="2"/>
    <n v="719"/>
    <n v="5.8080999999999996"/>
    <x v="2"/>
    <n v="4.9546000000000001"/>
    <n v="4176.0239000000001"/>
    <x v="2"/>
    <x v="1"/>
  </r>
  <r>
    <d v="2023-03-21T00:00:00"/>
    <x v="1"/>
    <n v="287"/>
    <n v="15.8422"/>
    <x v="2"/>
    <n v="8.4236000000000004"/>
    <n v="4546.7114000000001"/>
    <x v="2"/>
    <x v="1"/>
  </r>
  <r>
    <d v="2023-03-22T00:00:00"/>
    <x v="0"/>
    <n v="1936"/>
    <n v="16.677499999999998"/>
    <x v="1"/>
    <n v="6.5492999999999997"/>
    <n v="32287.64"/>
    <x v="2"/>
    <x v="1"/>
  </r>
  <r>
    <d v="2023-03-23T00:00:00"/>
    <x v="2"/>
    <n v="1221"/>
    <n v="10.413600000000001"/>
    <x v="2"/>
    <n v="2.8233000000000001"/>
    <n v="12715.0056"/>
    <x v="2"/>
    <x v="1"/>
  </r>
  <r>
    <d v="2023-03-24T00:00:00"/>
    <x v="4"/>
    <n v="230"/>
    <n v="8.3406000000000002"/>
    <x v="2"/>
    <n v="2.9786000000000001"/>
    <n v="1918.338"/>
    <x v="2"/>
    <x v="1"/>
  </r>
  <r>
    <d v="2023-03-25T00:00:00"/>
    <x v="4"/>
    <n v="904"/>
    <n v="9.5524000000000004"/>
    <x v="2"/>
    <n v="6.5631000000000004"/>
    <n v="8635.3696"/>
    <x v="2"/>
    <x v="1"/>
  </r>
  <r>
    <d v="2023-03-26T00:00:00"/>
    <x v="3"/>
    <n v="1294"/>
    <n v="5.3122999999999996"/>
    <x v="1"/>
    <n v="11.480600000000001"/>
    <n v="6874.1162000000004"/>
    <x v="2"/>
    <x v="1"/>
  </r>
  <r>
    <d v="2023-03-27T00:00:00"/>
    <x v="2"/>
    <n v="1035"/>
    <n v="17.898399999999999"/>
    <x v="1"/>
    <n v="13.5205"/>
    <n v="18524.844000000001"/>
    <x v="2"/>
    <x v="1"/>
  </r>
  <r>
    <d v="2023-03-28T00:00:00"/>
    <x v="0"/>
    <n v="1085"/>
    <n v="9.5617999999999999"/>
    <x v="1"/>
    <n v="1.7199"/>
    <n v="10374.553"/>
    <x v="2"/>
    <x v="1"/>
  </r>
  <r>
    <d v="2023-03-29T00:00:00"/>
    <x v="1"/>
    <n v="282"/>
    <n v="17.7667"/>
    <x v="1"/>
    <n v="6.2"/>
    <n v="5010.2093999999997"/>
    <x v="2"/>
    <x v="1"/>
  </r>
  <r>
    <d v="2023-03-30T00:00:00"/>
    <x v="1"/>
    <n v="1082"/>
    <n v="3.0082"/>
    <x v="0"/>
    <n v="1.9536"/>
    <n v="3254.8724000000002"/>
    <x v="2"/>
    <x v="1"/>
  </r>
  <r>
    <d v="2023-03-31T00:00:00"/>
    <x v="0"/>
    <n v="463"/>
    <n v="19.777200000000001"/>
    <x v="2"/>
    <n v="0.74060000000000004"/>
    <n v="9156.8436000000002"/>
    <x v="2"/>
    <x v="1"/>
  </r>
  <r>
    <d v="2023-04-01T00:00:00"/>
    <x v="3"/>
    <n v="138"/>
    <n v="9.4222000000000001"/>
    <x v="1"/>
    <n v="10.094900000000001"/>
    <n v="1300.2636"/>
    <x v="3"/>
    <x v="1"/>
  </r>
  <r>
    <d v="2023-04-02T00:00:00"/>
    <x v="1"/>
    <n v="1650"/>
    <n v="1.9088000000000001"/>
    <x v="2"/>
    <n v="9.2355"/>
    <n v="3149.52"/>
    <x v="3"/>
    <x v="1"/>
  </r>
  <r>
    <d v="2023-04-03T00:00:00"/>
    <x v="2"/>
    <n v="596"/>
    <n v="1.7223999999999999"/>
    <x v="2"/>
    <n v="2.8637999999999999"/>
    <n v="1026.5504000000001"/>
    <x v="3"/>
    <x v="1"/>
  </r>
  <r>
    <d v="2023-04-04T00:00:00"/>
    <x v="3"/>
    <n v="1639"/>
    <n v="15.177899999999999"/>
    <x v="0"/>
    <n v="3.8902999999999999"/>
    <n v="24876.578099999999"/>
    <x v="3"/>
    <x v="1"/>
  </r>
  <r>
    <d v="2023-04-05T00:00:00"/>
    <x v="2"/>
    <n v="1472"/>
    <n v="13.521699999999999"/>
    <x v="1"/>
    <n v="0.84379999999999999"/>
    <n v="19903.9424"/>
    <x v="3"/>
    <x v="1"/>
  </r>
  <r>
    <d v="2023-04-06T00:00:00"/>
    <x v="4"/>
    <n v="1081"/>
    <n v="16.240500000000001"/>
    <x v="1"/>
    <n v="12.6067"/>
    <n v="17555.980500000001"/>
    <x v="3"/>
    <x v="1"/>
  </r>
  <r>
    <d v="2023-04-07T00:00:00"/>
    <x v="3"/>
    <n v="1020"/>
    <n v="3.0019999999999998"/>
    <x v="2"/>
    <n v="14.632999999999999"/>
    <n v="3062.04"/>
    <x v="3"/>
    <x v="1"/>
  </r>
  <r>
    <d v="2023-04-08T00:00:00"/>
    <x v="1"/>
    <n v="1520"/>
    <n v="1.6758"/>
    <x v="1"/>
    <n v="2.4641999999999999"/>
    <n v="2547.2159999999999"/>
    <x v="3"/>
    <x v="1"/>
  </r>
  <r>
    <d v="2023-04-09T00:00:00"/>
    <x v="3"/>
    <n v="821"/>
    <n v="10.663"/>
    <x v="2"/>
    <n v="3.8563999999999998"/>
    <n v="8754.3230000000003"/>
    <x v="3"/>
    <x v="1"/>
  </r>
  <r>
    <d v="2023-04-10T00:00:00"/>
    <x v="3"/>
    <n v="1284"/>
    <n v="8.3643000000000001"/>
    <x v="2"/>
    <n v="13.091900000000001"/>
    <n v="10739.761200000001"/>
    <x v="3"/>
    <x v="1"/>
  </r>
  <r>
    <d v="2023-04-11T00:00:00"/>
    <x v="3"/>
    <n v="115"/>
    <n v="9.7769999999999992"/>
    <x v="0"/>
    <n v="13.9337"/>
    <n v="1124.355"/>
    <x v="3"/>
    <x v="1"/>
  </r>
  <r>
    <d v="2023-04-12T00:00:00"/>
    <x v="3"/>
    <n v="592"/>
    <n v="19.840199999999999"/>
    <x v="0"/>
    <n v="6.5846"/>
    <n v="11745.3984"/>
    <x v="3"/>
    <x v="1"/>
  </r>
  <r>
    <d v="2023-04-13T00:00:00"/>
    <x v="2"/>
    <n v="1549"/>
    <n v="19.444199999999999"/>
    <x v="0"/>
    <n v="1.234"/>
    <n v="30119.0658"/>
    <x v="3"/>
    <x v="1"/>
  </r>
  <r>
    <d v="2023-04-14T00:00:00"/>
    <x v="4"/>
    <n v="1231"/>
    <n v="18.904"/>
    <x v="2"/>
    <n v="1.0711999999999999"/>
    <n v="23270.824000000001"/>
    <x v="3"/>
    <x v="1"/>
  </r>
  <r>
    <d v="2023-04-15T00:00:00"/>
    <x v="0"/>
    <n v="993"/>
    <n v="15.893000000000001"/>
    <x v="1"/>
    <n v="8.8223000000000003"/>
    <n v="15781.749"/>
    <x v="3"/>
    <x v="1"/>
  </r>
  <r>
    <d v="2023-04-16T00:00:00"/>
    <x v="3"/>
    <n v="1573"/>
    <n v="7.742"/>
    <x v="0"/>
    <n v="6.1970000000000001"/>
    <n v="12178.165999999999"/>
    <x v="3"/>
    <x v="1"/>
  </r>
  <r>
    <d v="2023-04-17T00:00:00"/>
    <x v="1"/>
    <n v="410"/>
    <n v="8.8305000000000007"/>
    <x v="1"/>
    <n v="0.91549999999999998"/>
    <n v="3620.5050000000001"/>
    <x v="3"/>
    <x v="1"/>
  </r>
  <r>
    <d v="2023-04-18T00:00:00"/>
    <x v="3"/>
    <n v="838"/>
    <n v="11.4427"/>
    <x v="0"/>
    <n v="8.9572000000000003"/>
    <n v="9588.9825999999994"/>
    <x v="3"/>
    <x v="1"/>
  </r>
  <r>
    <d v="2023-04-19T00:00:00"/>
    <x v="1"/>
    <n v="1293"/>
    <n v="16.780200000000001"/>
    <x v="0"/>
    <n v="0.66390000000000005"/>
    <n v="21696.798599999998"/>
    <x v="3"/>
    <x v="1"/>
  </r>
  <r>
    <d v="2023-04-20T00:00:00"/>
    <x v="2"/>
    <n v="645"/>
    <n v="2.3054999999999999"/>
    <x v="2"/>
    <n v="11.9169"/>
    <n v="1487.0474999999999"/>
    <x v="3"/>
    <x v="1"/>
  </r>
  <r>
    <d v="2023-04-21T00:00:00"/>
    <x v="1"/>
    <n v="513"/>
    <n v="9.0616000000000003"/>
    <x v="0"/>
    <n v="4.9432999999999998"/>
    <n v="4648.6008000000002"/>
    <x v="3"/>
    <x v="1"/>
  </r>
  <r>
    <d v="2023-04-22T00:00:00"/>
    <x v="0"/>
    <n v="350"/>
    <n v="2.5697000000000001"/>
    <x v="0"/>
    <n v="1.0837000000000001"/>
    <n v="899.39499999999998"/>
    <x v="3"/>
    <x v="1"/>
  </r>
  <r>
    <d v="2023-04-23T00:00:00"/>
    <x v="4"/>
    <n v="858"/>
    <n v="10.778499999999999"/>
    <x v="2"/>
    <n v="9.0311000000000003"/>
    <n v="9247.9529999999995"/>
    <x v="3"/>
    <x v="1"/>
  </r>
  <r>
    <d v="2023-04-24T00:00:00"/>
    <x v="1"/>
    <n v="1904"/>
    <n v="18.0791"/>
    <x v="1"/>
    <n v="6.2664"/>
    <n v="34422.606399999997"/>
    <x v="3"/>
    <x v="1"/>
  </r>
  <r>
    <d v="2023-04-25T00:00:00"/>
    <x v="1"/>
    <n v="1264"/>
    <n v="15.8672"/>
    <x v="0"/>
    <n v="14.620100000000001"/>
    <n v="20056.140800000001"/>
    <x v="3"/>
    <x v="1"/>
  </r>
  <r>
    <d v="2023-04-26T00:00:00"/>
    <x v="4"/>
    <n v="1397"/>
    <n v="5.3289999999999997"/>
    <x v="2"/>
    <n v="8.3909000000000002"/>
    <n v="7444.6130000000003"/>
    <x v="3"/>
    <x v="1"/>
  </r>
  <r>
    <d v="2023-04-27T00:00:00"/>
    <x v="0"/>
    <n v="1539"/>
    <n v="19.543800000000001"/>
    <x v="0"/>
    <n v="4.4909999999999997"/>
    <n v="30077.908200000002"/>
    <x v="3"/>
    <x v="1"/>
  </r>
  <r>
    <d v="2023-04-28T00:00:00"/>
    <x v="3"/>
    <n v="1731"/>
    <n v="13.6797"/>
    <x v="2"/>
    <n v="10.786899999999999"/>
    <n v="23679.560700000002"/>
    <x v="3"/>
    <x v="1"/>
  </r>
  <r>
    <d v="2023-04-29T00:00:00"/>
    <x v="1"/>
    <n v="1862"/>
    <n v="1.1980999999999999"/>
    <x v="1"/>
    <n v="4.4366000000000003"/>
    <n v="2230.8622"/>
    <x v="3"/>
    <x v="1"/>
  </r>
  <r>
    <d v="2023-04-30T00:00:00"/>
    <x v="4"/>
    <n v="1162"/>
    <n v="5.8529"/>
    <x v="1"/>
    <n v="13.611499999999999"/>
    <n v="6801.0698000000002"/>
    <x v="3"/>
    <x v="1"/>
  </r>
  <r>
    <d v="2023-05-01T00:00:00"/>
    <x v="2"/>
    <n v="913"/>
    <n v="5.9535999999999998"/>
    <x v="2"/>
    <n v="5.9335000000000004"/>
    <n v="5435.6368000000002"/>
    <x v="4"/>
    <x v="1"/>
  </r>
  <r>
    <d v="2023-05-02T00:00:00"/>
    <x v="4"/>
    <n v="128"/>
    <n v="2.3157999999999999"/>
    <x v="2"/>
    <n v="8.4731000000000005"/>
    <n v="296.42239999999998"/>
    <x v="4"/>
    <x v="1"/>
  </r>
  <r>
    <d v="2023-05-03T00:00:00"/>
    <x v="2"/>
    <n v="1057"/>
    <n v="19.236699999999999"/>
    <x v="2"/>
    <n v="1.2333000000000001"/>
    <n v="20333.191900000002"/>
    <x v="4"/>
    <x v="1"/>
  </r>
  <r>
    <d v="2023-05-04T00:00:00"/>
    <x v="0"/>
    <n v="576"/>
    <n v="10.0869"/>
    <x v="1"/>
    <n v="6.6787999999999998"/>
    <n v="5810.0544"/>
    <x v="4"/>
    <x v="1"/>
  </r>
  <r>
    <d v="2023-05-05T00:00:00"/>
    <x v="3"/>
    <n v="417"/>
    <n v="18.020499999999998"/>
    <x v="0"/>
    <n v="12.5693"/>
    <n v="7514.5484999999999"/>
    <x v="4"/>
    <x v="1"/>
  </r>
  <r>
    <d v="2023-05-06T00:00:00"/>
    <x v="4"/>
    <n v="344"/>
    <n v="7.1220999999999997"/>
    <x v="1"/>
    <n v="12.181900000000001"/>
    <n v="2450.0023999999999"/>
    <x v="4"/>
    <x v="1"/>
  </r>
  <r>
    <d v="2023-05-07T00:00:00"/>
    <x v="1"/>
    <n v="847"/>
    <n v="3.3794"/>
    <x v="2"/>
    <n v="3.7526000000000002"/>
    <n v="2862.3517999999999"/>
    <x v="4"/>
    <x v="1"/>
  </r>
  <r>
    <d v="2023-05-08T00:00:00"/>
    <x v="0"/>
    <n v="796"/>
    <n v="10.0124"/>
    <x v="2"/>
    <n v="3.7780999999999998"/>
    <n v="7969.8703999999998"/>
    <x v="4"/>
    <x v="1"/>
  </r>
  <r>
    <d v="2023-05-09T00:00:00"/>
    <x v="4"/>
    <n v="371"/>
    <n v="3.1652"/>
    <x v="1"/>
    <n v="12.350899999999999"/>
    <n v="1174.2891999999999"/>
    <x v="4"/>
    <x v="1"/>
  </r>
  <r>
    <d v="2023-05-10T00:00:00"/>
    <x v="1"/>
    <n v="1563"/>
    <n v="10.234299999999999"/>
    <x v="2"/>
    <n v="13.9908"/>
    <n v="15996.2109"/>
    <x v="4"/>
    <x v="1"/>
  </r>
  <r>
    <d v="2023-05-11T00:00:00"/>
    <x v="4"/>
    <n v="1871"/>
    <n v="18.485600000000002"/>
    <x v="1"/>
    <n v="1.8827"/>
    <n v="34586.5576"/>
    <x v="4"/>
    <x v="1"/>
  </r>
  <r>
    <d v="2023-05-12T00:00:00"/>
    <x v="2"/>
    <n v="1362"/>
    <n v="10.894600000000001"/>
    <x v="2"/>
    <n v="7.0259"/>
    <n v="14838.4452"/>
    <x v="4"/>
    <x v="1"/>
  </r>
  <r>
    <d v="2023-05-13T00:00:00"/>
    <x v="4"/>
    <n v="476"/>
    <n v="12.7135"/>
    <x v="0"/>
    <n v="5.3930999999999996"/>
    <n v="6051.6260000000002"/>
    <x v="4"/>
    <x v="1"/>
  </r>
  <r>
    <d v="2023-05-14T00:00:00"/>
    <x v="4"/>
    <n v="365"/>
    <n v="3.9761000000000002"/>
    <x v="0"/>
    <n v="13.125"/>
    <n v="1451.2764999999999"/>
    <x v="4"/>
    <x v="1"/>
  </r>
  <r>
    <d v="2023-05-15T00:00:00"/>
    <x v="4"/>
    <n v="1025"/>
    <n v="1.831"/>
    <x v="2"/>
    <n v="1.7111000000000001"/>
    <n v="1876.7750000000001"/>
    <x v="4"/>
    <x v="1"/>
  </r>
  <r>
    <d v="2023-05-16T00:00:00"/>
    <x v="0"/>
    <n v="1020"/>
    <n v="3.1053999999999999"/>
    <x v="1"/>
    <n v="3.5613000000000001"/>
    <n v="3167.5079999999998"/>
    <x v="4"/>
    <x v="1"/>
  </r>
  <r>
    <d v="2023-05-17T00:00:00"/>
    <x v="4"/>
    <n v="1482"/>
    <n v="12.3721"/>
    <x v="0"/>
    <n v="11.4108"/>
    <n v="18335.4522"/>
    <x v="4"/>
    <x v="1"/>
  </r>
  <r>
    <d v="2023-05-18T00:00:00"/>
    <x v="1"/>
    <n v="439"/>
    <n v="2.8052000000000001"/>
    <x v="1"/>
    <n v="1.2438"/>
    <n v="1231.4828"/>
    <x v="4"/>
    <x v="1"/>
  </r>
  <r>
    <d v="2023-05-19T00:00:00"/>
    <x v="2"/>
    <n v="488"/>
    <n v="8.1439000000000004"/>
    <x v="2"/>
    <n v="7.6417999999999999"/>
    <n v="3974.2231999999999"/>
    <x v="4"/>
    <x v="1"/>
  </r>
  <r>
    <d v="2023-05-20T00:00:00"/>
    <x v="2"/>
    <n v="676"/>
    <n v="11.451700000000001"/>
    <x v="1"/>
    <n v="6.9105999999999996"/>
    <n v="7741.3491999999997"/>
    <x v="4"/>
    <x v="1"/>
  </r>
  <r>
    <d v="2023-05-21T00:00:00"/>
    <x v="4"/>
    <n v="1812"/>
    <n v="8.3843999999999994"/>
    <x v="0"/>
    <n v="5.3487999999999998"/>
    <n v="15192.532800000001"/>
    <x v="4"/>
    <x v="1"/>
  </r>
  <r>
    <d v="2023-05-22T00:00:00"/>
    <x v="0"/>
    <n v="102"/>
    <n v="4.1100000000000003"/>
    <x v="1"/>
    <n v="6.2213000000000003"/>
    <n v="419.22"/>
    <x v="4"/>
    <x v="1"/>
  </r>
  <r>
    <d v="2023-05-23T00:00:00"/>
    <x v="0"/>
    <n v="1552"/>
    <n v="6.202"/>
    <x v="1"/>
    <n v="8.1841000000000008"/>
    <n v="9625.5040000000008"/>
    <x v="4"/>
    <x v="1"/>
  </r>
  <r>
    <d v="2023-05-24T00:00:00"/>
    <x v="1"/>
    <n v="1265"/>
    <n v="18.638000000000002"/>
    <x v="2"/>
    <n v="2.8397999999999999"/>
    <n v="23577.07"/>
    <x v="4"/>
    <x v="1"/>
  </r>
  <r>
    <d v="2023-05-25T00:00:00"/>
    <x v="4"/>
    <n v="475"/>
    <n v="13.8437"/>
    <x v="2"/>
    <n v="8.7939000000000007"/>
    <n v="6575.7574999999997"/>
    <x v="4"/>
    <x v="1"/>
  </r>
  <r>
    <d v="2023-05-26T00:00:00"/>
    <x v="2"/>
    <n v="1793"/>
    <n v="10.424899999999999"/>
    <x v="2"/>
    <n v="12.178800000000001"/>
    <n v="18691.845700000002"/>
    <x v="4"/>
    <x v="1"/>
  </r>
  <r>
    <d v="2023-05-27T00:00:00"/>
    <x v="0"/>
    <n v="423"/>
    <n v="1.2416"/>
    <x v="0"/>
    <n v="11.5223"/>
    <n v="525.19680000000005"/>
    <x v="4"/>
    <x v="1"/>
  </r>
  <r>
    <d v="2023-05-28T00:00:00"/>
    <x v="4"/>
    <n v="245"/>
    <n v="19.855899999999998"/>
    <x v="0"/>
    <n v="2.7315"/>
    <n v="4864.6954999999998"/>
    <x v="4"/>
    <x v="1"/>
  </r>
  <r>
    <d v="2023-05-29T00:00:00"/>
    <x v="0"/>
    <n v="392"/>
    <n v="13.7576"/>
    <x v="2"/>
    <n v="2.6640999999999999"/>
    <n v="5392.9791999999998"/>
    <x v="4"/>
    <x v="1"/>
  </r>
  <r>
    <d v="2023-05-30T00:00:00"/>
    <x v="0"/>
    <n v="1788"/>
    <n v="7.0214999999999996"/>
    <x v="2"/>
    <n v="4.3884999999999996"/>
    <n v="12554.441999999999"/>
    <x v="4"/>
    <x v="1"/>
  </r>
  <r>
    <d v="2023-05-31T00:00:00"/>
    <x v="2"/>
    <n v="531"/>
    <n v="17.706099999999999"/>
    <x v="0"/>
    <n v="5.7355999999999998"/>
    <n v="9401.9390999999996"/>
    <x v="4"/>
    <x v="1"/>
  </r>
  <r>
    <d v="2023-06-01T00:00:00"/>
    <x v="3"/>
    <n v="804"/>
    <n v="5.9101999999999997"/>
    <x v="0"/>
    <n v="6.4226000000000001"/>
    <n v="4751.8008"/>
    <x v="5"/>
    <x v="1"/>
  </r>
  <r>
    <d v="2023-06-02T00:00:00"/>
    <x v="1"/>
    <n v="1048"/>
    <n v="11.3363"/>
    <x v="0"/>
    <n v="10.355600000000001"/>
    <n v="11880.4424"/>
    <x v="5"/>
    <x v="1"/>
  </r>
  <r>
    <d v="2023-06-03T00:00:00"/>
    <x v="1"/>
    <n v="684"/>
    <n v="13.0853"/>
    <x v="0"/>
    <n v="1.3219000000000001"/>
    <n v="8950.3451999999997"/>
    <x v="5"/>
    <x v="1"/>
  </r>
  <r>
    <d v="2023-06-04T00:00:00"/>
    <x v="2"/>
    <n v="498"/>
    <n v="5.2001999999999997"/>
    <x v="2"/>
    <n v="1.0027999999999999"/>
    <n v="2589.6995999999999"/>
    <x v="5"/>
    <x v="1"/>
  </r>
  <r>
    <d v="2023-06-05T00:00:00"/>
    <x v="0"/>
    <n v="916"/>
    <n v="19.589500000000001"/>
    <x v="0"/>
    <n v="6.1826999999999996"/>
    <n v="17943.982"/>
    <x v="5"/>
    <x v="1"/>
  </r>
  <r>
    <d v="2023-06-06T00:00:00"/>
    <x v="4"/>
    <n v="1467"/>
    <n v="15.2156"/>
    <x v="2"/>
    <n v="10.6089"/>
    <n v="22321.285199999998"/>
    <x v="5"/>
    <x v="1"/>
  </r>
  <r>
    <d v="2023-06-07T00:00:00"/>
    <x v="0"/>
    <n v="1063"/>
    <n v="11.5985"/>
    <x v="1"/>
    <n v="3.3048000000000002"/>
    <n v="12329.2055"/>
    <x v="5"/>
    <x v="1"/>
  </r>
  <r>
    <d v="2023-06-08T00:00:00"/>
    <x v="2"/>
    <n v="1263"/>
    <n v="4.4313000000000002"/>
    <x v="1"/>
    <n v="9.8018000000000001"/>
    <n v="5596.7318999999998"/>
    <x v="5"/>
    <x v="1"/>
  </r>
  <r>
    <d v="2023-06-09T00:00:00"/>
    <x v="1"/>
    <n v="286"/>
    <n v="2.0232999999999999"/>
    <x v="0"/>
    <n v="4.2675000000000001"/>
    <n v="578.66380000000004"/>
    <x v="5"/>
    <x v="1"/>
  </r>
  <r>
    <d v="2023-06-10T00:00:00"/>
    <x v="0"/>
    <n v="1928"/>
    <n v="7.0811000000000002"/>
    <x v="1"/>
    <n v="13.3482"/>
    <n v="13652.3608"/>
    <x v="5"/>
    <x v="1"/>
  </r>
  <r>
    <d v="2023-06-11T00:00:00"/>
    <x v="1"/>
    <n v="160"/>
    <n v="15.310600000000001"/>
    <x v="1"/>
    <n v="13.487500000000001"/>
    <n v="2449.6959999999999"/>
    <x v="5"/>
    <x v="1"/>
  </r>
  <r>
    <d v="2023-06-12T00:00:00"/>
    <x v="4"/>
    <n v="1038"/>
    <n v="6.1173000000000002"/>
    <x v="1"/>
    <n v="4.8106999999999998"/>
    <n v="6349.7574000000004"/>
    <x v="5"/>
    <x v="1"/>
  </r>
  <r>
    <d v="2023-06-13T00:00:00"/>
    <x v="1"/>
    <n v="1503"/>
    <n v="11.2516"/>
    <x v="0"/>
    <n v="3.8349000000000002"/>
    <n v="16911.1548"/>
    <x v="5"/>
    <x v="1"/>
  </r>
  <r>
    <d v="2023-06-14T00:00:00"/>
    <x v="1"/>
    <n v="809"/>
    <n v="14.831"/>
    <x v="0"/>
    <n v="6.4638999999999998"/>
    <n v="11998.279"/>
    <x v="5"/>
    <x v="1"/>
  </r>
  <r>
    <d v="2023-06-15T00:00:00"/>
    <x v="3"/>
    <n v="906"/>
    <n v="3.0508999999999999"/>
    <x v="1"/>
    <n v="3.9876999999999998"/>
    <n v="2764.1154000000001"/>
    <x v="5"/>
    <x v="1"/>
  </r>
  <r>
    <d v="2023-06-16T00:00:00"/>
    <x v="3"/>
    <n v="1563"/>
    <n v="14.0207"/>
    <x v="2"/>
    <n v="10.249599999999999"/>
    <n v="21914.3541"/>
    <x v="5"/>
    <x v="1"/>
  </r>
  <r>
    <d v="2023-06-17T00:00:00"/>
    <x v="3"/>
    <n v="1442"/>
    <n v="2.7454999999999998"/>
    <x v="1"/>
    <n v="12.4779"/>
    <n v="3959.011"/>
    <x v="5"/>
    <x v="1"/>
  </r>
  <r>
    <d v="2023-06-18T00:00:00"/>
    <x v="1"/>
    <n v="1425"/>
    <n v="19.337499999999999"/>
    <x v="0"/>
    <n v="10.2598"/>
    <n v="27555.9375"/>
    <x v="5"/>
    <x v="1"/>
  </r>
  <r>
    <d v="2023-06-19T00:00:00"/>
    <x v="2"/>
    <n v="1467"/>
    <n v="10.279500000000001"/>
    <x v="0"/>
    <n v="12.453099999999999"/>
    <n v="15080.0265"/>
    <x v="5"/>
    <x v="1"/>
  </r>
  <r>
    <d v="2023-06-20T00:00:00"/>
    <x v="1"/>
    <n v="110"/>
    <n v="3.8628"/>
    <x v="0"/>
    <n v="6.2564000000000002"/>
    <n v="424.90800000000002"/>
    <x v="5"/>
    <x v="1"/>
  </r>
  <r>
    <d v="2023-06-21T00:00:00"/>
    <x v="2"/>
    <n v="1185"/>
    <n v="7.5053000000000001"/>
    <x v="1"/>
    <n v="2.7665999999999999"/>
    <n v="8893.7805000000008"/>
    <x v="5"/>
    <x v="1"/>
  </r>
  <r>
    <d v="2023-06-22T00:00:00"/>
    <x v="2"/>
    <n v="1968"/>
    <n v="8.8549000000000007"/>
    <x v="2"/>
    <n v="11.2003"/>
    <n v="17426.443200000002"/>
    <x v="5"/>
    <x v="1"/>
  </r>
  <r>
    <d v="2023-06-23T00:00:00"/>
    <x v="3"/>
    <n v="325"/>
    <n v="15.4055"/>
    <x v="0"/>
    <n v="5.7268999999999997"/>
    <n v="5006.7875000000004"/>
    <x v="5"/>
    <x v="1"/>
  </r>
  <r>
    <d v="2023-06-24T00:00:00"/>
    <x v="0"/>
    <n v="1276"/>
    <n v="15.1251"/>
    <x v="0"/>
    <n v="10.2334"/>
    <n v="19299.6276"/>
    <x v="5"/>
    <x v="1"/>
  </r>
  <r>
    <d v="2023-06-25T00:00:00"/>
    <x v="4"/>
    <n v="1834"/>
    <n v="12.626899999999999"/>
    <x v="1"/>
    <n v="4.4242999999999997"/>
    <n v="23157.7346"/>
    <x v="5"/>
    <x v="1"/>
  </r>
  <r>
    <d v="2023-06-26T00:00:00"/>
    <x v="3"/>
    <n v="663"/>
    <n v="3.0127000000000002"/>
    <x v="2"/>
    <n v="1.6778"/>
    <n v="1997.4201"/>
    <x v="5"/>
    <x v="1"/>
  </r>
  <r>
    <d v="2023-06-27T00:00:00"/>
    <x v="3"/>
    <n v="871"/>
    <n v="3.8797999999999999"/>
    <x v="1"/>
    <n v="14.8924"/>
    <n v="3379.3058000000001"/>
    <x v="5"/>
    <x v="1"/>
  </r>
  <r>
    <d v="2023-06-28T00:00:00"/>
    <x v="0"/>
    <n v="1694"/>
    <n v="2.7814000000000001"/>
    <x v="0"/>
    <n v="2.7648999999999999"/>
    <n v="4711.6916000000001"/>
    <x v="5"/>
    <x v="1"/>
  </r>
  <r>
    <d v="2023-06-29T00:00:00"/>
    <x v="4"/>
    <n v="1707"/>
    <n v="11.9663"/>
    <x v="2"/>
    <n v="14.832100000000001"/>
    <n v="20426.474099999999"/>
    <x v="5"/>
    <x v="1"/>
  </r>
  <r>
    <d v="2023-06-30T00:00:00"/>
    <x v="1"/>
    <n v="1783"/>
    <n v="17.665600000000001"/>
    <x v="2"/>
    <n v="14.6706"/>
    <n v="31497.764800000001"/>
    <x v="5"/>
    <x v="1"/>
  </r>
  <r>
    <d v="2023-07-01T00:00:00"/>
    <x v="1"/>
    <n v="1984"/>
    <n v="9.2422000000000004"/>
    <x v="0"/>
    <n v="12.010400000000001"/>
    <n v="18336.524799999999"/>
    <x v="6"/>
    <x v="1"/>
  </r>
  <r>
    <d v="2023-07-02T00:00:00"/>
    <x v="3"/>
    <n v="1698"/>
    <n v="4.0560999999999998"/>
    <x v="2"/>
    <n v="10.0616"/>
    <n v="6887.2578000000003"/>
    <x v="6"/>
    <x v="1"/>
  </r>
  <r>
    <d v="2023-07-03T00:00:00"/>
    <x v="4"/>
    <n v="1433"/>
    <n v="11.6028"/>
    <x v="2"/>
    <n v="8.8781999999999996"/>
    <n v="16626.812399999999"/>
    <x v="6"/>
    <x v="1"/>
  </r>
  <r>
    <d v="2023-07-04T00:00:00"/>
    <x v="3"/>
    <n v="984"/>
    <n v="16.423300000000001"/>
    <x v="1"/>
    <n v="13.0585"/>
    <n v="16160.5272"/>
    <x v="6"/>
    <x v="1"/>
  </r>
  <r>
    <d v="2023-07-05T00:00:00"/>
    <x v="2"/>
    <n v="1366"/>
    <n v="15.092499999999999"/>
    <x v="0"/>
    <n v="4.6969000000000003"/>
    <n v="20616.355"/>
    <x v="6"/>
    <x v="1"/>
  </r>
  <r>
    <d v="2023-07-06T00:00:00"/>
    <x v="3"/>
    <n v="1616"/>
    <n v="17.747599999999998"/>
    <x v="0"/>
    <n v="7.2813999999999997"/>
    <n v="28680.121599999999"/>
    <x v="6"/>
    <x v="1"/>
  </r>
  <r>
    <d v="2023-07-07T00:00:00"/>
    <x v="3"/>
    <n v="1489"/>
    <n v="6.2801"/>
    <x v="0"/>
    <n v="9.4811999999999994"/>
    <n v="9351.0689000000002"/>
    <x v="6"/>
    <x v="1"/>
  </r>
  <r>
    <d v="2023-07-08T00:00:00"/>
    <x v="1"/>
    <n v="1453"/>
    <n v="4.6851000000000003"/>
    <x v="0"/>
    <n v="6.4622999999999999"/>
    <n v="6807.4503000000004"/>
    <x v="6"/>
    <x v="1"/>
  </r>
  <r>
    <d v="2023-07-09T00:00:00"/>
    <x v="1"/>
    <n v="1230"/>
    <n v="17.7165"/>
    <x v="0"/>
    <n v="6.6985999999999999"/>
    <n v="21791.294999999998"/>
    <x v="6"/>
    <x v="1"/>
  </r>
  <r>
    <d v="2023-07-10T00:00:00"/>
    <x v="1"/>
    <n v="325"/>
    <n v="13.493600000000001"/>
    <x v="2"/>
    <n v="5.2891000000000004"/>
    <n v="4385.42"/>
    <x v="6"/>
    <x v="1"/>
  </r>
  <r>
    <d v="2023-07-11T00:00:00"/>
    <x v="2"/>
    <n v="924"/>
    <n v="6.9076000000000004"/>
    <x v="1"/>
    <n v="8.6814"/>
    <n v="6382.6224000000002"/>
    <x v="6"/>
    <x v="1"/>
  </r>
  <r>
    <d v="2023-07-12T00:00:00"/>
    <x v="1"/>
    <n v="317"/>
    <n v="15.1046"/>
    <x v="0"/>
    <n v="12.833299999999999"/>
    <n v="4788.1581999999999"/>
    <x v="6"/>
    <x v="1"/>
  </r>
  <r>
    <d v="2023-07-13T00:00:00"/>
    <x v="4"/>
    <n v="1036"/>
    <n v="16.487200000000001"/>
    <x v="1"/>
    <n v="3.4222000000000001"/>
    <n v="17080.7392"/>
    <x v="6"/>
    <x v="1"/>
  </r>
  <r>
    <d v="2023-07-14T00:00:00"/>
    <x v="0"/>
    <n v="852"/>
    <n v="12.6846"/>
    <x v="1"/>
    <n v="14.049300000000001"/>
    <n v="10807.279200000001"/>
    <x v="6"/>
    <x v="1"/>
  </r>
  <r>
    <d v="2023-07-15T00:00:00"/>
    <x v="4"/>
    <n v="605"/>
    <n v="14.069800000000001"/>
    <x v="2"/>
    <n v="10.4918"/>
    <n v="8512.2289999999994"/>
    <x v="6"/>
    <x v="1"/>
  </r>
  <r>
    <d v="2023-07-16T00:00:00"/>
    <x v="4"/>
    <n v="358"/>
    <n v="8.1298999999999992"/>
    <x v="0"/>
    <n v="12.4375"/>
    <n v="2910.5041999999999"/>
    <x v="6"/>
    <x v="1"/>
  </r>
  <r>
    <d v="2023-07-17T00:00:00"/>
    <x v="1"/>
    <n v="1897"/>
    <n v="11.235200000000001"/>
    <x v="2"/>
    <n v="8.5648"/>
    <n v="21313.1744"/>
    <x v="6"/>
    <x v="1"/>
  </r>
  <r>
    <d v="2023-07-18T00:00:00"/>
    <x v="0"/>
    <n v="1640"/>
    <n v="10.959"/>
    <x v="0"/>
    <n v="11.803000000000001"/>
    <n v="17972.759999999998"/>
    <x v="6"/>
    <x v="1"/>
  </r>
  <r>
    <d v="2023-07-19T00:00:00"/>
    <x v="0"/>
    <n v="1896"/>
    <n v="17.1129"/>
    <x v="2"/>
    <n v="0.7349"/>
    <n v="32446.058400000002"/>
    <x v="6"/>
    <x v="1"/>
  </r>
  <r>
    <d v="2023-07-20T00:00:00"/>
    <x v="0"/>
    <n v="153"/>
    <n v="16.959299999999999"/>
    <x v="1"/>
    <n v="12.3665"/>
    <n v="2594.7728999999999"/>
    <x v="6"/>
    <x v="1"/>
  </r>
  <r>
    <d v="2023-07-21T00:00:00"/>
    <x v="2"/>
    <n v="1170"/>
    <n v="16.820900000000002"/>
    <x v="0"/>
    <n v="1.0820000000000001"/>
    <n v="19680.453000000001"/>
    <x v="6"/>
    <x v="1"/>
  </r>
  <r>
    <d v="2023-07-22T00:00:00"/>
    <x v="1"/>
    <n v="826"/>
    <n v="1.2096"/>
    <x v="1"/>
    <n v="13.403700000000001"/>
    <n v="999.12959999999998"/>
    <x v="6"/>
    <x v="1"/>
  </r>
  <r>
    <d v="2023-07-23T00:00:00"/>
    <x v="0"/>
    <n v="788"/>
    <n v="15.241400000000001"/>
    <x v="1"/>
    <n v="14.8835"/>
    <n v="12010.2232"/>
    <x v="6"/>
    <x v="1"/>
  </r>
  <r>
    <d v="2023-07-24T00:00:00"/>
    <x v="2"/>
    <n v="1644"/>
    <n v="15.414899999999999"/>
    <x v="2"/>
    <n v="4.7640000000000002"/>
    <n v="25342.095600000001"/>
    <x v="6"/>
    <x v="1"/>
  </r>
  <r>
    <d v="2023-07-25T00:00:00"/>
    <x v="3"/>
    <n v="1222"/>
    <n v="13.889200000000001"/>
    <x v="0"/>
    <n v="3.5495999999999999"/>
    <n v="16972.6024"/>
    <x v="6"/>
    <x v="1"/>
  </r>
  <r>
    <d v="2023-07-26T00:00:00"/>
    <x v="3"/>
    <n v="1143"/>
    <n v="15.369"/>
    <x v="1"/>
    <n v="11.597799999999999"/>
    <n v="17566.767"/>
    <x v="6"/>
    <x v="1"/>
  </r>
  <r>
    <d v="2023-07-27T00:00:00"/>
    <x v="2"/>
    <n v="1876"/>
    <n v="16.997399999999999"/>
    <x v="2"/>
    <n v="4.1688999999999998"/>
    <n v="31887.1224"/>
    <x v="6"/>
    <x v="1"/>
  </r>
  <r>
    <d v="2023-07-28T00:00:00"/>
    <x v="2"/>
    <n v="1696"/>
    <n v="9.9360999999999997"/>
    <x v="0"/>
    <n v="13.050700000000001"/>
    <n v="16851.625599999999"/>
    <x v="6"/>
    <x v="1"/>
  </r>
  <r>
    <d v="2023-07-29T00:00:00"/>
    <x v="1"/>
    <n v="1613"/>
    <n v="10.539"/>
    <x v="0"/>
    <n v="1.9912000000000001"/>
    <n v="16999.406999999999"/>
    <x v="6"/>
    <x v="1"/>
  </r>
  <r>
    <d v="2023-07-30T00:00:00"/>
    <x v="1"/>
    <n v="518"/>
    <n v="3.3696000000000002"/>
    <x v="1"/>
    <n v="2.3264"/>
    <n v="1745.4528"/>
    <x v="6"/>
    <x v="1"/>
  </r>
  <r>
    <d v="2023-07-31T00:00:00"/>
    <x v="3"/>
    <n v="789"/>
    <n v="8.3221000000000007"/>
    <x v="0"/>
    <n v="14.697699999999999"/>
    <n v="6566.1369000000004"/>
    <x v="6"/>
    <x v="1"/>
  </r>
  <r>
    <d v="2023-08-01T00:00:00"/>
    <x v="0"/>
    <n v="949"/>
    <n v="13.2239"/>
    <x v="1"/>
    <n v="10.2707"/>
    <n v="12549.481100000001"/>
    <x v="7"/>
    <x v="1"/>
  </r>
  <r>
    <d v="2023-08-02T00:00:00"/>
    <x v="3"/>
    <n v="161"/>
    <n v="15.8276"/>
    <x v="0"/>
    <n v="12.7799"/>
    <n v="2548.2435999999998"/>
    <x v="7"/>
    <x v="1"/>
  </r>
  <r>
    <d v="2023-08-03T00:00:00"/>
    <x v="0"/>
    <n v="1268"/>
    <n v="5.1269999999999998"/>
    <x v="2"/>
    <n v="5.2027999999999999"/>
    <n v="6501.0360000000001"/>
    <x v="7"/>
    <x v="1"/>
  </r>
  <r>
    <d v="2023-08-04T00:00:00"/>
    <x v="0"/>
    <n v="315"/>
    <n v="3.6185999999999998"/>
    <x v="1"/>
    <n v="10.308999999999999"/>
    <n v="1139.8589999999999"/>
    <x v="7"/>
    <x v="1"/>
  </r>
  <r>
    <d v="2023-08-05T00:00:00"/>
    <x v="1"/>
    <n v="102"/>
    <n v="13.597799999999999"/>
    <x v="1"/>
    <n v="9.1165000000000003"/>
    <n v="1386.9756"/>
    <x v="7"/>
    <x v="1"/>
  </r>
  <r>
    <d v="2023-08-06T00:00:00"/>
    <x v="4"/>
    <n v="259"/>
    <n v="1.0357000000000001"/>
    <x v="0"/>
    <n v="9.2456999999999994"/>
    <n v="268.24630000000002"/>
    <x v="7"/>
    <x v="1"/>
  </r>
  <r>
    <d v="2023-08-07T00:00:00"/>
    <x v="4"/>
    <n v="1862"/>
    <n v="4.3891"/>
    <x v="0"/>
    <n v="10.396699999999999"/>
    <n v="8172.5042000000003"/>
    <x v="7"/>
    <x v="1"/>
  </r>
  <r>
    <d v="2023-08-08T00:00:00"/>
    <x v="2"/>
    <n v="880"/>
    <n v="1.5524"/>
    <x v="1"/>
    <n v="8.8427000000000007"/>
    <n v="1366.1120000000001"/>
    <x v="7"/>
    <x v="1"/>
  </r>
  <r>
    <d v="2023-08-09T00:00:00"/>
    <x v="1"/>
    <n v="1243"/>
    <n v="4.1707999999999998"/>
    <x v="0"/>
    <n v="6.7214"/>
    <n v="5184.3044"/>
    <x v="7"/>
    <x v="1"/>
  </r>
  <r>
    <d v="2023-08-10T00:00:00"/>
    <x v="0"/>
    <n v="992"/>
    <n v="4.4451000000000001"/>
    <x v="2"/>
    <n v="4.5008999999999997"/>
    <n v="4409.5392000000002"/>
    <x v="7"/>
    <x v="1"/>
  </r>
  <r>
    <d v="2023-08-11T00:00:00"/>
    <x v="4"/>
    <n v="1212"/>
    <n v="8.3658000000000001"/>
    <x v="0"/>
    <n v="11.644399999999999"/>
    <n v="10139.3496"/>
    <x v="7"/>
    <x v="1"/>
  </r>
  <r>
    <d v="2023-08-12T00:00:00"/>
    <x v="0"/>
    <n v="428"/>
    <n v="8.6441999999999997"/>
    <x v="2"/>
    <n v="3.7810000000000001"/>
    <n v="3699.7175999999999"/>
    <x v="7"/>
    <x v="1"/>
  </r>
  <r>
    <d v="2023-08-13T00:00:00"/>
    <x v="4"/>
    <n v="679"/>
    <n v="17.611000000000001"/>
    <x v="2"/>
    <n v="10.539099999999999"/>
    <n v="11957.869000000001"/>
    <x v="7"/>
    <x v="1"/>
  </r>
  <r>
    <d v="2023-08-14T00:00:00"/>
    <x v="4"/>
    <n v="1480"/>
    <n v="10.6921"/>
    <x v="2"/>
    <n v="3.8833000000000002"/>
    <n v="15824.308000000001"/>
    <x v="7"/>
    <x v="1"/>
  </r>
  <r>
    <d v="2023-08-15T00:00:00"/>
    <x v="4"/>
    <n v="1733"/>
    <n v="14.7447"/>
    <x v="2"/>
    <n v="9.5672999999999995"/>
    <n v="25552.5651"/>
    <x v="7"/>
    <x v="1"/>
  </r>
  <r>
    <d v="2023-08-16T00:00:00"/>
    <x v="1"/>
    <n v="1390"/>
    <n v="2.9786000000000001"/>
    <x v="2"/>
    <n v="11.332599999999999"/>
    <n v="4140.2539999999999"/>
    <x v="7"/>
    <x v="1"/>
  </r>
  <r>
    <d v="2023-08-17T00:00:00"/>
    <x v="3"/>
    <n v="1740"/>
    <n v="5.2832999999999997"/>
    <x v="0"/>
    <n v="3.6714000000000002"/>
    <n v="9192.9419999999991"/>
    <x v="7"/>
    <x v="1"/>
  </r>
  <r>
    <d v="2023-08-18T00:00:00"/>
    <x v="0"/>
    <n v="1051"/>
    <n v="14.3559"/>
    <x v="2"/>
    <n v="1.3692"/>
    <n v="15088.0509"/>
    <x v="7"/>
    <x v="1"/>
  </r>
  <r>
    <d v="2023-08-19T00:00:00"/>
    <x v="1"/>
    <n v="1446"/>
    <n v="2.0032999999999999"/>
    <x v="0"/>
    <n v="2.3990999999999998"/>
    <n v="2896.7718"/>
    <x v="7"/>
    <x v="1"/>
  </r>
  <r>
    <d v="2023-08-20T00:00:00"/>
    <x v="1"/>
    <n v="734"/>
    <n v="10.2454"/>
    <x v="2"/>
    <n v="9.2870000000000008"/>
    <n v="7520.1235999999999"/>
    <x v="7"/>
    <x v="1"/>
  </r>
  <r>
    <d v="2023-08-21T00:00:00"/>
    <x v="1"/>
    <n v="1087"/>
    <n v="12.388"/>
    <x v="1"/>
    <n v="12.817"/>
    <n v="13465.755999999999"/>
    <x v="7"/>
    <x v="1"/>
  </r>
  <r>
    <d v="2023-08-22T00:00:00"/>
    <x v="1"/>
    <n v="1664"/>
    <n v="12.440799999999999"/>
    <x v="2"/>
    <n v="1.1525000000000001"/>
    <n v="20701.4912"/>
    <x v="7"/>
    <x v="1"/>
  </r>
  <r>
    <d v="2023-08-23T00:00:00"/>
    <x v="1"/>
    <n v="1772"/>
    <n v="1.4357"/>
    <x v="1"/>
    <n v="11.145200000000001"/>
    <n v="2544.0603999999998"/>
    <x v="7"/>
    <x v="1"/>
  </r>
  <r>
    <d v="2023-08-24T00:00:00"/>
    <x v="2"/>
    <n v="1318"/>
    <n v="7.1200999999999999"/>
    <x v="2"/>
    <n v="5.4490999999999996"/>
    <n v="9384.2918000000009"/>
    <x v="7"/>
    <x v="1"/>
  </r>
  <r>
    <d v="2023-08-25T00:00:00"/>
    <x v="0"/>
    <n v="1020"/>
    <n v="13.093299999999999"/>
    <x v="2"/>
    <n v="7.4386999999999999"/>
    <n v="13355.165999999999"/>
    <x v="7"/>
    <x v="1"/>
  </r>
  <r>
    <d v="2023-08-26T00:00:00"/>
    <x v="1"/>
    <n v="837"/>
    <n v="3.831"/>
    <x v="2"/>
    <n v="13.968500000000001"/>
    <n v="3206.547"/>
    <x v="7"/>
    <x v="1"/>
  </r>
  <r>
    <d v="2023-08-27T00:00:00"/>
    <x v="0"/>
    <n v="1455"/>
    <n v="14.212899999999999"/>
    <x v="1"/>
    <n v="5.3136000000000001"/>
    <n v="20679.769499999999"/>
    <x v="7"/>
    <x v="1"/>
  </r>
  <r>
    <d v="2023-08-28T00:00:00"/>
    <x v="2"/>
    <n v="269"/>
    <n v="15.172599999999999"/>
    <x v="1"/>
    <n v="7.2473999999999998"/>
    <n v="4081.4294"/>
    <x v="7"/>
    <x v="1"/>
  </r>
  <r>
    <d v="2023-08-29T00:00:00"/>
    <x v="2"/>
    <n v="620"/>
    <n v="19.657399999999999"/>
    <x v="2"/>
    <n v="0.69840000000000002"/>
    <n v="12187.588"/>
    <x v="7"/>
    <x v="1"/>
  </r>
  <r>
    <d v="2023-08-30T00:00:00"/>
    <x v="0"/>
    <n v="1586"/>
    <n v="4.9870000000000001"/>
    <x v="0"/>
    <n v="1.6832"/>
    <n v="7909.3819999999996"/>
    <x v="7"/>
    <x v="1"/>
  </r>
  <r>
    <d v="2023-08-31T00:00:00"/>
    <x v="4"/>
    <n v="139"/>
    <n v="16.677499999999998"/>
    <x v="2"/>
    <n v="4.2496"/>
    <n v="2318.1725000000001"/>
    <x v="7"/>
    <x v="1"/>
  </r>
  <r>
    <d v="2023-09-01T00:00:00"/>
    <x v="3"/>
    <n v="1660"/>
    <n v="10.8856"/>
    <x v="1"/>
    <n v="0.90390000000000004"/>
    <n v="18070.096000000001"/>
    <x v="8"/>
    <x v="1"/>
  </r>
  <r>
    <d v="2023-09-02T00:00:00"/>
    <x v="4"/>
    <n v="1384"/>
    <n v="8.0958000000000006"/>
    <x v="2"/>
    <n v="9.6548999999999996"/>
    <n v="11204.5872"/>
    <x v="8"/>
    <x v="1"/>
  </r>
  <r>
    <d v="2023-09-03T00:00:00"/>
    <x v="4"/>
    <n v="1518"/>
    <n v="3.3252000000000002"/>
    <x v="1"/>
    <n v="6.6828000000000003"/>
    <n v="5047.6535999999996"/>
    <x v="8"/>
    <x v="1"/>
  </r>
  <r>
    <d v="2023-09-04T00:00:00"/>
    <x v="4"/>
    <n v="1054"/>
    <n v="14.974600000000001"/>
    <x v="1"/>
    <n v="8.4481000000000002"/>
    <n v="15783.2284"/>
    <x v="8"/>
    <x v="1"/>
  </r>
  <r>
    <d v="2023-09-05T00:00:00"/>
    <x v="1"/>
    <n v="1349"/>
    <n v="5.4813000000000001"/>
    <x v="1"/>
    <n v="3.0324"/>
    <n v="7394.2736999999997"/>
    <x v="8"/>
    <x v="1"/>
  </r>
  <r>
    <d v="2023-09-06T00:00:00"/>
    <x v="2"/>
    <n v="1083"/>
    <n v="8.0570000000000004"/>
    <x v="2"/>
    <n v="4.7910000000000004"/>
    <n v="8725.7309999999998"/>
    <x v="8"/>
    <x v="1"/>
  </r>
  <r>
    <d v="2023-09-07T00:00:00"/>
    <x v="4"/>
    <n v="1247"/>
    <n v="2.1882999999999999"/>
    <x v="1"/>
    <n v="10.125500000000001"/>
    <n v="2728.8101000000001"/>
    <x v="8"/>
    <x v="1"/>
  </r>
  <r>
    <d v="2023-09-08T00:00:00"/>
    <x v="2"/>
    <n v="1074"/>
    <n v="16.225999999999999"/>
    <x v="1"/>
    <n v="14.4969"/>
    <n v="17426.723999999998"/>
    <x v="8"/>
    <x v="1"/>
  </r>
  <r>
    <d v="2023-09-09T00:00:00"/>
    <x v="0"/>
    <n v="137"/>
    <n v="15.565200000000001"/>
    <x v="2"/>
    <n v="1.2310000000000001"/>
    <n v="2132.4324000000001"/>
    <x v="8"/>
    <x v="1"/>
  </r>
  <r>
    <d v="2023-09-10T00:00:00"/>
    <x v="3"/>
    <n v="427"/>
    <n v="14.938700000000001"/>
    <x v="1"/>
    <n v="13.410600000000001"/>
    <n v="6378.8248999999996"/>
    <x v="8"/>
    <x v="1"/>
  </r>
  <r>
    <d v="2023-09-11T00:00:00"/>
    <x v="0"/>
    <n v="1374"/>
    <n v="6.6894"/>
    <x v="2"/>
    <n v="8.8648000000000007"/>
    <n v="9191.2356"/>
    <x v="8"/>
    <x v="1"/>
  </r>
  <r>
    <d v="2023-09-12T00:00:00"/>
    <x v="0"/>
    <n v="1299"/>
    <n v="4.2961"/>
    <x v="1"/>
    <n v="8.6768000000000001"/>
    <n v="5580.6338999999998"/>
    <x v="8"/>
    <x v="1"/>
  </r>
  <r>
    <d v="2023-09-13T00:00:00"/>
    <x v="1"/>
    <n v="1725"/>
    <n v="13.1135"/>
    <x v="0"/>
    <n v="7.7539999999999996"/>
    <n v="22620.787499999999"/>
    <x v="8"/>
    <x v="1"/>
  </r>
  <r>
    <d v="2023-09-14T00:00:00"/>
    <x v="3"/>
    <n v="1013"/>
    <n v="10.427199999999999"/>
    <x v="0"/>
    <n v="1.5062"/>
    <n v="10562.7536"/>
    <x v="8"/>
    <x v="1"/>
  </r>
  <r>
    <d v="2023-09-15T00:00:00"/>
    <x v="0"/>
    <n v="553"/>
    <n v="4.3868"/>
    <x v="1"/>
    <n v="1.8031999999999999"/>
    <n v="2425.9004"/>
    <x v="8"/>
    <x v="1"/>
  </r>
  <r>
    <d v="2023-09-16T00:00:00"/>
    <x v="0"/>
    <n v="136"/>
    <n v="14.032299999999999"/>
    <x v="0"/>
    <n v="9.2132000000000005"/>
    <n v="1908.3928000000001"/>
    <x v="8"/>
    <x v="1"/>
  </r>
  <r>
    <d v="2023-09-17T00:00:00"/>
    <x v="3"/>
    <n v="1439"/>
    <n v="19.831399999999999"/>
    <x v="2"/>
    <n v="5.4439000000000002"/>
    <n v="28537.384600000001"/>
    <x v="8"/>
    <x v="1"/>
  </r>
  <r>
    <d v="2023-09-18T00:00:00"/>
    <x v="3"/>
    <n v="1811"/>
    <n v="15.1972"/>
    <x v="0"/>
    <n v="13.8004"/>
    <n v="27522.129199999999"/>
    <x v="8"/>
    <x v="1"/>
  </r>
  <r>
    <d v="2023-09-19T00:00:00"/>
    <x v="0"/>
    <n v="1072"/>
    <n v="15.059699999999999"/>
    <x v="1"/>
    <n v="6.3956"/>
    <n v="16143.9984"/>
    <x v="8"/>
    <x v="1"/>
  </r>
  <r>
    <d v="2023-09-20T00:00:00"/>
    <x v="3"/>
    <n v="895"/>
    <n v="19.055900000000001"/>
    <x v="1"/>
    <n v="2.5775999999999999"/>
    <n v="17055.030500000001"/>
    <x v="8"/>
    <x v="1"/>
  </r>
  <r>
    <d v="2023-09-21T00:00:00"/>
    <x v="0"/>
    <n v="1072"/>
    <n v="4.8558000000000003"/>
    <x v="2"/>
    <n v="10.8634"/>
    <n v="5205.4175999999998"/>
    <x v="8"/>
    <x v="1"/>
  </r>
  <r>
    <d v="2023-09-22T00:00:00"/>
    <x v="0"/>
    <n v="692"/>
    <n v="11.7454"/>
    <x v="1"/>
    <n v="4.7535999999999996"/>
    <n v="8127.8167999999996"/>
    <x v="8"/>
    <x v="1"/>
  </r>
  <r>
    <d v="2023-09-23T00:00:00"/>
    <x v="1"/>
    <n v="1237"/>
    <n v="19.613299999999999"/>
    <x v="2"/>
    <n v="8.1193000000000008"/>
    <n v="24261.652099999999"/>
    <x v="8"/>
    <x v="1"/>
  </r>
  <r>
    <d v="2023-09-24T00:00:00"/>
    <x v="4"/>
    <n v="1163"/>
    <n v="4.1406000000000001"/>
    <x v="0"/>
    <n v="10.618600000000001"/>
    <n v="4815.5177999999996"/>
    <x v="8"/>
    <x v="1"/>
  </r>
  <r>
    <d v="2023-09-25T00:00:00"/>
    <x v="0"/>
    <n v="1424"/>
    <n v="14.3048"/>
    <x v="0"/>
    <n v="13.553800000000001"/>
    <n v="20370.035199999998"/>
    <x v="8"/>
    <x v="1"/>
  </r>
  <r>
    <d v="2023-09-26T00:00:00"/>
    <x v="2"/>
    <n v="323"/>
    <n v="12.1304"/>
    <x v="2"/>
    <n v="11.986800000000001"/>
    <n v="3918.1192000000001"/>
    <x v="8"/>
    <x v="1"/>
  </r>
  <r>
    <d v="2023-09-27T00:00:00"/>
    <x v="4"/>
    <n v="417"/>
    <n v="12.1431"/>
    <x v="2"/>
    <n v="10.3072"/>
    <n v="5063.6727000000001"/>
    <x v="8"/>
    <x v="1"/>
  </r>
  <r>
    <d v="2023-09-28T00:00:00"/>
    <x v="4"/>
    <n v="448"/>
    <n v="14.255699999999999"/>
    <x v="1"/>
    <n v="10.354699999999999"/>
    <n v="6386.5536000000002"/>
    <x v="8"/>
    <x v="1"/>
  </r>
  <r>
    <d v="2023-09-29T00:00:00"/>
    <x v="4"/>
    <n v="214"/>
    <n v="18.662700000000001"/>
    <x v="0"/>
    <n v="14.2159"/>
    <n v="3993.8177999999998"/>
    <x v="8"/>
    <x v="1"/>
  </r>
  <r>
    <d v="2023-09-30T00:00:00"/>
    <x v="1"/>
    <n v="797"/>
    <n v="15.8691"/>
    <x v="2"/>
    <n v="4.7893999999999997"/>
    <n v="12647.672699999999"/>
    <x v="8"/>
    <x v="1"/>
  </r>
  <r>
    <d v="2023-10-01T00:00:00"/>
    <x v="0"/>
    <n v="1446"/>
    <n v="2.0666000000000002"/>
    <x v="0"/>
    <n v="0.5161"/>
    <n v="2988.3036000000002"/>
    <x v="9"/>
    <x v="1"/>
  </r>
  <r>
    <d v="2023-10-02T00:00:00"/>
    <x v="1"/>
    <n v="1691"/>
    <n v="17.201799999999999"/>
    <x v="2"/>
    <n v="4.4432999999999998"/>
    <n v="29088.2438"/>
    <x v="9"/>
    <x v="1"/>
  </r>
  <r>
    <d v="2023-10-03T00:00:00"/>
    <x v="0"/>
    <n v="1163"/>
    <n v="5.2853000000000003"/>
    <x v="0"/>
    <n v="3.6594000000000002"/>
    <n v="6146.8038999999999"/>
    <x v="9"/>
    <x v="1"/>
  </r>
  <r>
    <d v="2023-10-04T00:00:00"/>
    <x v="1"/>
    <n v="1989"/>
    <n v="8.1614000000000004"/>
    <x v="1"/>
    <n v="10.0966"/>
    <n v="16233.024600000001"/>
    <x v="9"/>
    <x v="1"/>
  </r>
  <r>
    <d v="2023-10-05T00:00:00"/>
    <x v="1"/>
    <n v="139"/>
    <n v="9.7728999999999999"/>
    <x v="0"/>
    <n v="9.6888000000000005"/>
    <n v="1358.4331"/>
    <x v="9"/>
    <x v="1"/>
  </r>
  <r>
    <d v="2023-10-06T00:00:00"/>
    <x v="2"/>
    <n v="1982"/>
    <n v="10.1372"/>
    <x v="0"/>
    <n v="9.1052"/>
    <n v="20091.930400000001"/>
    <x v="9"/>
    <x v="1"/>
  </r>
  <r>
    <d v="2023-10-07T00:00:00"/>
    <x v="1"/>
    <n v="1872"/>
    <n v="9.2683999999999997"/>
    <x v="0"/>
    <n v="0.73550000000000004"/>
    <n v="17350.444800000001"/>
    <x v="9"/>
    <x v="1"/>
  </r>
  <r>
    <d v="2023-10-08T00:00:00"/>
    <x v="3"/>
    <n v="1412"/>
    <n v="18.809699999999999"/>
    <x v="0"/>
    <n v="11.067299999999999"/>
    <n v="26559.296399999999"/>
    <x v="9"/>
    <x v="1"/>
  </r>
  <r>
    <d v="2023-10-09T00:00:00"/>
    <x v="2"/>
    <n v="1385"/>
    <n v="14.414400000000001"/>
    <x v="0"/>
    <n v="5.1912000000000003"/>
    <n v="19963.944"/>
    <x v="9"/>
    <x v="1"/>
  </r>
  <r>
    <d v="2023-10-10T00:00:00"/>
    <x v="1"/>
    <n v="315"/>
    <n v="12.9922"/>
    <x v="1"/>
    <n v="10.1433"/>
    <n v="4092.5430000000001"/>
    <x v="9"/>
    <x v="1"/>
  </r>
  <r>
    <d v="2023-10-11T00:00:00"/>
    <x v="4"/>
    <n v="1270"/>
    <n v="1.9470000000000001"/>
    <x v="2"/>
    <n v="8.5703999999999994"/>
    <n v="2472.69"/>
    <x v="9"/>
    <x v="1"/>
  </r>
  <r>
    <d v="2023-10-12T00:00:00"/>
    <x v="3"/>
    <n v="435"/>
    <n v="18.174399999999999"/>
    <x v="0"/>
    <n v="5.4695999999999998"/>
    <n v="7905.8639999999996"/>
    <x v="9"/>
    <x v="1"/>
  </r>
  <r>
    <d v="2023-10-13T00:00:00"/>
    <x v="3"/>
    <n v="1291"/>
    <n v="18.278400000000001"/>
    <x v="1"/>
    <n v="2.4514"/>
    <n v="23597.414400000001"/>
    <x v="9"/>
    <x v="1"/>
  </r>
  <r>
    <d v="2023-10-14T00:00:00"/>
    <x v="3"/>
    <n v="191"/>
    <n v="15.824"/>
    <x v="0"/>
    <n v="1.8691"/>
    <n v="3022.384"/>
    <x v="9"/>
    <x v="1"/>
  </r>
  <r>
    <d v="2023-10-15T00:00:00"/>
    <x v="2"/>
    <n v="452"/>
    <n v="1.1335999999999999"/>
    <x v="0"/>
    <n v="12.557"/>
    <n v="512.38720000000001"/>
    <x v="9"/>
    <x v="1"/>
  </r>
  <r>
    <d v="2023-10-16T00:00:00"/>
    <x v="1"/>
    <n v="670"/>
    <n v="2.0882999999999998"/>
    <x v="2"/>
    <n v="13.816800000000001"/>
    <n v="1399.1610000000001"/>
    <x v="9"/>
    <x v="1"/>
  </r>
  <r>
    <d v="2023-10-17T00:00:00"/>
    <x v="1"/>
    <n v="1694"/>
    <n v="5.2793000000000001"/>
    <x v="0"/>
    <n v="9.9219000000000008"/>
    <n v="8943.1342000000004"/>
    <x v="9"/>
    <x v="1"/>
  </r>
  <r>
    <d v="2023-10-18T00:00:00"/>
    <x v="4"/>
    <n v="915"/>
    <n v="3.4956"/>
    <x v="1"/>
    <n v="1.9998"/>
    <n v="3198.4740000000002"/>
    <x v="9"/>
    <x v="1"/>
  </r>
  <r>
    <d v="2023-10-19T00:00:00"/>
    <x v="4"/>
    <n v="1804"/>
    <n v="8.5778999999999996"/>
    <x v="1"/>
    <n v="6.3293999999999997"/>
    <n v="15474.5316"/>
    <x v="9"/>
    <x v="1"/>
  </r>
  <r>
    <d v="2023-10-20T00:00:00"/>
    <x v="3"/>
    <n v="880"/>
    <n v="18.529800000000002"/>
    <x v="2"/>
    <n v="11.069599999999999"/>
    <n v="16306.224"/>
    <x v="9"/>
    <x v="1"/>
  </r>
  <r>
    <d v="2023-10-21T00:00:00"/>
    <x v="4"/>
    <n v="462"/>
    <n v="9.9690999999999992"/>
    <x v="0"/>
    <n v="11.807399999999999"/>
    <n v="4605.7241999999997"/>
    <x v="9"/>
    <x v="1"/>
  </r>
  <r>
    <d v="2023-10-22T00:00:00"/>
    <x v="2"/>
    <n v="656"/>
    <n v="1.2545999999999999"/>
    <x v="1"/>
    <n v="2.2141999999999999"/>
    <n v="823.01760000000002"/>
    <x v="9"/>
    <x v="1"/>
  </r>
  <r>
    <d v="2023-10-23T00:00:00"/>
    <x v="1"/>
    <n v="1468"/>
    <n v="6.3722000000000003"/>
    <x v="0"/>
    <n v="0.50039999999999996"/>
    <n v="9354.3896000000004"/>
    <x v="9"/>
    <x v="1"/>
  </r>
  <r>
    <d v="2023-10-24T00:00:00"/>
    <x v="3"/>
    <n v="1816"/>
    <n v="1.8472999999999999"/>
    <x v="0"/>
    <n v="10.826000000000001"/>
    <n v="3354.6968000000002"/>
    <x v="9"/>
    <x v="1"/>
  </r>
  <r>
    <d v="2023-10-25T00:00:00"/>
    <x v="4"/>
    <n v="1293"/>
    <n v="1.6895"/>
    <x v="0"/>
    <n v="5.6706000000000003"/>
    <n v="2184.5234999999998"/>
    <x v="9"/>
    <x v="1"/>
  </r>
  <r>
    <d v="2023-10-26T00:00:00"/>
    <x v="2"/>
    <n v="455"/>
    <n v="6.2386999999999997"/>
    <x v="2"/>
    <n v="4.1900000000000004"/>
    <n v="2838.6084999999998"/>
    <x v="9"/>
    <x v="1"/>
  </r>
  <r>
    <d v="2023-10-27T00:00:00"/>
    <x v="2"/>
    <n v="290"/>
    <n v="6.2366000000000001"/>
    <x v="0"/>
    <n v="0.68700000000000006"/>
    <n v="1808.614"/>
    <x v="9"/>
    <x v="1"/>
  </r>
  <r>
    <d v="2023-10-28T00:00:00"/>
    <x v="4"/>
    <n v="1790"/>
    <n v="15.955399999999999"/>
    <x v="1"/>
    <n v="8.3343000000000007"/>
    <n v="28560.166000000001"/>
    <x v="9"/>
    <x v="1"/>
  </r>
  <r>
    <d v="2023-10-29T00:00:00"/>
    <x v="1"/>
    <n v="521"/>
    <n v="19.521899999999999"/>
    <x v="0"/>
    <n v="12.841699999999999"/>
    <n v="10170.909900000001"/>
    <x v="9"/>
    <x v="1"/>
  </r>
  <r>
    <d v="2023-10-30T00:00:00"/>
    <x v="4"/>
    <n v="799"/>
    <n v="8.0528999999999993"/>
    <x v="1"/>
    <n v="14.3857"/>
    <n v="6434.2671"/>
    <x v="9"/>
    <x v="1"/>
  </r>
  <r>
    <d v="2023-10-31T00:00:00"/>
    <x v="3"/>
    <n v="106"/>
    <n v="9.1488999999999994"/>
    <x v="0"/>
    <n v="8.7033000000000005"/>
    <n v="969.78340000000003"/>
    <x v="9"/>
    <x v="1"/>
  </r>
  <r>
    <d v="2023-11-01T00:00:00"/>
    <x v="4"/>
    <n v="232"/>
    <n v="17.050999999999998"/>
    <x v="1"/>
    <n v="7.9596999999999998"/>
    <n v="3955.8319999999999"/>
    <x v="10"/>
    <x v="1"/>
  </r>
  <r>
    <d v="2023-11-02T00:00:00"/>
    <x v="2"/>
    <n v="1870"/>
    <n v="6.0945999999999998"/>
    <x v="1"/>
    <n v="1.7333000000000001"/>
    <n v="11396.902"/>
    <x v="10"/>
    <x v="1"/>
  </r>
  <r>
    <d v="2023-11-03T00:00:00"/>
    <x v="4"/>
    <n v="656"/>
    <n v="3.9712999999999998"/>
    <x v="0"/>
    <n v="8.4587000000000003"/>
    <n v="2605.1727999999998"/>
    <x v="10"/>
    <x v="1"/>
  </r>
  <r>
    <d v="2023-11-04T00:00:00"/>
    <x v="1"/>
    <n v="925"/>
    <n v="17.2087"/>
    <x v="0"/>
    <n v="6.0096999999999996"/>
    <n v="15918.047500000001"/>
    <x v="10"/>
    <x v="1"/>
  </r>
  <r>
    <d v="2023-11-05T00:00:00"/>
    <x v="0"/>
    <n v="860"/>
    <n v="1.8835"/>
    <x v="1"/>
    <n v="9.3034999999999997"/>
    <n v="1619.81"/>
    <x v="10"/>
    <x v="1"/>
  </r>
  <r>
    <d v="2023-11-06T00:00:00"/>
    <x v="4"/>
    <n v="1154"/>
    <n v="12.7743"/>
    <x v="2"/>
    <n v="6.1364999999999998"/>
    <n v="14741.5422"/>
    <x v="10"/>
    <x v="1"/>
  </r>
  <r>
    <d v="2023-11-07T00:00:00"/>
    <x v="1"/>
    <n v="634"/>
    <n v="11.677899999999999"/>
    <x v="0"/>
    <n v="3.9843000000000002"/>
    <n v="7403.7885999999999"/>
    <x v="10"/>
    <x v="1"/>
  </r>
  <r>
    <d v="2023-11-08T00:00:00"/>
    <x v="1"/>
    <n v="525"/>
    <n v="7.5724999999999998"/>
    <x v="2"/>
    <n v="1.877"/>
    <n v="3975.5625"/>
    <x v="10"/>
    <x v="1"/>
  </r>
  <r>
    <d v="2023-11-09T00:00:00"/>
    <x v="2"/>
    <n v="1517"/>
    <n v="6.9885999999999999"/>
    <x v="0"/>
    <n v="5.0663"/>
    <n v="10601.706200000001"/>
    <x v="10"/>
    <x v="1"/>
  </r>
  <r>
    <d v="2023-11-10T00:00:00"/>
    <x v="1"/>
    <n v="771"/>
    <n v="15.6653"/>
    <x v="0"/>
    <n v="1.9014"/>
    <n v="12077.9463"/>
    <x v="10"/>
    <x v="1"/>
  </r>
  <r>
    <d v="2023-11-11T00:00:00"/>
    <x v="1"/>
    <n v="462"/>
    <n v="2.6421000000000001"/>
    <x v="0"/>
    <n v="3.0649999999999999"/>
    <n v="1220.6502"/>
    <x v="10"/>
    <x v="1"/>
  </r>
  <r>
    <d v="2023-11-12T00:00:00"/>
    <x v="1"/>
    <n v="1560"/>
    <n v="5.4988999999999999"/>
    <x v="0"/>
    <n v="14.8164"/>
    <n v="8578.2839999999997"/>
    <x v="10"/>
    <x v="1"/>
  </r>
  <r>
    <d v="2023-11-13T00:00:00"/>
    <x v="1"/>
    <n v="1793"/>
    <n v="14.916499999999999"/>
    <x v="2"/>
    <n v="6.9394999999999998"/>
    <n v="26745.284500000002"/>
    <x v="10"/>
    <x v="1"/>
  </r>
  <r>
    <d v="2023-11-14T00:00:00"/>
    <x v="3"/>
    <n v="1674"/>
    <n v="11.418100000000001"/>
    <x v="0"/>
    <n v="8.2120999999999995"/>
    <n v="19113.899399999998"/>
    <x v="10"/>
    <x v="1"/>
  </r>
  <r>
    <d v="2023-11-15T00:00:00"/>
    <x v="3"/>
    <n v="181"/>
    <n v="3.4318"/>
    <x v="1"/>
    <n v="13.1675"/>
    <n v="621.1558"/>
    <x v="10"/>
    <x v="1"/>
  </r>
  <r>
    <d v="2023-11-16T00:00:00"/>
    <x v="2"/>
    <n v="455"/>
    <n v="17.7606"/>
    <x v="1"/>
    <n v="14.935700000000001"/>
    <n v="8081.0730000000003"/>
    <x v="10"/>
    <x v="1"/>
  </r>
  <r>
    <d v="2023-11-17T00:00:00"/>
    <x v="4"/>
    <n v="1381"/>
    <n v="8.4755000000000003"/>
    <x v="2"/>
    <n v="8.9494000000000007"/>
    <n v="11704.665499999999"/>
    <x v="10"/>
    <x v="1"/>
  </r>
  <r>
    <d v="2023-11-18T00:00:00"/>
    <x v="1"/>
    <n v="1841"/>
    <n v="16.729500000000002"/>
    <x v="0"/>
    <n v="12.280900000000001"/>
    <n v="30799.0095"/>
    <x v="10"/>
    <x v="1"/>
  </r>
  <r>
    <d v="2023-11-19T00:00:00"/>
    <x v="4"/>
    <n v="688"/>
    <n v="15.9665"/>
    <x v="1"/>
    <n v="5.2405999999999997"/>
    <n v="10984.951999999999"/>
    <x v="10"/>
    <x v="1"/>
  </r>
  <r>
    <d v="2023-11-20T00:00:00"/>
    <x v="4"/>
    <n v="1647"/>
    <n v="12.864100000000001"/>
    <x v="2"/>
    <n v="4.9333"/>
    <n v="21187.172699999999"/>
    <x v="10"/>
    <x v="1"/>
  </r>
  <r>
    <d v="2023-11-21T00:00:00"/>
    <x v="2"/>
    <n v="394"/>
    <n v="10.395099999999999"/>
    <x v="0"/>
    <n v="6.3391999999999999"/>
    <n v="4095.6694000000002"/>
    <x v="10"/>
    <x v="1"/>
  </r>
  <r>
    <d v="2023-11-22T00:00:00"/>
    <x v="1"/>
    <n v="1347"/>
    <n v="19.611499999999999"/>
    <x v="1"/>
    <n v="10.2514"/>
    <n v="26416.690500000001"/>
    <x v="10"/>
    <x v="1"/>
  </r>
  <r>
    <d v="2023-11-23T00:00:00"/>
    <x v="1"/>
    <n v="1648"/>
    <n v="3.7543000000000002"/>
    <x v="1"/>
    <n v="10.3918"/>
    <n v="6187.0864000000001"/>
    <x v="10"/>
    <x v="1"/>
  </r>
  <r>
    <d v="2023-11-24T00:00:00"/>
    <x v="0"/>
    <n v="1169"/>
    <n v="14.778"/>
    <x v="2"/>
    <n v="5.0709999999999997"/>
    <n v="17275.482"/>
    <x v="10"/>
    <x v="1"/>
  </r>
  <r>
    <d v="2023-11-25T00:00:00"/>
    <x v="4"/>
    <n v="1790"/>
    <n v="4.6326000000000001"/>
    <x v="0"/>
    <n v="2.4315000000000002"/>
    <n v="8292.3539999999994"/>
    <x v="10"/>
    <x v="1"/>
  </r>
  <r>
    <d v="2023-11-26T00:00:00"/>
    <x v="4"/>
    <n v="1236"/>
    <n v="7.4269999999999996"/>
    <x v="0"/>
    <n v="9.6697000000000006"/>
    <n v="9179.7720000000008"/>
    <x v="10"/>
    <x v="1"/>
  </r>
  <r>
    <d v="2023-11-27T00:00:00"/>
    <x v="3"/>
    <n v="1356"/>
    <n v="6.8653000000000004"/>
    <x v="1"/>
    <n v="2.3607"/>
    <n v="9309.3467999999993"/>
    <x v="10"/>
    <x v="1"/>
  </r>
  <r>
    <d v="2023-11-28T00:00:00"/>
    <x v="0"/>
    <n v="116"/>
    <n v="18.9937"/>
    <x v="1"/>
    <n v="8.8880999999999997"/>
    <n v="2203.2692000000002"/>
    <x v="10"/>
    <x v="1"/>
  </r>
  <r>
    <d v="2023-11-29T00:00:00"/>
    <x v="3"/>
    <n v="459"/>
    <n v="19.379799999999999"/>
    <x v="1"/>
    <n v="10.554600000000001"/>
    <n v="8895.3281999999999"/>
    <x v="10"/>
    <x v="1"/>
  </r>
  <r>
    <d v="2023-11-30T00:00:00"/>
    <x v="3"/>
    <n v="1346"/>
    <n v="4.4772999999999996"/>
    <x v="0"/>
    <n v="10.658899999999999"/>
    <n v="6026.4458000000004"/>
    <x v="10"/>
    <x v="1"/>
  </r>
  <r>
    <d v="2023-12-01T00:00:00"/>
    <x v="3"/>
    <n v="965"/>
    <n v="1.4187000000000001"/>
    <x v="2"/>
    <n v="11.4253"/>
    <n v="1369.0454999999999"/>
    <x v="11"/>
    <x v="1"/>
  </r>
  <r>
    <d v="2023-12-02T00:00:00"/>
    <x v="2"/>
    <n v="799"/>
    <n v="14.680199999999999"/>
    <x v="2"/>
    <n v="13.156499999999999"/>
    <n v="11729.479799999999"/>
    <x v="11"/>
    <x v="1"/>
  </r>
  <r>
    <d v="2023-12-03T00:00:00"/>
    <x v="2"/>
    <n v="547"/>
    <n v="8.9418000000000006"/>
    <x v="0"/>
    <n v="7.7493999999999996"/>
    <n v="4891.1646000000001"/>
    <x v="11"/>
    <x v="1"/>
  </r>
  <r>
    <d v="2023-12-04T00:00:00"/>
    <x v="3"/>
    <n v="955"/>
    <n v="2.6880000000000002"/>
    <x v="2"/>
    <n v="11.0886"/>
    <n v="2567.04"/>
    <x v="11"/>
    <x v="1"/>
  </r>
  <r>
    <d v="2023-12-05T00:00:00"/>
    <x v="0"/>
    <n v="464"/>
    <n v="13.991300000000001"/>
    <x v="1"/>
    <n v="9.4779999999999998"/>
    <n v="6491.9632000000001"/>
    <x v="11"/>
    <x v="1"/>
  </r>
  <r>
    <d v="2023-12-06T00:00:00"/>
    <x v="4"/>
    <n v="774"/>
    <n v="11.356999999999999"/>
    <x v="2"/>
    <n v="3.2063000000000001"/>
    <n v="8790.3179999999993"/>
    <x v="11"/>
    <x v="1"/>
  </r>
  <r>
    <d v="2023-12-07T00:00:00"/>
    <x v="0"/>
    <n v="1107"/>
    <n v="19.629799999999999"/>
    <x v="2"/>
    <n v="0.87250000000000005"/>
    <n v="21730.188600000001"/>
    <x v="11"/>
    <x v="1"/>
  </r>
  <r>
    <d v="2023-12-08T00:00:00"/>
    <x v="1"/>
    <n v="1449"/>
    <n v="5.3208000000000002"/>
    <x v="2"/>
    <n v="4.6258999999999997"/>
    <n v="7709.8392000000003"/>
    <x v="11"/>
    <x v="1"/>
  </r>
  <r>
    <d v="2023-12-09T00:00:00"/>
    <x v="2"/>
    <n v="566"/>
    <n v="8.6755999999999993"/>
    <x v="1"/>
    <n v="6.9240000000000004"/>
    <n v="4910.3896000000004"/>
    <x v="11"/>
    <x v="1"/>
  </r>
  <r>
    <d v="2023-12-10T00:00:00"/>
    <x v="4"/>
    <n v="513"/>
    <n v="11.308400000000001"/>
    <x v="0"/>
    <n v="9.4480000000000004"/>
    <n v="5801.2092000000002"/>
    <x v="11"/>
    <x v="1"/>
  </r>
  <r>
    <d v="2023-12-11T00:00:00"/>
    <x v="4"/>
    <n v="1578"/>
    <n v="16.042300000000001"/>
    <x v="1"/>
    <n v="12.824400000000001"/>
    <n v="25314.749400000001"/>
    <x v="11"/>
    <x v="1"/>
  </r>
  <r>
    <d v="2023-12-12T00:00:00"/>
    <x v="1"/>
    <n v="685"/>
    <n v="11.427899999999999"/>
    <x v="0"/>
    <n v="3.3456000000000001"/>
    <n v="7828.1115"/>
    <x v="11"/>
    <x v="1"/>
  </r>
  <r>
    <d v="2023-12-13T00:00:00"/>
    <x v="1"/>
    <n v="1356"/>
    <n v="12.645099999999999"/>
    <x v="0"/>
    <n v="2.3205"/>
    <n v="17146.7556"/>
    <x v="11"/>
    <x v="1"/>
  </r>
  <r>
    <d v="2023-12-14T00:00:00"/>
    <x v="3"/>
    <n v="1347"/>
    <n v="5.2968000000000002"/>
    <x v="0"/>
    <n v="14.470499999999999"/>
    <n v="7134.7896000000001"/>
    <x v="11"/>
    <x v="1"/>
  </r>
  <r>
    <d v="2023-12-15T00:00:00"/>
    <x v="2"/>
    <n v="1093"/>
    <n v="17.0915"/>
    <x v="2"/>
    <n v="2.0666000000000002"/>
    <n v="18681.0095"/>
    <x v="11"/>
    <x v="1"/>
  </r>
  <r>
    <d v="2023-12-16T00:00:00"/>
    <x v="2"/>
    <n v="1954"/>
    <n v="9.1440000000000001"/>
    <x v="2"/>
    <n v="7.4381000000000004"/>
    <n v="17867.376"/>
    <x v="11"/>
    <x v="1"/>
  </r>
  <r>
    <d v="2023-12-17T00:00:00"/>
    <x v="0"/>
    <n v="1535"/>
    <n v="3.6781999999999999"/>
    <x v="0"/>
    <n v="8.9907000000000004"/>
    <n v="5646.0370000000003"/>
    <x v="11"/>
    <x v="1"/>
  </r>
  <r>
    <d v="2023-12-18T00:00:00"/>
    <x v="3"/>
    <n v="671"/>
    <n v="13.6196"/>
    <x v="0"/>
    <n v="8.3498999999999999"/>
    <n v="9138.7515999999996"/>
    <x v="11"/>
    <x v="1"/>
  </r>
  <r>
    <d v="2023-12-19T00:00:00"/>
    <x v="3"/>
    <n v="434"/>
    <n v="5.1056999999999997"/>
    <x v="2"/>
    <n v="1.7475000000000001"/>
    <n v="2215.8737999999998"/>
    <x v="11"/>
    <x v="1"/>
  </r>
  <r>
    <d v="2023-12-20T00:00:00"/>
    <x v="3"/>
    <n v="1345"/>
    <n v="2.8536999999999999"/>
    <x v="1"/>
    <n v="1.3269"/>
    <n v="3838.2265000000002"/>
    <x v="11"/>
    <x v="1"/>
  </r>
  <r>
    <d v="2023-12-21T00:00:00"/>
    <x v="3"/>
    <n v="136"/>
    <n v="17.377800000000001"/>
    <x v="0"/>
    <n v="2.0295000000000001"/>
    <n v="2363.3807999999999"/>
    <x v="11"/>
    <x v="1"/>
  </r>
  <r>
    <d v="2023-12-22T00:00:00"/>
    <x v="2"/>
    <n v="1088"/>
    <n v="9.7431000000000001"/>
    <x v="1"/>
    <n v="8.9909999999999997"/>
    <n v="10600.4928"/>
    <x v="11"/>
    <x v="1"/>
  </r>
  <r>
    <d v="2023-12-23T00:00:00"/>
    <x v="2"/>
    <n v="377"/>
    <n v="15.2364"/>
    <x v="2"/>
    <n v="8.3930000000000007"/>
    <n v="5744.1228000000001"/>
    <x v="11"/>
    <x v="1"/>
  </r>
  <r>
    <d v="2023-12-24T00:00:00"/>
    <x v="3"/>
    <n v="1319"/>
    <n v="6.5212000000000003"/>
    <x v="0"/>
    <n v="3.8892000000000002"/>
    <n v="8601.4627999999993"/>
    <x v="11"/>
    <x v="1"/>
  </r>
  <r>
    <d v="2023-12-25T00:00:00"/>
    <x v="0"/>
    <n v="1015"/>
    <n v="15.952400000000001"/>
    <x v="1"/>
    <n v="9.7477"/>
    <n v="16191.686"/>
    <x v="11"/>
    <x v="1"/>
  </r>
  <r>
    <d v="2023-12-26T00:00:00"/>
    <x v="4"/>
    <n v="1987"/>
    <n v="3.1267999999999998"/>
    <x v="1"/>
    <n v="12.391"/>
    <n v="6212.9516000000003"/>
    <x v="11"/>
    <x v="1"/>
  </r>
  <r>
    <d v="2023-12-27T00:00:00"/>
    <x v="4"/>
    <n v="583"/>
    <n v="7.7634999999999996"/>
    <x v="1"/>
    <n v="1.1029"/>
    <n v="4526.1205"/>
    <x v="11"/>
    <x v="1"/>
  </r>
  <r>
    <d v="2023-12-28T00:00:00"/>
    <x v="0"/>
    <n v="1365"/>
    <n v="19.583200000000001"/>
    <x v="2"/>
    <n v="7.7229000000000001"/>
    <n v="26731.067999999999"/>
    <x v="11"/>
    <x v="1"/>
  </r>
  <r>
    <d v="2023-12-29T00:00:00"/>
    <x v="3"/>
    <n v="1447"/>
    <n v="16.085799999999999"/>
    <x v="2"/>
    <n v="10.494999999999999"/>
    <n v="23276.152600000001"/>
    <x v="11"/>
    <x v="1"/>
  </r>
  <r>
    <d v="2023-12-30T00:00:00"/>
    <x v="2"/>
    <n v="830"/>
    <n v="10.447900000000001"/>
    <x v="1"/>
    <n v="4.1585000000000001"/>
    <n v="8671.7569999999996"/>
    <x v="11"/>
    <x v="1"/>
  </r>
  <r>
    <d v="2023-12-31T00:00:00"/>
    <x v="4"/>
    <n v="291"/>
    <n v="7.4558"/>
    <x v="1"/>
    <n v="4.9626999999999999"/>
    <n v="2169.6378"/>
    <x v="11"/>
    <x v="1"/>
  </r>
  <r>
    <d v="2024-01-01T00:00:00"/>
    <x v="1"/>
    <n v="1140"/>
    <n v="17.570599999999999"/>
    <x v="2"/>
    <n v="9.3977000000000004"/>
    <n v="20030.484"/>
    <x v="0"/>
    <x v="2"/>
  </r>
  <r>
    <d v="2024-01-02T00:00:00"/>
    <x v="1"/>
    <n v="623"/>
    <n v="11.3521"/>
    <x v="1"/>
    <n v="13.520099999999999"/>
    <n v="7072.3582999999999"/>
    <x v="0"/>
    <x v="2"/>
  </r>
  <r>
    <d v="2024-01-03T00:00:00"/>
    <x v="0"/>
    <n v="1017"/>
    <n v="15.4101"/>
    <x v="1"/>
    <n v="12.2439"/>
    <n v="15672.0717"/>
    <x v="0"/>
    <x v="2"/>
  </r>
  <r>
    <d v="2024-01-04T00:00:00"/>
    <x v="3"/>
    <n v="500"/>
    <n v="15.327999999999999"/>
    <x v="2"/>
    <n v="8.9553999999999991"/>
    <n v="7664"/>
    <x v="0"/>
    <x v="2"/>
  </r>
  <r>
    <d v="2024-01-05T00:00:00"/>
    <x v="4"/>
    <n v="985"/>
    <n v="1.341"/>
    <x v="1"/>
    <n v="11.088200000000001"/>
    <n v="1320.885"/>
    <x v="0"/>
    <x v="2"/>
  </r>
  <r>
    <d v="2024-01-06T00:00:00"/>
    <x v="3"/>
    <n v="804"/>
    <n v="3.3988"/>
    <x v="1"/>
    <n v="5.7899000000000003"/>
    <n v="2732.6352000000002"/>
    <x v="0"/>
    <x v="2"/>
  </r>
  <r>
    <d v="2024-01-07T00:00:00"/>
    <x v="4"/>
    <n v="121"/>
    <n v="13.532999999999999"/>
    <x v="1"/>
    <n v="9.7940000000000005"/>
    <n v="1637.4929999999999"/>
    <x v="0"/>
    <x v="2"/>
  </r>
  <r>
    <d v="2024-01-08T00:00:00"/>
    <x v="0"/>
    <n v="573"/>
    <n v="4.0708000000000002"/>
    <x v="2"/>
    <n v="7.2595999999999998"/>
    <n v="2332.5684000000001"/>
    <x v="0"/>
    <x v="2"/>
  </r>
  <r>
    <d v="2024-01-09T00:00:00"/>
    <x v="0"/>
    <n v="1243"/>
    <n v="5.8544"/>
    <x v="1"/>
    <n v="3.2541000000000002"/>
    <n v="7277.0191999999997"/>
    <x v="0"/>
    <x v="2"/>
  </r>
  <r>
    <d v="2024-01-10T00:00:00"/>
    <x v="1"/>
    <n v="309"/>
    <n v="18.9861"/>
    <x v="2"/>
    <n v="10.6752"/>
    <n v="5866.7048999999997"/>
    <x v="0"/>
    <x v="2"/>
  </r>
  <r>
    <d v="2024-01-11T00:00:00"/>
    <x v="3"/>
    <n v="405"/>
    <n v="11.6435"/>
    <x v="2"/>
    <n v="8.5686999999999998"/>
    <n v="4715.6175000000003"/>
    <x v="0"/>
    <x v="2"/>
  </r>
  <r>
    <d v="2024-01-12T00:00:00"/>
    <x v="1"/>
    <n v="1393"/>
    <n v="15.2639"/>
    <x v="0"/>
    <n v="5.7"/>
    <n v="21262.612700000001"/>
    <x v="0"/>
    <x v="2"/>
  </r>
  <r>
    <d v="2024-01-13T00:00:00"/>
    <x v="3"/>
    <n v="803"/>
    <n v="11.601599999999999"/>
    <x v="0"/>
    <n v="13.714399999999999"/>
    <n v="9316.0848000000005"/>
    <x v="0"/>
    <x v="2"/>
  </r>
  <r>
    <d v="2024-01-14T00:00:00"/>
    <x v="1"/>
    <n v="786"/>
    <n v="11.4978"/>
    <x v="1"/>
    <n v="0.80349999999999999"/>
    <n v="9037.2708000000002"/>
    <x v="0"/>
    <x v="2"/>
  </r>
  <r>
    <d v="2024-01-15T00:00:00"/>
    <x v="2"/>
    <n v="384"/>
    <n v="2.7888999999999999"/>
    <x v="2"/>
    <n v="5.0787000000000004"/>
    <n v="1070.9376"/>
    <x v="0"/>
    <x v="2"/>
  </r>
  <r>
    <d v="2024-01-16T00:00:00"/>
    <x v="2"/>
    <n v="815"/>
    <n v="7.5296000000000003"/>
    <x v="0"/>
    <n v="1.3248"/>
    <n v="6136.6239999999998"/>
    <x v="0"/>
    <x v="2"/>
  </r>
  <r>
    <d v="2024-01-17T00:00:00"/>
    <x v="2"/>
    <n v="1799"/>
    <n v="6.3662000000000001"/>
    <x v="1"/>
    <n v="11.614599999999999"/>
    <n v="11452.793799999999"/>
    <x v="0"/>
    <x v="2"/>
  </r>
  <r>
    <d v="2024-01-18T00:00:00"/>
    <x v="2"/>
    <n v="862"/>
    <n v="8.4238"/>
    <x v="0"/>
    <n v="10.6806"/>
    <n v="7261.3155999999999"/>
    <x v="0"/>
    <x v="2"/>
  </r>
  <r>
    <d v="2024-01-19T00:00:00"/>
    <x v="4"/>
    <n v="1350"/>
    <n v="16.168500000000002"/>
    <x v="0"/>
    <n v="5.3045999999999998"/>
    <n v="21827.474999999999"/>
    <x v="0"/>
    <x v="2"/>
  </r>
  <r>
    <d v="2024-01-20T00:00:00"/>
    <x v="2"/>
    <n v="1047"/>
    <n v="8.0667000000000009"/>
    <x v="2"/>
    <n v="10.2971"/>
    <n v="8445.8348999999998"/>
    <x v="0"/>
    <x v="2"/>
  </r>
  <r>
    <d v="2024-01-21T00:00:00"/>
    <x v="0"/>
    <n v="480"/>
    <n v="9.5822000000000003"/>
    <x v="2"/>
    <n v="6.2411000000000003"/>
    <n v="4599.4560000000001"/>
    <x v="0"/>
    <x v="2"/>
  </r>
  <r>
    <d v="2024-01-22T00:00:00"/>
    <x v="0"/>
    <n v="559"/>
    <n v="8.5502000000000002"/>
    <x v="0"/>
    <n v="11.4657"/>
    <n v="4779.5618000000004"/>
    <x v="0"/>
    <x v="2"/>
  </r>
  <r>
    <d v="2024-01-23T00:00:00"/>
    <x v="4"/>
    <n v="1130"/>
    <n v="2.7747999999999999"/>
    <x v="0"/>
    <n v="7.0857000000000001"/>
    <n v="3135.5239999999999"/>
    <x v="0"/>
    <x v="2"/>
  </r>
  <r>
    <d v="2024-01-24T00:00:00"/>
    <x v="2"/>
    <n v="128"/>
    <n v="9.3803999999999998"/>
    <x v="2"/>
    <n v="6.4781000000000004"/>
    <n v="1200.6912"/>
    <x v="0"/>
    <x v="2"/>
  </r>
  <r>
    <d v="2024-01-25T00:00:00"/>
    <x v="2"/>
    <n v="1006"/>
    <n v="4.7165999999999997"/>
    <x v="1"/>
    <n v="14.053599999999999"/>
    <n v="4744.8995999999997"/>
    <x v="0"/>
    <x v="2"/>
  </r>
  <r>
    <d v="2024-01-26T00:00:00"/>
    <x v="2"/>
    <n v="1156"/>
    <n v="4.5476999999999999"/>
    <x v="2"/>
    <n v="4.1376999999999997"/>
    <n v="5257.1412"/>
    <x v="0"/>
    <x v="2"/>
  </r>
  <r>
    <d v="2024-01-27T00:00:00"/>
    <x v="1"/>
    <n v="1769"/>
    <n v="2.7867000000000002"/>
    <x v="0"/>
    <n v="2.2465000000000002"/>
    <n v="4929.6723000000002"/>
    <x v="0"/>
    <x v="2"/>
  </r>
  <r>
    <d v="2024-01-28T00:00:00"/>
    <x v="3"/>
    <n v="978"/>
    <n v="7.7766999999999999"/>
    <x v="1"/>
    <n v="8.9758999999999993"/>
    <n v="7605.6126000000004"/>
    <x v="0"/>
    <x v="2"/>
  </r>
  <r>
    <d v="2024-01-29T00:00:00"/>
    <x v="1"/>
    <n v="178"/>
    <n v="15.392200000000001"/>
    <x v="0"/>
    <n v="14.555199999999999"/>
    <n v="2739.8116"/>
    <x v="0"/>
    <x v="2"/>
  </r>
  <r>
    <d v="2024-01-30T00:00:00"/>
    <x v="3"/>
    <n v="1046"/>
    <n v="6.2523999999999997"/>
    <x v="1"/>
    <n v="5.9786999999999999"/>
    <n v="6540.0104000000001"/>
    <x v="0"/>
    <x v="2"/>
  </r>
  <r>
    <d v="2024-01-31T00:00:00"/>
    <x v="2"/>
    <n v="558"/>
    <n v="6.9345999999999997"/>
    <x v="0"/>
    <n v="1.3995"/>
    <n v="3869.5068000000001"/>
    <x v="0"/>
    <x v="2"/>
  </r>
  <r>
    <d v="2024-02-01T00:00:00"/>
    <x v="2"/>
    <n v="669"/>
    <n v="13.210800000000001"/>
    <x v="1"/>
    <n v="5.4199000000000002"/>
    <n v="8838.0252"/>
    <x v="1"/>
    <x v="2"/>
  </r>
  <r>
    <d v="2024-02-02T00:00:00"/>
    <x v="1"/>
    <n v="1661"/>
    <n v="4.7210000000000001"/>
    <x v="1"/>
    <n v="7.8360000000000003"/>
    <n v="7841.5810000000001"/>
    <x v="1"/>
    <x v="2"/>
  </r>
  <r>
    <d v="2024-02-03T00:00:00"/>
    <x v="1"/>
    <n v="1605"/>
    <n v="18.042200000000001"/>
    <x v="0"/>
    <n v="2.8479000000000001"/>
    <n v="28957.731"/>
    <x v="1"/>
    <x v="2"/>
  </r>
  <r>
    <d v="2024-02-04T00:00:00"/>
    <x v="3"/>
    <n v="1553"/>
    <n v="10.883599999999999"/>
    <x v="1"/>
    <n v="10.0425"/>
    <n v="16902.230800000001"/>
    <x v="1"/>
    <x v="2"/>
  </r>
  <r>
    <d v="2024-02-05T00:00:00"/>
    <x v="0"/>
    <n v="837"/>
    <n v="9.5045000000000002"/>
    <x v="2"/>
    <n v="14.9674"/>
    <n v="7955.2664999999997"/>
    <x v="1"/>
    <x v="2"/>
  </r>
  <r>
    <d v="2024-02-06T00:00:00"/>
    <x v="3"/>
    <n v="1408"/>
    <n v="11.598599999999999"/>
    <x v="0"/>
    <n v="7.0502000000000002"/>
    <n v="16330.828799999999"/>
    <x v="1"/>
    <x v="2"/>
  </r>
  <r>
    <d v="2024-02-07T00:00:00"/>
    <x v="1"/>
    <n v="615"/>
    <n v="4.1547000000000001"/>
    <x v="2"/>
    <n v="5.6436000000000002"/>
    <n v="2555.1405"/>
    <x v="1"/>
    <x v="2"/>
  </r>
  <r>
    <d v="2024-02-08T00:00:00"/>
    <x v="1"/>
    <n v="1222"/>
    <n v="12.656000000000001"/>
    <x v="0"/>
    <n v="6.3102"/>
    <n v="15465.632"/>
    <x v="1"/>
    <x v="2"/>
  </r>
  <r>
    <d v="2024-02-09T00:00:00"/>
    <x v="4"/>
    <n v="496"/>
    <n v="7.8989000000000003"/>
    <x v="1"/>
    <n v="2.1696"/>
    <n v="3917.8544000000002"/>
    <x v="1"/>
    <x v="2"/>
  </r>
  <r>
    <d v="2024-02-10T00:00:00"/>
    <x v="1"/>
    <n v="1612"/>
    <n v="18.046500000000002"/>
    <x v="1"/>
    <n v="13.307499999999999"/>
    <n v="29090.957999999999"/>
    <x v="1"/>
    <x v="2"/>
  </r>
  <r>
    <d v="2024-02-11T00:00:00"/>
    <x v="4"/>
    <n v="138"/>
    <n v="4.2081999999999997"/>
    <x v="1"/>
    <n v="6.5149999999999997"/>
    <n v="580.73159999999996"/>
    <x v="1"/>
    <x v="2"/>
  </r>
  <r>
    <d v="2024-02-12T00:00:00"/>
    <x v="0"/>
    <n v="1394"/>
    <n v="10.634"/>
    <x v="0"/>
    <n v="6.1154999999999999"/>
    <n v="14823.796"/>
    <x v="1"/>
    <x v="2"/>
  </r>
  <r>
    <d v="2024-02-13T00:00:00"/>
    <x v="3"/>
    <n v="986"/>
    <n v="12.364100000000001"/>
    <x v="2"/>
    <n v="10.0655"/>
    <n v="12191.0026"/>
    <x v="1"/>
    <x v="2"/>
  </r>
  <r>
    <d v="2024-02-14T00:00:00"/>
    <x v="3"/>
    <n v="896"/>
    <n v="1.6343000000000001"/>
    <x v="2"/>
    <n v="6.9095000000000004"/>
    <n v="1464.3327999999999"/>
    <x v="1"/>
    <x v="2"/>
  </r>
  <r>
    <d v="2024-02-15T00:00:00"/>
    <x v="4"/>
    <n v="256"/>
    <n v="7.9101999999999997"/>
    <x v="0"/>
    <n v="9.8994"/>
    <n v="2025.0111999999999"/>
    <x v="1"/>
    <x v="2"/>
  </r>
  <r>
    <d v="2024-02-16T00:00:00"/>
    <x v="3"/>
    <n v="1198"/>
    <n v="14.9201"/>
    <x v="0"/>
    <n v="1.391"/>
    <n v="17874.2798"/>
    <x v="1"/>
    <x v="2"/>
  </r>
  <r>
    <d v="2024-02-17T00:00:00"/>
    <x v="1"/>
    <n v="983"/>
    <n v="16.587199999999999"/>
    <x v="2"/>
    <n v="12.298999999999999"/>
    <n v="16305.2176"/>
    <x v="1"/>
    <x v="2"/>
  </r>
  <r>
    <d v="2024-02-18T00:00:00"/>
    <x v="2"/>
    <n v="1923"/>
    <n v="6.9500999999999999"/>
    <x v="2"/>
    <n v="14.1373"/>
    <n v="13365.042299999999"/>
    <x v="1"/>
    <x v="2"/>
  </r>
  <r>
    <d v="2024-02-19T00:00:00"/>
    <x v="4"/>
    <n v="1253"/>
    <n v="16.173300000000001"/>
    <x v="2"/>
    <n v="9.9070999999999998"/>
    <n v="20265.144899999999"/>
    <x v="1"/>
    <x v="2"/>
  </r>
  <r>
    <d v="2024-02-20T00:00:00"/>
    <x v="3"/>
    <n v="1810"/>
    <n v="19.3874"/>
    <x v="2"/>
    <n v="14.341200000000001"/>
    <n v="35091.194000000003"/>
    <x v="1"/>
    <x v="2"/>
  </r>
  <r>
    <d v="2024-02-21T00:00:00"/>
    <x v="4"/>
    <n v="1073"/>
    <n v="17.2806"/>
    <x v="0"/>
    <n v="2.6958000000000002"/>
    <n v="18542.0838"/>
    <x v="1"/>
    <x v="2"/>
  </r>
  <r>
    <d v="2024-02-22T00:00:00"/>
    <x v="4"/>
    <n v="1207"/>
    <n v="3.2351999999999999"/>
    <x v="0"/>
    <n v="7.4225000000000003"/>
    <n v="3904.8863999999999"/>
    <x v="1"/>
    <x v="2"/>
  </r>
  <r>
    <d v="2024-02-23T00:00:00"/>
    <x v="2"/>
    <n v="1145"/>
    <n v="15.0549"/>
    <x v="1"/>
    <n v="9.2262000000000004"/>
    <n v="17237.860499999999"/>
    <x v="1"/>
    <x v="2"/>
  </r>
  <r>
    <d v="2024-02-24T00:00:00"/>
    <x v="1"/>
    <n v="1582"/>
    <n v="7.0736999999999997"/>
    <x v="2"/>
    <n v="8.9352"/>
    <n v="11190.5934"/>
    <x v="1"/>
    <x v="2"/>
  </r>
  <r>
    <d v="2024-02-25T00:00:00"/>
    <x v="4"/>
    <n v="1662"/>
    <n v="19.779900000000001"/>
    <x v="1"/>
    <n v="6.3212000000000002"/>
    <n v="32874.193800000001"/>
    <x v="1"/>
    <x v="2"/>
  </r>
  <r>
    <d v="2024-02-26T00:00:00"/>
    <x v="3"/>
    <n v="1830"/>
    <n v="10.2218"/>
    <x v="0"/>
    <n v="5.4021999999999997"/>
    <n v="18705.894"/>
    <x v="1"/>
    <x v="2"/>
  </r>
  <r>
    <d v="2024-02-27T00:00:00"/>
    <x v="0"/>
    <n v="948"/>
    <n v="3.3262"/>
    <x v="0"/>
    <n v="2.3389000000000002"/>
    <n v="3153.2375999999999"/>
    <x v="1"/>
    <x v="2"/>
  </r>
  <r>
    <d v="2024-02-28T00:00:00"/>
    <x v="4"/>
    <n v="1505"/>
    <n v="14.778499999999999"/>
    <x v="1"/>
    <n v="6.1802999999999999"/>
    <n v="22241.642500000002"/>
    <x v="1"/>
    <x v="2"/>
  </r>
  <r>
    <d v="2024-02-29T00:00:00"/>
    <x v="4"/>
    <n v="847"/>
    <n v="7.1372"/>
    <x v="2"/>
    <n v="2.8586"/>
    <n v="6045.2084000000004"/>
    <x v="1"/>
    <x v="2"/>
  </r>
  <r>
    <d v="2024-03-01T00:00:00"/>
    <x v="2"/>
    <n v="1563"/>
    <n v="19.944500000000001"/>
    <x v="2"/>
    <n v="11.148300000000001"/>
    <n v="31173.253499999999"/>
    <x v="2"/>
    <x v="2"/>
  </r>
  <r>
    <d v="2024-03-02T00:00:00"/>
    <x v="1"/>
    <n v="1727"/>
    <n v="19.6159"/>
    <x v="2"/>
    <n v="3.528"/>
    <n v="33876.659299999999"/>
    <x v="2"/>
    <x v="2"/>
  </r>
  <r>
    <d v="2024-03-03T00:00:00"/>
    <x v="0"/>
    <n v="1088"/>
    <n v="13.4665"/>
    <x v="2"/>
    <n v="1.3492"/>
    <n v="14651.552"/>
    <x v="2"/>
    <x v="2"/>
  </r>
  <r>
    <d v="2024-03-04T00:00:00"/>
    <x v="3"/>
    <n v="120"/>
    <n v="3.4666999999999999"/>
    <x v="1"/>
    <n v="8.5092999999999996"/>
    <n v="416.00400000000002"/>
    <x v="2"/>
    <x v="2"/>
  </r>
  <r>
    <d v="2024-03-05T00:00:00"/>
    <x v="0"/>
    <n v="402"/>
    <n v="14.0504"/>
    <x v="1"/>
    <n v="9.1308000000000007"/>
    <n v="5648.2608"/>
    <x v="2"/>
    <x v="2"/>
  </r>
  <r>
    <d v="2024-03-06T00:00:00"/>
    <x v="3"/>
    <n v="968"/>
    <n v="2.7675999999999998"/>
    <x v="0"/>
    <n v="13.1427"/>
    <n v="2679.0367999999999"/>
    <x v="2"/>
    <x v="2"/>
  </r>
  <r>
    <d v="2024-03-07T00:00:00"/>
    <x v="1"/>
    <n v="183"/>
    <n v="1.5579000000000001"/>
    <x v="2"/>
    <n v="8.8661999999999992"/>
    <n v="285.09570000000002"/>
    <x v="2"/>
    <x v="2"/>
  </r>
  <r>
    <d v="2024-03-08T00:00:00"/>
    <x v="3"/>
    <n v="1897"/>
    <n v="16.636199999999999"/>
    <x v="2"/>
    <n v="5.5095000000000001"/>
    <n v="31558.8714"/>
    <x v="2"/>
    <x v="2"/>
  </r>
  <r>
    <d v="2024-03-09T00:00:00"/>
    <x v="2"/>
    <n v="1782"/>
    <n v="4.9852999999999996"/>
    <x v="2"/>
    <n v="12.143700000000001"/>
    <n v="8883.8045999999995"/>
    <x v="2"/>
    <x v="2"/>
  </r>
  <r>
    <d v="2024-03-10T00:00:00"/>
    <x v="2"/>
    <n v="1576"/>
    <n v="8.2014999999999993"/>
    <x v="1"/>
    <n v="8.3339999999999996"/>
    <n v="12925.564"/>
    <x v="2"/>
    <x v="2"/>
  </r>
  <r>
    <d v="2024-03-11T00:00:00"/>
    <x v="2"/>
    <n v="1510"/>
    <n v="19.495699999999999"/>
    <x v="2"/>
    <n v="1.6496"/>
    <n v="29438.507000000001"/>
    <x v="2"/>
    <x v="2"/>
  </r>
  <r>
    <d v="2024-03-12T00:00:00"/>
    <x v="2"/>
    <n v="1630"/>
    <n v="7.4"/>
    <x v="1"/>
    <n v="8.7048000000000005"/>
    <n v="12062"/>
    <x v="2"/>
    <x v="2"/>
  </r>
  <r>
    <d v="2024-03-13T00:00:00"/>
    <x v="0"/>
    <n v="1380"/>
    <n v="6.6333000000000002"/>
    <x v="2"/>
    <n v="13.6663"/>
    <n v="9153.9539999999997"/>
    <x v="2"/>
    <x v="2"/>
  </r>
  <r>
    <d v="2024-03-14T00:00:00"/>
    <x v="1"/>
    <n v="669"/>
    <n v="18.446000000000002"/>
    <x v="2"/>
    <n v="6.2465000000000002"/>
    <n v="12340.374"/>
    <x v="2"/>
    <x v="2"/>
  </r>
  <r>
    <d v="2024-03-15T00:00:00"/>
    <x v="3"/>
    <n v="1033"/>
    <n v="3.1042000000000001"/>
    <x v="0"/>
    <n v="4.7967000000000004"/>
    <n v="3206.6386000000002"/>
    <x v="2"/>
    <x v="2"/>
  </r>
  <r>
    <d v="2024-03-16T00:00:00"/>
    <x v="3"/>
    <n v="1650"/>
    <n v="15.4321"/>
    <x v="2"/>
    <n v="2.5802999999999998"/>
    <n v="25462.965"/>
    <x v="2"/>
    <x v="2"/>
  </r>
  <r>
    <d v="2024-03-17T00:00:00"/>
    <x v="2"/>
    <n v="1285"/>
    <n v="19.773199999999999"/>
    <x v="2"/>
    <n v="2.6960000000000002"/>
    <n v="25408.562000000002"/>
    <x v="2"/>
    <x v="2"/>
  </r>
  <r>
    <d v="2024-03-18T00:00:00"/>
    <x v="2"/>
    <n v="1286"/>
    <n v="18.124600000000001"/>
    <x v="0"/>
    <n v="6.7751999999999999"/>
    <n v="23308.2356"/>
    <x v="2"/>
    <x v="2"/>
  </r>
  <r>
    <d v="2024-03-19T00:00:00"/>
    <x v="4"/>
    <n v="1955"/>
    <n v="13.3817"/>
    <x v="1"/>
    <n v="9.1373999999999995"/>
    <n v="26161.2235"/>
    <x v="2"/>
    <x v="2"/>
  </r>
  <r>
    <d v="2024-03-20T00:00:00"/>
    <x v="1"/>
    <n v="1108"/>
    <n v="6.9672000000000001"/>
    <x v="1"/>
    <n v="1.6689000000000001"/>
    <n v="7719.6575999999995"/>
    <x v="2"/>
    <x v="2"/>
  </r>
  <r>
    <d v="2024-03-21T00:00:00"/>
    <x v="0"/>
    <n v="892"/>
    <n v="5.8320999999999996"/>
    <x v="2"/>
    <n v="14.123699999999999"/>
    <n v="5202.2331999999997"/>
    <x v="2"/>
    <x v="2"/>
  </r>
  <r>
    <d v="2024-03-22T00:00:00"/>
    <x v="3"/>
    <n v="891"/>
    <n v="16.565799999999999"/>
    <x v="1"/>
    <n v="11.449400000000001"/>
    <n v="14760.1278"/>
    <x v="2"/>
    <x v="2"/>
  </r>
  <r>
    <d v="2024-03-23T00:00:00"/>
    <x v="4"/>
    <n v="1647"/>
    <n v="17.7166"/>
    <x v="2"/>
    <n v="9.0060000000000002"/>
    <n v="29179.2402"/>
    <x v="2"/>
    <x v="2"/>
  </r>
  <r>
    <d v="2024-03-24T00:00:00"/>
    <x v="4"/>
    <n v="1909"/>
    <n v="10.9833"/>
    <x v="0"/>
    <n v="12.5124"/>
    <n v="20967.119699999999"/>
    <x v="2"/>
    <x v="2"/>
  </r>
  <r>
    <d v="2024-03-25T00:00:00"/>
    <x v="3"/>
    <n v="1394"/>
    <n v="5.6425000000000001"/>
    <x v="0"/>
    <n v="1.6627000000000001"/>
    <n v="7865.6450000000004"/>
    <x v="2"/>
    <x v="2"/>
  </r>
  <r>
    <d v="2024-03-26T00:00:00"/>
    <x v="0"/>
    <n v="591"/>
    <n v="3.1459000000000001"/>
    <x v="2"/>
    <n v="7.4142000000000001"/>
    <n v="1859.2268999999999"/>
    <x v="2"/>
    <x v="2"/>
  </r>
  <r>
    <d v="2024-03-27T00:00:00"/>
    <x v="4"/>
    <n v="307"/>
    <n v="2.6564000000000001"/>
    <x v="0"/>
    <n v="9.6364000000000001"/>
    <n v="815.51480000000004"/>
    <x v="2"/>
    <x v="2"/>
  </r>
  <r>
    <d v="2024-03-28T00:00:00"/>
    <x v="4"/>
    <n v="1662"/>
    <n v="14.6625"/>
    <x v="0"/>
    <n v="12.515499999999999"/>
    <n v="24369.075000000001"/>
    <x v="2"/>
    <x v="2"/>
  </r>
  <r>
    <d v="2024-03-29T00:00:00"/>
    <x v="1"/>
    <n v="1707"/>
    <n v="8.9823000000000004"/>
    <x v="2"/>
    <n v="11.860300000000001"/>
    <n v="15332.786099999999"/>
    <x v="2"/>
    <x v="2"/>
  </r>
  <r>
    <d v="2024-03-30T00:00:00"/>
    <x v="0"/>
    <n v="1183"/>
    <n v="18.201799999999999"/>
    <x v="2"/>
    <n v="4.5175000000000001"/>
    <n v="21532.7294"/>
    <x v="2"/>
    <x v="2"/>
  </r>
  <r>
    <d v="2024-03-31T00:00:00"/>
    <x v="4"/>
    <n v="529"/>
    <n v="15.053800000000001"/>
    <x v="0"/>
    <n v="14.142799999999999"/>
    <n v="7963.4602000000004"/>
    <x v="2"/>
    <x v="2"/>
  </r>
  <r>
    <d v="2024-04-01T00:00:00"/>
    <x v="0"/>
    <n v="1084"/>
    <n v="4.6338999999999997"/>
    <x v="1"/>
    <n v="2.3029999999999999"/>
    <n v="5023.1476000000002"/>
    <x v="3"/>
    <x v="2"/>
  </r>
  <r>
    <d v="2024-04-02T00:00:00"/>
    <x v="3"/>
    <n v="1780"/>
    <n v="12.661799999999999"/>
    <x v="1"/>
    <n v="13.189399999999999"/>
    <n v="22538.004000000001"/>
    <x v="3"/>
    <x v="2"/>
  </r>
  <r>
    <d v="2024-04-03T00:00:00"/>
    <x v="2"/>
    <n v="1728"/>
    <n v="9.2745999999999995"/>
    <x v="2"/>
    <n v="14.5786"/>
    <n v="16026.5088"/>
    <x v="3"/>
    <x v="2"/>
  </r>
  <r>
    <d v="2024-04-04T00:00:00"/>
    <x v="4"/>
    <n v="1432"/>
    <n v="11.967700000000001"/>
    <x v="2"/>
    <n v="3.0687000000000002"/>
    <n v="17137.7464"/>
    <x v="3"/>
    <x v="2"/>
  </r>
  <r>
    <d v="2024-04-05T00:00:00"/>
    <x v="1"/>
    <n v="619"/>
    <n v="15.023300000000001"/>
    <x v="1"/>
    <n v="10.97"/>
    <n v="9299.4226999999992"/>
    <x v="3"/>
    <x v="2"/>
  </r>
  <r>
    <d v="2024-04-06T00:00:00"/>
    <x v="3"/>
    <n v="690"/>
    <n v="16.317699999999999"/>
    <x v="0"/>
    <n v="1.0841000000000001"/>
    <n v="11259.213"/>
    <x v="3"/>
    <x v="2"/>
  </r>
  <r>
    <d v="2024-04-07T00:00:00"/>
    <x v="0"/>
    <n v="1150"/>
    <n v="17.030999999999999"/>
    <x v="1"/>
    <n v="6.3785999999999996"/>
    <n v="19585.650000000001"/>
    <x v="3"/>
    <x v="2"/>
  </r>
  <r>
    <d v="2024-04-08T00:00:00"/>
    <x v="3"/>
    <n v="1809"/>
    <n v="5.8254999999999999"/>
    <x v="1"/>
    <n v="7.9861000000000004"/>
    <n v="10538.3295"/>
    <x v="3"/>
    <x v="2"/>
  </r>
  <r>
    <d v="2024-04-09T00:00:00"/>
    <x v="4"/>
    <n v="1685"/>
    <n v="1.5911999999999999"/>
    <x v="1"/>
    <n v="8.9193999999999996"/>
    <n v="2681.172"/>
    <x v="3"/>
    <x v="2"/>
  </r>
  <r>
    <d v="2024-04-10T00:00:00"/>
    <x v="0"/>
    <n v="298"/>
    <n v="15.0466"/>
    <x v="1"/>
    <n v="14.071099999999999"/>
    <n v="4483.8868000000002"/>
    <x v="3"/>
    <x v="2"/>
  </r>
  <r>
    <d v="2024-04-11T00:00:00"/>
    <x v="2"/>
    <n v="486"/>
    <n v="3.0205000000000002"/>
    <x v="2"/>
    <n v="10.2476"/>
    <n v="1467.963"/>
    <x v="3"/>
    <x v="2"/>
  </r>
  <r>
    <d v="2024-04-12T00:00:00"/>
    <x v="3"/>
    <n v="448"/>
    <n v="6.9835000000000003"/>
    <x v="2"/>
    <n v="7.4785000000000004"/>
    <n v="3128.6080000000002"/>
    <x v="3"/>
    <x v="2"/>
  </r>
  <r>
    <d v="2024-04-13T00:00:00"/>
    <x v="4"/>
    <n v="1059"/>
    <n v="1.0725"/>
    <x v="0"/>
    <n v="12.2403"/>
    <n v="1135.7774999999999"/>
    <x v="3"/>
    <x v="2"/>
  </r>
  <r>
    <d v="2024-04-14T00:00:00"/>
    <x v="1"/>
    <n v="792"/>
    <n v="13.951700000000001"/>
    <x v="0"/>
    <n v="14.2827"/>
    <n v="11049.7464"/>
    <x v="3"/>
    <x v="2"/>
  </r>
  <r>
    <d v="2024-04-15T00:00:00"/>
    <x v="0"/>
    <n v="1659"/>
    <n v="4.1755000000000004"/>
    <x v="0"/>
    <n v="0.82"/>
    <n v="6927.1544999999996"/>
    <x v="3"/>
    <x v="2"/>
  </r>
  <r>
    <d v="2024-04-16T00:00:00"/>
    <x v="3"/>
    <n v="1951"/>
    <n v="13.4504"/>
    <x v="0"/>
    <n v="14.746600000000001"/>
    <n v="26241.7304"/>
    <x v="3"/>
    <x v="2"/>
  </r>
  <r>
    <d v="2024-04-17T00:00:00"/>
    <x v="3"/>
    <n v="477"/>
    <n v="19.8431"/>
    <x v="1"/>
    <n v="1.7488999999999999"/>
    <n v="9465.1587"/>
    <x v="3"/>
    <x v="2"/>
  </r>
  <r>
    <d v="2024-04-18T00:00:00"/>
    <x v="2"/>
    <n v="998"/>
    <n v="2.3807"/>
    <x v="2"/>
    <n v="12.3086"/>
    <n v="2375.9386"/>
    <x v="3"/>
    <x v="2"/>
  </r>
  <r>
    <d v="2024-04-19T00:00:00"/>
    <x v="2"/>
    <n v="1015"/>
    <n v="2.4645000000000001"/>
    <x v="2"/>
    <n v="4.5648999999999997"/>
    <n v="2501.4675000000002"/>
    <x v="3"/>
    <x v="2"/>
  </r>
  <r>
    <d v="2024-04-20T00:00:00"/>
    <x v="1"/>
    <n v="1681"/>
    <n v="7.4672000000000001"/>
    <x v="0"/>
    <n v="2.4165999999999999"/>
    <n v="12552.3632"/>
    <x v="3"/>
    <x v="2"/>
  </r>
  <r>
    <d v="2024-04-21T00:00:00"/>
    <x v="1"/>
    <n v="626"/>
    <n v="17.461300000000001"/>
    <x v="0"/>
    <n v="6.8779000000000003"/>
    <n v="10930.773800000001"/>
    <x v="3"/>
    <x v="2"/>
  </r>
  <r>
    <d v="2024-04-22T00:00:00"/>
    <x v="4"/>
    <n v="1276"/>
    <n v="5.0951000000000004"/>
    <x v="1"/>
    <n v="9.8374000000000006"/>
    <n v="6501.3476000000001"/>
    <x v="3"/>
    <x v="2"/>
  </r>
  <r>
    <d v="2024-04-23T00:00:00"/>
    <x v="4"/>
    <n v="833"/>
    <n v="7.8472"/>
    <x v="1"/>
    <n v="6.0237999999999996"/>
    <n v="6536.7175999999999"/>
    <x v="3"/>
    <x v="2"/>
  </r>
  <r>
    <d v="2024-04-24T00:00:00"/>
    <x v="1"/>
    <n v="305"/>
    <n v="2.3016000000000001"/>
    <x v="0"/>
    <n v="1.2911999999999999"/>
    <n v="701.98800000000006"/>
    <x v="3"/>
    <x v="2"/>
  </r>
  <r>
    <d v="2024-04-25T00:00:00"/>
    <x v="1"/>
    <n v="554"/>
    <n v="15.5"/>
    <x v="2"/>
    <n v="9.1921999999999997"/>
    <n v="8587"/>
    <x v="3"/>
    <x v="2"/>
  </r>
  <r>
    <d v="2024-04-26T00:00:00"/>
    <x v="0"/>
    <n v="1396"/>
    <n v="8.7577999999999996"/>
    <x v="2"/>
    <n v="13.5848"/>
    <n v="12225.888800000001"/>
    <x v="3"/>
    <x v="2"/>
  </r>
  <r>
    <d v="2024-04-27T00:00:00"/>
    <x v="2"/>
    <n v="1359"/>
    <n v="15.425700000000001"/>
    <x v="2"/>
    <n v="6.0566000000000004"/>
    <n v="20963.526300000001"/>
    <x v="3"/>
    <x v="2"/>
  </r>
  <r>
    <d v="2024-04-28T00:00:00"/>
    <x v="4"/>
    <n v="1975"/>
    <n v="18.168500000000002"/>
    <x v="0"/>
    <n v="3.6368"/>
    <n v="35882.787499999999"/>
    <x v="3"/>
    <x v="2"/>
  </r>
  <r>
    <d v="2024-04-29T00:00:00"/>
    <x v="2"/>
    <n v="1863"/>
    <n v="5.4225000000000003"/>
    <x v="2"/>
    <n v="6.9173999999999998"/>
    <n v="10102.1175"/>
    <x v="3"/>
    <x v="2"/>
  </r>
  <r>
    <d v="2024-04-30T00:00:00"/>
    <x v="2"/>
    <n v="620"/>
    <n v="16.340499999999999"/>
    <x v="1"/>
    <n v="1.2013"/>
    <n v="10131.11"/>
    <x v="3"/>
    <x v="2"/>
  </r>
  <r>
    <d v="2024-05-01T00:00:00"/>
    <x v="1"/>
    <n v="1801"/>
    <n v="2.1227999999999998"/>
    <x v="1"/>
    <n v="12.3971"/>
    <n v="3823.1628000000001"/>
    <x v="4"/>
    <x v="2"/>
  </r>
  <r>
    <d v="2024-05-02T00:00:00"/>
    <x v="0"/>
    <n v="1116"/>
    <n v="18.078099999999999"/>
    <x v="0"/>
    <n v="12.4819"/>
    <n v="20175.159599999999"/>
    <x v="4"/>
    <x v="2"/>
  </r>
  <r>
    <d v="2024-05-03T00:00:00"/>
    <x v="3"/>
    <n v="1055"/>
    <n v="13.364599999999999"/>
    <x v="1"/>
    <n v="9.0259999999999998"/>
    <n v="14099.653"/>
    <x v="4"/>
    <x v="2"/>
  </r>
  <r>
    <d v="2024-05-04T00:00:00"/>
    <x v="0"/>
    <n v="1954"/>
    <n v="17.610299999999999"/>
    <x v="0"/>
    <n v="5.62"/>
    <n v="34410.5262"/>
    <x v="4"/>
    <x v="2"/>
  </r>
  <r>
    <d v="2024-05-05T00:00:00"/>
    <x v="0"/>
    <n v="825"/>
    <n v="1.0036"/>
    <x v="2"/>
    <n v="12.0969"/>
    <n v="827.97"/>
    <x v="4"/>
    <x v="2"/>
  </r>
  <r>
    <d v="2024-05-06T00:00:00"/>
    <x v="2"/>
    <n v="1113"/>
    <n v="4.2125000000000004"/>
    <x v="2"/>
    <n v="8.5429999999999993"/>
    <n v="4688.5124999999998"/>
    <x v="4"/>
    <x v="2"/>
  </r>
  <r>
    <d v="2024-05-07T00:00:00"/>
    <x v="0"/>
    <n v="600"/>
    <n v="8.4054000000000002"/>
    <x v="2"/>
    <n v="12.476000000000001"/>
    <n v="5043.24"/>
    <x v="4"/>
    <x v="2"/>
  </r>
  <r>
    <d v="2024-05-08T00:00:00"/>
    <x v="4"/>
    <n v="216"/>
    <n v="8.2105999999999995"/>
    <x v="1"/>
    <n v="9.6562000000000001"/>
    <n v="1773.4896000000001"/>
    <x v="4"/>
    <x v="2"/>
  </r>
  <r>
    <d v="2024-05-09T00:00:00"/>
    <x v="2"/>
    <n v="485"/>
    <n v="5.3079000000000001"/>
    <x v="0"/>
    <n v="11.873900000000001"/>
    <n v="2574.3314999999998"/>
    <x v="4"/>
    <x v="2"/>
  </r>
  <r>
    <d v="2024-05-10T00:00:00"/>
    <x v="4"/>
    <n v="1467"/>
    <n v="8.2506000000000004"/>
    <x v="2"/>
    <n v="9.1791999999999998"/>
    <n v="12103.6302"/>
    <x v="4"/>
    <x v="2"/>
  </r>
  <r>
    <d v="2024-05-11T00:00:00"/>
    <x v="3"/>
    <n v="683"/>
    <n v="3.4481000000000002"/>
    <x v="0"/>
    <n v="6.5049999999999999"/>
    <n v="2355.0522999999998"/>
    <x v="4"/>
    <x v="2"/>
  </r>
  <r>
    <d v="2024-05-12T00:00:00"/>
    <x v="2"/>
    <n v="494"/>
    <n v="8.8424999999999994"/>
    <x v="2"/>
    <n v="14.3902"/>
    <n v="4368.1949999999997"/>
    <x v="4"/>
    <x v="2"/>
  </r>
  <r>
    <d v="2024-05-13T00:00:00"/>
    <x v="3"/>
    <n v="1187"/>
    <n v="16.244700000000002"/>
    <x v="1"/>
    <n v="8.3461999999999996"/>
    <n v="19282.458900000001"/>
    <x v="4"/>
    <x v="2"/>
  </r>
  <r>
    <d v="2024-05-14T00:00:00"/>
    <x v="2"/>
    <n v="1840"/>
    <n v="10.1023"/>
    <x v="1"/>
    <n v="9.2737999999999996"/>
    <n v="18588.232"/>
    <x v="4"/>
    <x v="2"/>
  </r>
  <r>
    <d v="2024-05-15T00:00:00"/>
    <x v="1"/>
    <n v="820"/>
    <n v="1.3420000000000001"/>
    <x v="0"/>
    <n v="3.6970999999999998"/>
    <n v="1100.44"/>
    <x v="4"/>
    <x v="2"/>
  </r>
  <r>
    <d v="2024-05-16T00:00:00"/>
    <x v="0"/>
    <n v="171"/>
    <n v="9.0074000000000005"/>
    <x v="1"/>
    <n v="9.5718999999999994"/>
    <n v="1540.2654"/>
    <x v="4"/>
    <x v="2"/>
  </r>
  <r>
    <d v="2024-05-17T00:00:00"/>
    <x v="1"/>
    <n v="1912"/>
    <n v="1.5163"/>
    <x v="1"/>
    <n v="8.7882999999999996"/>
    <n v="2899.1655999999998"/>
    <x v="4"/>
    <x v="2"/>
  </r>
  <r>
    <d v="2024-05-18T00:00:00"/>
    <x v="3"/>
    <n v="373"/>
    <n v="19.358599999999999"/>
    <x v="0"/>
    <n v="3.1802000000000001"/>
    <n v="7220.7578000000003"/>
    <x v="4"/>
    <x v="2"/>
  </r>
  <r>
    <d v="2024-05-19T00:00:00"/>
    <x v="0"/>
    <n v="1443"/>
    <n v="3.4216000000000002"/>
    <x v="2"/>
    <n v="1.3640000000000001"/>
    <n v="4937.3688000000002"/>
    <x v="4"/>
    <x v="2"/>
  </r>
  <r>
    <d v="2024-05-20T00:00:00"/>
    <x v="2"/>
    <n v="437"/>
    <n v="14.446099999999999"/>
    <x v="1"/>
    <n v="9.2631999999999994"/>
    <n v="6312.9457000000002"/>
    <x v="4"/>
    <x v="2"/>
  </r>
  <r>
    <d v="2024-05-21T00:00:00"/>
    <x v="0"/>
    <n v="1489"/>
    <n v="19.482800000000001"/>
    <x v="0"/>
    <n v="11.573499999999999"/>
    <n v="29009.889200000001"/>
    <x v="4"/>
    <x v="2"/>
  </r>
  <r>
    <d v="2024-05-22T00:00:00"/>
    <x v="4"/>
    <n v="1618"/>
    <n v="16.694700000000001"/>
    <x v="1"/>
    <n v="8.0892999999999997"/>
    <n v="27012.024600000001"/>
    <x v="4"/>
    <x v="2"/>
  </r>
  <r>
    <d v="2024-05-23T00:00:00"/>
    <x v="0"/>
    <n v="706"/>
    <n v="14.287000000000001"/>
    <x v="1"/>
    <n v="3.7881999999999998"/>
    <n v="10086.621999999999"/>
    <x v="4"/>
    <x v="2"/>
  </r>
  <r>
    <d v="2024-05-24T00:00:00"/>
    <x v="4"/>
    <n v="265"/>
    <n v="16.9498"/>
    <x v="1"/>
    <n v="10.1646"/>
    <n v="4491.6970000000001"/>
    <x v="4"/>
    <x v="2"/>
  </r>
  <r>
    <d v="2024-05-25T00:00:00"/>
    <x v="0"/>
    <n v="1667"/>
    <n v="19.654199999999999"/>
    <x v="1"/>
    <n v="1.6615"/>
    <n v="32763.5514"/>
    <x v="4"/>
    <x v="2"/>
  </r>
  <r>
    <d v="2024-05-26T00:00:00"/>
    <x v="4"/>
    <n v="110"/>
    <n v="12.8055"/>
    <x v="0"/>
    <n v="6.9066000000000001"/>
    <n v="1408.605"/>
    <x v="4"/>
    <x v="2"/>
  </r>
  <r>
    <d v="2024-05-27T00:00:00"/>
    <x v="3"/>
    <n v="1424"/>
    <n v="11.624499999999999"/>
    <x v="0"/>
    <n v="2.8687999999999998"/>
    <n v="16553.288"/>
    <x v="4"/>
    <x v="2"/>
  </r>
  <r>
    <d v="2024-05-28T00:00:00"/>
    <x v="1"/>
    <n v="828"/>
    <n v="12.936500000000001"/>
    <x v="0"/>
    <n v="3.1747000000000001"/>
    <n v="10711.422"/>
    <x v="4"/>
    <x v="2"/>
  </r>
  <r>
    <d v="2024-05-29T00:00:00"/>
    <x v="2"/>
    <n v="900"/>
    <n v="11.120799999999999"/>
    <x v="1"/>
    <n v="3.4333"/>
    <n v="10008.719999999999"/>
    <x v="4"/>
    <x v="2"/>
  </r>
  <r>
    <d v="2024-05-30T00:00:00"/>
    <x v="0"/>
    <n v="201"/>
    <n v="13.066700000000001"/>
    <x v="1"/>
    <n v="6.1073000000000004"/>
    <n v="2626.4067"/>
    <x v="4"/>
    <x v="2"/>
  </r>
  <r>
    <d v="2024-05-31T00:00:00"/>
    <x v="1"/>
    <n v="1548"/>
    <n v="9.5470000000000006"/>
    <x v="1"/>
    <n v="1.2417"/>
    <n v="14778.755999999999"/>
    <x v="4"/>
    <x v="2"/>
  </r>
  <r>
    <d v="2024-06-01T00:00:00"/>
    <x v="2"/>
    <n v="1515"/>
    <n v="5.1504000000000003"/>
    <x v="0"/>
    <n v="6.2679999999999998"/>
    <n v="7802.8559999999998"/>
    <x v="5"/>
    <x v="2"/>
  </r>
  <r>
    <d v="2024-06-02T00:00:00"/>
    <x v="2"/>
    <n v="878"/>
    <n v="3.2847"/>
    <x v="1"/>
    <n v="7.9198000000000004"/>
    <n v="2883.9666000000002"/>
    <x v="5"/>
    <x v="2"/>
  </r>
  <r>
    <d v="2024-06-03T00:00:00"/>
    <x v="4"/>
    <n v="313"/>
    <n v="2.2985000000000002"/>
    <x v="2"/>
    <n v="7.5077999999999996"/>
    <n v="719.43050000000005"/>
    <x v="5"/>
    <x v="2"/>
  </r>
  <r>
    <d v="2024-06-04T00:00:00"/>
    <x v="3"/>
    <n v="1814"/>
    <n v="6.0030000000000001"/>
    <x v="1"/>
    <n v="6.0503999999999998"/>
    <n v="10889.441999999999"/>
    <x v="5"/>
    <x v="2"/>
  </r>
  <r>
    <d v="2024-06-05T00:00:00"/>
    <x v="3"/>
    <n v="1211"/>
    <n v="1.8763000000000001"/>
    <x v="2"/>
    <n v="12.6676"/>
    <n v="2272.1993000000002"/>
    <x v="5"/>
    <x v="2"/>
  </r>
  <r>
    <d v="2024-06-06T00:00:00"/>
    <x v="1"/>
    <n v="1676"/>
    <n v="11.776199999999999"/>
    <x v="1"/>
    <n v="2.6072000000000002"/>
    <n v="19736.911199999999"/>
    <x v="5"/>
    <x v="2"/>
  </r>
  <r>
    <d v="2024-06-07T00:00:00"/>
    <x v="3"/>
    <n v="500"/>
    <n v="6.3926999999999996"/>
    <x v="0"/>
    <n v="7.8326000000000002"/>
    <n v="3196.35"/>
    <x v="5"/>
    <x v="2"/>
  </r>
  <r>
    <d v="2024-06-08T00:00:00"/>
    <x v="0"/>
    <n v="687"/>
    <n v="16.6662"/>
    <x v="1"/>
    <n v="1.3996"/>
    <n v="11449.679400000001"/>
    <x v="5"/>
    <x v="2"/>
  </r>
  <r>
    <d v="2024-06-09T00:00:00"/>
    <x v="3"/>
    <n v="988"/>
    <n v="2.4106000000000001"/>
    <x v="2"/>
    <n v="1.5318000000000001"/>
    <n v="2381.6727999999998"/>
    <x v="5"/>
    <x v="2"/>
  </r>
  <r>
    <d v="2024-06-10T00:00:00"/>
    <x v="1"/>
    <n v="1169"/>
    <n v="5.3007"/>
    <x v="2"/>
    <n v="8.8210999999999995"/>
    <n v="6196.5182999999997"/>
    <x v="5"/>
    <x v="2"/>
  </r>
  <r>
    <d v="2024-06-11T00:00:00"/>
    <x v="3"/>
    <n v="1795"/>
    <n v="14.874700000000001"/>
    <x v="1"/>
    <n v="8.7073"/>
    <n v="26700.086500000001"/>
    <x v="5"/>
    <x v="2"/>
  </r>
  <r>
    <d v="2024-06-12T00:00:00"/>
    <x v="0"/>
    <n v="1586"/>
    <n v="12.3774"/>
    <x v="2"/>
    <n v="13.2315"/>
    <n v="19630.556400000001"/>
    <x v="5"/>
    <x v="2"/>
  </r>
  <r>
    <d v="2024-06-13T00:00:00"/>
    <x v="4"/>
    <n v="691"/>
    <n v="2.2252999999999998"/>
    <x v="2"/>
    <n v="8.5891999999999999"/>
    <n v="1537.6822999999999"/>
    <x v="5"/>
    <x v="2"/>
  </r>
  <r>
    <d v="2024-06-14T00:00:00"/>
    <x v="1"/>
    <n v="1433"/>
    <n v="17.6675"/>
    <x v="0"/>
    <n v="14.417"/>
    <n v="25317.5275"/>
    <x v="5"/>
    <x v="2"/>
  </r>
  <r>
    <d v="2024-06-15T00:00:00"/>
    <x v="4"/>
    <n v="1209"/>
    <n v="17.667999999999999"/>
    <x v="1"/>
    <n v="1.2060999999999999"/>
    <n v="21360.612000000001"/>
    <x v="5"/>
    <x v="2"/>
  </r>
  <r>
    <d v="2024-06-16T00:00:00"/>
    <x v="4"/>
    <n v="191"/>
    <n v="7.2778"/>
    <x v="1"/>
    <n v="1.9211"/>
    <n v="1390.0598"/>
    <x v="5"/>
    <x v="2"/>
  </r>
  <r>
    <d v="2024-06-17T00:00:00"/>
    <x v="4"/>
    <n v="1783"/>
    <n v="7.4676999999999998"/>
    <x v="1"/>
    <n v="1.139"/>
    <n v="13314.909100000001"/>
    <x v="5"/>
    <x v="2"/>
  </r>
  <r>
    <d v="2024-06-18T00:00:00"/>
    <x v="2"/>
    <n v="772"/>
    <n v="19.791499999999999"/>
    <x v="2"/>
    <n v="3.1865000000000001"/>
    <n v="15279.038"/>
    <x v="5"/>
    <x v="2"/>
  </r>
  <r>
    <d v="2024-06-19T00:00:00"/>
    <x v="2"/>
    <n v="813"/>
    <n v="12.8973"/>
    <x v="1"/>
    <n v="8.3483999999999998"/>
    <n v="10485.5049"/>
    <x v="5"/>
    <x v="2"/>
  </r>
  <r>
    <d v="2024-06-20T00:00:00"/>
    <x v="4"/>
    <n v="1035"/>
    <n v="11.095000000000001"/>
    <x v="1"/>
    <n v="9.8607999999999993"/>
    <n v="11483.325000000001"/>
    <x v="5"/>
    <x v="2"/>
  </r>
  <r>
    <d v="2024-06-21T00:00:00"/>
    <x v="1"/>
    <n v="341"/>
    <n v="16.924900000000001"/>
    <x v="0"/>
    <n v="1.161"/>
    <n v="5771.3909000000003"/>
    <x v="5"/>
    <x v="2"/>
  </r>
  <r>
    <d v="2024-06-22T00:00:00"/>
    <x v="0"/>
    <n v="1988"/>
    <n v="6.4204999999999997"/>
    <x v="0"/>
    <n v="14.2166"/>
    <n v="12763.954"/>
    <x v="5"/>
    <x v="2"/>
  </r>
  <r>
    <d v="2024-06-23T00:00:00"/>
    <x v="0"/>
    <n v="101"/>
    <n v="9.1545000000000005"/>
    <x v="0"/>
    <n v="12.711399999999999"/>
    <n v="924.60450000000003"/>
    <x v="5"/>
    <x v="2"/>
  </r>
  <r>
    <d v="2024-06-24T00:00:00"/>
    <x v="3"/>
    <n v="324"/>
    <n v="6.0877999999999997"/>
    <x v="2"/>
    <n v="4.8009000000000004"/>
    <n v="1972.4472000000001"/>
    <x v="5"/>
    <x v="2"/>
  </r>
  <r>
    <d v="2024-06-25T00:00:00"/>
    <x v="1"/>
    <n v="900"/>
    <n v="15.9941"/>
    <x v="1"/>
    <n v="1.6192"/>
    <n v="14394.69"/>
    <x v="5"/>
    <x v="2"/>
  </r>
  <r>
    <d v="2024-06-26T00:00:00"/>
    <x v="2"/>
    <n v="1868"/>
    <n v="11.893599999999999"/>
    <x v="0"/>
    <n v="2.9634"/>
    <n v="22217.2448"/>
    <x v="5"/>
    <x v="2"/>
  </r>
  <r>
    <d v="2024-06-27T00:00:00"/>
    <x v="4"/>
    <n v="688"/>
    <n v="13.5177"/>
    <x v="0"/>
    <n v="2.3407"/>
    <n v="9300.1776000000009"/>
    <x v="5"/>
    <x v="2"/>
  </r>
  <r>
    <d v="2024-06-28T00:00:00"/>
    <x v="3"/>
    <n v="215"/>
    <n v="5.7938000000000001"/>
    <x v="0"/>
    <n v="2.2875999999999999"/>
    <n v="1245.6669999999999"/>
    <x v="5"/>
    <x v="2"/>
  </r>
  <r>
    <d v="2024-06-29T00:00:00"/>
    <x v="0"/>
    <n v="1789"/>
    <n v="5.1843000000000004"/>
    <x v="1"/>
    <n v="8.0190999999999999"/>
    <n v="9274.7127"/>
    <x v="5"/>
    <x v="2"/>
  </r>
  <r>
    <d v="2024-06-30T00:00:00"/>
    <x v="2"/>
    <n v="1017"/>
    <n v="10.2791"/>
    <x v="1"/>
    <n v="4.0648"/>
    <n v="10453.8447"/>
    <x v="5"/>
    <x v="2"/>
  </r>
  <r>
    <d v="2024-07-01T00:00:00"/>
    <x v="2"/>
    <n v="1226"/>
    <n v="15.0137"/>
    <x v="1"/>
    <n v="5.6929999999999996"/>
    <n v="18406.796200000001"/>
    <x v="6"/>
    <x v="2"/>
  </r>
  <r>
    <d v="2024-07-02T00:00:00"/>
    <x v="4"/>
    <n v="293"/>
    <n v="10.9796"/>
    <x v="2"/>
    <n v="14.847799999999999"/>
    <n v="3217.0228000000002"/>
    <x v="6"/>
    <x v="2"/>
  </r>
  <r>
    <d v="2024-07-03T00:00:00"/>
    <x v="0"/>
    <n v="1289"/>
    <n v="1.6203000000000001"/>
    <x v="2"/>
    <n v="10.422599999999999"/>
    <n v="2088.5666999999999"/>
    <x v="6"/>
    <x v="2"/>
  </r>
  <r>
    <d v="2024-07-04T00:00:00"/>
    <x v="1"/>
    <n v="970"/>
    <n v="17.502500000000001"/>
    <x v="0"/>
    <n v="14.260199999999999"/>
    <n v="16977.424999999999"/>
    <x v="6"/>
    <x v="2"/>
  </r>
  <r>
    <d v="2024-07-05T00:00:00"/>
    <x v="2"/>
    <n v="189"/>
    <n v="2.2290999999999999"/>
    <x v="1"/>
    <n v="2.5670999999999999"/>
    <n v="421.29989999999998"/>
    <x v="6"/>
    <x v="2"/>
  </r>
  <r>
    <d v="2024-07-06T00:00:00"/>
    <x v="4"/>
    <n v="1809"/>
    <n v="19.160699999999999"/>
    <x v="0"/>
    <n v="6.0410000000000004"/>
    <n v="34661.706299999998"/>
    <x v="6"/>
    <x v="2"/>
  </r>
  <r>
    <d v="2024-07-07T00:00:00"/>
    <x v="1"/>
    <n v="221"/>
    <n v="1.4777"/>
    <x v="1"/>
    <n v="8.5435999999999996"/>
    <n v="326.57170000000002"/>
    <x v="6"/>
    <x v="2"/>
  </r>
  <r>
    <d v="2024-07-08T00:00:00"/>
    <x v="0"/>
    <n v="242"/>
    <n v="14.194599999999999"/>
    <x v="1"/>
    <n v="1.613"/>
    <n v="3435.0931999999998"/>
    <x v="6"/>
    <x v="2"/>
  </r>
  <r>
    <d v="2024-07-09T00:00:00"/>
    <x v="2"/>
    <n v="1093"/>
    <n v="2.5619000000000001"/>
    <x v="1"/>
    <n v="0.56069999999999998"/>
    <n v="2800.1567"/>
    <x v="6"/>
    <x v="2"/>
  </r>
  <r>
    <d v="2024-07-10T00:00:00"/>
    <x v="1"/>
    <n v="205"/>
    <n v="18.302900000000001"/>
    <x v="2"/>
    <n v="10.221299999999999"/>
    <n v="3752.0945000000002"/>
    <x v="6"/>
    <x v="2"/>
  </r>
  <r>
    <d v="2024-07-11T00:00:00"/>
    <x v="1"/>
    <n v="986"/>
    <n v="9.8241999999999994"/>
    <x v="2"/>
    <n v="9.8064"/>
    <n v="9686.6612000000005"/>
    <x v="6"/>
    <x v="2"/>
  </r>
  <r>
    <d v="2024-07-12T00:00:00"/>
    <x v="1"/>
    <n v="527"/>
    <n v="3.613"/>
    <x v="1"/>
    <n v="6.4564000000000004"/>
    <n v="1904.0509999999999"/>
    <x v="6"/>
    <x v="2"/>
  </r>
  <r>
    <d v="2024-07-13T00:00:00"/>
    <x v="2"/>
    <n v="1428"/>
    <n v="7.4755000000000003"/>
    <x v="0"/>
    <n v="7.5998000000000001"/>
    <n v="10675.013999999999"/>
    <x v="6"/>
    <x v="2"/>
  </r>
  <r>
    <d v="2024-07-14T00:00:00"/>
    <x v="2"/>
    <n v="1995"/>
    <n v="4.1317000000000004"/>
    <x v="1"/>
    <n v="6.5239000000000003"/>
    <n v="8242.7415000000001"/>
    <x v="6"/>
    <x v="2"/>
  </r>
  <r>
    <d v="2024-07-15T00:00:00"/>
    <x v="3"/>
    <n v="416"/>
    <n v="4.2411000000000003"/>
    <x v="1"/>
    <n v="0.84809999999999997"/>
    <n v="1764.2976000000001"/>
    <x v="6"/>
    <x v="2"/>
  </r>
  <r>
    <d v="2024-07-16T00:00:00"/>
    <x v="0"/>
    <n v="734"/>
    <n v="19.014099999999999"/>
    <x v="0"/>
    <n v="5.3628999999999998"/>
    <n v="13956.349399999999"/>
    <x v="6"/>
    <x v="2"/>
  </r>
  <r>
    <d v="2024-07-17T00:00:00"/>
    <x v="4"/>
    <n v="108"/>
    <n v="9.4596999999999998"/>
    <x v="1"/>
    <n v="3.0676999999999999"/>
    <n v="1021.6476"/>
    <x v="6"/>
    <x v="2"/>
  </r>
  <r>
    <d v="2024-07-18T00:00:00"/>
    <x v="1"/>
    <n v="873"/>
    <n v="15.9872"/>
    <x v="0"/>
    <n v="1.9272"/>
    <n v="13956.8256"/>
    <x v="6"/>
    <x v="2"/>
  </r>
  <r>
    <d v="2024-07-19T00:00:00"/>
    <x v="3"/>
    <n v="1196"/>
    <n v="13.1525"/>
    <x v="2"/>
    <n v="14.372400000000001"/>
    <n v="15730.39"/>
    <x v="6"/>
    <x v="2"/>
  </r>
  <r>
    <d v="2024-07-20T00:00:00"/>
    <x v="4"/>
    <n v="1482"/>
    <n v="13.8521"/>
    <x v="2"/>
    <n v="9.1906999999999996"/>
    <n v="20528.8122"/>
    <x v="6"/>
    <x v="2"/>
  </r>
  <r>
    <d v="2024-07-21T00:00:00"/>
    <x v="3"/>
    <n v="322"/>
    <n v="3.5022000000000002"/>
    <x v="0"/>
    <n v="11.0655"/>
    <n v="1127.7084"/>
    <x v="6"/>
    <x v="2"/>
  </r>
  <r>
    <d v="2024-07-22T00:00:00"/>
    <x v="2"/>
    <n v="1539"/>
    <n v="5.4494999999999996"/>
    <x v="2"/>
    <n v="5.0728"/>
    <n v="8386.7805000000008"/>
    <x v="6"/>
    <x v="2"/>
  </r>
  <r>
    <d v="2024-07-23T00:00:00"/>
    <x v="1"/>
    <n v="652"/>
    <n v="15.9483"/>
    <x v="2"/>
    <n v="6.2005999999999997"/>
    <n v="10398.2916"/>
    <x v="6"/>
    <x v="2"/>
  </r>
  <r>
    <d v="2024-07-24T00:00:00"/>
    <x v="4"/>
    <n v="1493"/>
    <n v="19.444600000000001"/>
    <x v="0"/>
    <n v="3.9354"/>
    <n v="29030.787799999998"/>
    <x v="6"/>
    <x v="2"/>
  </r>
  <r>
    <d v="2024-07-25T00:00:00"/>
    <x v="4"/>
    <n v="815"/>
    <n v="5.9908000000000001"/>
    <x v="2"/>
    <n v="1.9059999999999999"/>
    <n v="4882.5020000000004"/>
    <x v="6"/>
    <x v="2"/>
  </r>
  <r>
    <d v="2024-07-26T00:00:00"/>
    <x v="4"/>
    <n v="1387"/>
    <n v="6.1597999999999997"/>
    <x v="1"/>
    <n v="3.0960000000000001"/>
    <n v="8543.6425999999992"/>
    <x v="6"/>
    <x v="2"/>
  </r>
  <r>
    <d v="2024-07-27T00:00:00"/>
    <x v="4"/>
    <n v="1963"/>
    <n v="9.9849999999999994"/>
    <x v="1"/>
    <n v="12.064"/>
    <n v="19600.555"/>
    <x v="6"/>
    <x v="2"/>
  </r>
  <r>
    <d v="2024-07-28T00:00:00"/>
    <x v="4"/>
    <n v="1813"/>
    <n v="19.693000000000001"/>
    <x v="0"/>
    <n v="10.324400000000001"/>
    <n v="35703.409"/>
    <x v="6"/>
    <x v="2"/>
  </r>
  <r>
    <d v="2024-07-29T00:00:00"/>
    <x v="3"/>
    <n v="1983"/>
    <n v="6.1101999999999999"/>
    <x v="2"/>
    <n v="8.4305000000000003"/>
    <n v="12116.526599999999"/>
    <x v="6"/>
    <x v="2"/>
  </r>
  <r>
    <d v="2024-07-30T00:00:00"/>
    <x v="1"/>
    <n v="1441"/>
    <n v="8.7324999999999999"/>
    <x v="1"/>
    <n v="7.3887999999999998"/>
    <n v="12583.532499999999"/>
    <x v="6"/>
    <x v="2"/>
  </r>
  <r>
    <d v="2024-07-31T00:00:00"/>
    <x v="2"/>
    <n v="1207"/>
    <n v="17.938099999999999"/>
    <x v="1"/>
    <n v="13.875299999999999"/>
    <n v="21651.286700000001"/>
    <x v="6"/>
    <x v="2"/>
  </r>
  <r>
    <d v="2024-08-01T00:00:00"/>
    <x v="2"/>
    <n v="1441"/>
    <n v="1.0555000000000001"/>
    <x v="2"/>
    <n v="1.5547"/>
    <n v="1520.9755"/>
    <x v="7"/>
    <x v="2"/>
  </r>
  <r>
    <d v="2024-08-02T00:00:00"/>
    <x v="2"/>
    <n v="210"/>
    <n v="1.7556"/>
    <x v="2"/>
    <n v="4.5686999999999998"/>
    <n v="368.67599999999999"/>
    <x v="7"/>
    <x v="2"/>
  </r>
  <r>
    <d v="2024-08-03T00:00:00"/>
    <x v="2"/>
    <n v="350"/>
    <n v="12.477399999999999"/>
    <x v="1"/>
    <n v="5.5740999999999996"/>
    <n v="4367.09"/>
    <x v="7"/>
    <x v="2"/>
  </r>
  <r>
    <d v="2024-08-04T00:00:00"/>
    <x v="3"/>
    <n v="482"/>
    <n v="18.240200000000002"/>
    <x v="1"/>
    <n v="11.8452"/>
    <n v="8791.7764000000006"/>
    <x v="7"/>
    <x v="2"/>
  </r>
  <r>
    <d v="2024-08-05T00:00:00"/>
    <x v="0"/>
    <n v="106"/>
    <n v="5.5382999999999996"/>
    <x v="0"/>
    <n v="14.891500000000001"/>
    <n v="587.0598"/>
    <x v="7"/>
    <x v="2"/>
  </r>
  <r>
    <d v="2024-08-06T00:00:00"/>
    <x v="1"/>
    <n v="558"/>
    <n v="9.9231999999999996"/>
    <x v="0"/>
    <n v="3.9897"/>
    <n v="5537.1455999999998"/>
    <x v="7"/>
    <x v="2"/>
  </r>
  <r>
    <d v="2024-08-07T00:00:00"/>
    <x v="4"/>
    <n v="1207"/>
    <n v="9.5587999999999997"/>
    <x v="1"/>
    <n v="13.1775"/>
    <n v="11537.471600000001"/>
    <x v="7"/>
    <x v="2"/>
  </r>
  <r>
    <d v="2024-08-08T00:00:00"/>
    <x v="0"/>
    <n v="307"/>
    <n v="9.9864999999999995"/>
    <x v="0"/>
    <n v="12.544"/>
    <n v="3065.8555000000001"/>
    <x v="7"/>
    <x v="2"/>
  </r>
  <r>
    <d v="2024-08-09T00:00:00"/>
    <x v="2"/>
    <n v="999"/>
    <n v="12.8279"/>
    <x v="1"/>
    <n v="3.7574999999999998"/>
    <n v="12815.072099999999"/>
    <x v="7"/>
    <x v="2"/>
  </r>
  <r>
    <d v="2024-08-10T00:00:00"/>
    <x v="0"/>
    <n v="1513"/>
    <n v="9.9251000000000005"/>
    <x v="1"/>
    <n v="6.2903000000000002"/>
    <n v="15016.676299999999"/>
    <x v="7"/>
    <x v="2"/>
  </r>
  <r>
    <d v="2024-08-11T00:00:00"/>
    <x v="1"/>
    <n v="1437"/>
    <n v="9.5018999999999991"/>
    <x v="0"/>
    <n v="6.4402999999999997"/>
    <n v="13654.230299999999"/>
    <x v="7"/>
    <x v="2"/>
  </r>
  <r>
    <d v="2024-08-12T00:00:00"/>
    <x v="4"/>
    <n v="121"/>
    <n v="10.0115"/>
    <x v="0"/>
    <n v="14.684200000000001"/>
    <n v="1211.3915"/>
    <x v="7"/>
    <x v="2"/>
  </r>
  <r>
    <d v="2024-08-13T00:00:00"/>
    <x v="4"/>
    <n v="509"/>
    <n v="12.2265"/>
    <x v="2"/>
    <n v="3.1229"/>
    <n v="6223.2884999999997"/>
    <x v="7"/>
    <x v="2"/>
  </r>
  <r>
    <d v="2024-08-14T00:00:00"/>
    <x v="1"/>
    <n v="994"/>
    <n v="11.203099999999999"/>
    <x v="2"/>
    <n v="12.0878"/>
    <n v="11135.8814"/>
    <x v="7"/>
    <x v="2"/>
  </r>
  <r>
    <d v="2024-08-15T00:00:00"/>
    <x v="1"/>
    <n v="614"/>
    <n v="17.2286"/>
    <x v="2"/>
    <n v="5.3457999999999997"/>
    <n v="10578.3604"/>
    <x v="7"/>
    <x v="2"/>
  </r>
  <r>
    <d v="2024-08-16T00:00:00"/>
    <x v="2"/>
    <n v="1250"/>
    <n v="1.9403999999999999"/>
    <x v="1"/>
    <n v="11.0976"/>
    <n v="2425.5"/>
    <x v="7"/>
    <x v="2"/>
  </r>
  <r>
    <d v="2024-08-17T00:00:00"/>
    <x v="4"/>
    <n v="908"/>
    <n v="16.832999999999998"/>
    <x v="0"/>
    <n v="6.5902000000000003"/>
    <n v="15284.364"/>
    <x v="7"/>
    <x v="2"/>
  </r>
  <r>
    <d v="2024-08-18T00:00:00"/>
    <x v="0"/>
    <n v="1823"/>
    <n v="17.034600000000001"/>
    <x v="1"/>
    <n v="8.8862000000000005"/>
    <n v="31054.075799999999"/>
    <x v="7"/>
    <x v="2"/>
  </r>
  <r>
    <d v="2024-08-19T00:00:00"/>
    <x v="3"/>
    <n v="973"/>
    <n v="6.4132999999999996"/>
    <x v="0"/>
    <n v="12.572900000000001"/>
    <n v="6240.1409000000003"/>
    <x v="7"/>
    <x v="2"/>
  </r>
  <r>
    <d v="2024-08-20T00:00:00"/>
    <x v="3"/>
    <n v="113"/>
    <n v="9.7942"/>
    <x v="1"/>
    <n v="12.160399999999999"/>
    <n v="1106.7446"/>
    <x v="7"/>
    <x v="2"/>
  </r>
  <r>
    <d v="2024-08-21T00:00:00"/>
    <x v="1"/>
    <n v="1070"/>
    <n v="9.3322000000000003"/>
    <x v="2"/>
    <n v="13.0631"/>
    <n v="9985.4539999999997"/>
    <x v="7"/>
    <x v="2"/>
  </r>
  <r>
    <d v="2024-08-22T00:00:00"/>
    <x v="2"/>
    <n v="1077"/>
    <n v="5.1516999999999999"/>
    <x v="2"/>
    <n v="1.3645"/>
    <n v="5548.3809000000001"/>
    <x v="7"/>
    <x v="2"/>
  </r>
  <r>
    <d v="2024-08-23T00:00:00"/>
    <x v="3"/>
    <n v="1113"/>
    <n v="8.5390999999999995"/>
    <x v="2"/>
    <n v="10.534700000000001"/>
    <n v="9504.0182999999997"/>
    <x v="7"/>
    <x v="2"/>
  </r>
  <r>
    <d v="2024-08-24T00:00:00"/>
    <x v="4"/>
    <n v="1135"/>
    <n v="1.8433999999999999"/>
    <x v="1"/>
    <n v="2.5297999999999998"/>
    <n v="2092.259"/>
    <x v="7"/>
    <x v="2"/>
  </r>
  <r>
    <d v="2024-08-25T00:00:00"/>
    <x v="1"/>
    <n v="186"/>
    <n v="6.2786"/>
    <x v="0"/>
    <n v="6.5293999999999999"/>
    <n v="1167.8196"/>
    <x v="7"/>
    <x v="2"/>
  </r>
  <r>
    <d v="2024-08-26T00:00:00"/>
    <x v="0"/>
    <n v="1647"/>
    <n v="16.516999999999999"/>
    <x v="0"/>
    <n v="8.4544999999999995"/>
    <n v="27203.499"/>
    <x v="7"/>
    <x v="2"/>
  </r>
  <r>
    <d v="2024-08-27T00:00:00"/>
    <x v="1"/>
    <n v="1008"/>
    <n v="6.4066999999999998"/>
    <x v="2"/>
    <n v="6.3396999999999997"/>
    <n v="6457.9535999999998"/>
    <x v="7"/>
    <x v="2"/>
  </r>
  <r>
    <d v="2024-08-28T00:00:00"/>
    <x v="0"/>
    <n v="1660"/>
    <n v="16.5459"/>
    <x v="2"/>
    <n v="8.0343999999999998"/>
    <n v="27466.194"/>
    <x v="7"/>
    <x v="2"/>
  </r>
  <r>
    <d v="2024-08-29T00:00:00"/>
    <x v="1"/>
    <n v="1424"/>
    <n v="11.1004"/>
    <x v="2"/>
    <n v="14.9496"/>
    <n v="15806.9696"/>
    <x v="7"/>
    <x v="2"/>
  </r>
  <r>
    <d v="2024-08-30T00:00:00"/>
    <x v="1"/>
    <n v="1366"/>
    <n v="17.717400000000001"/>
    <x v="2"/>
    <n v="2.4607000000000001"/>
    <n v="24201.968400000002"/>
    <x v="7"/>
    <x v="2"/>
  </r>
  <r>
    <d v="2024-08-31T00:00:00"/>
    <x v="1"/>
    <n v="221"/>
    <n v="11.9208"/>
    <x v="0"/>
    <n v="10.2941"/>
    <n v="2634.4967999999999"/>
    <x v="7"/>
    <x v="2"/>
  </r>
  <r>
    <d v="2024-09-01T00:00:00"/>
    <x v="0"/>
    <n v="1270"/>
    <n v="1.5637000000000001"/>
    <x v="1"/>
    <n v="6.242"/>
    <n v="1985.8989999999999"/>
    <x v="8"/>
    <x v="2"/>
  </r>
  <r>
    <d v="2024-09-02T00:00:00"/>
    <x v="0"/>
    <n v="1690"/>
    <n v="13.833"/>
    <x v="1"/>
    <n v="2.4285999999999999"/>
    <n v="23377.77"/>
    <x v="8"/>
    <x v="2"/>
  </r>
  <r>
    <d v="2024-09-03T00:00:00"/>
    <x v="1"/>
    <n v="849"/>
    <n v="1.8522000000000001"/>
    <x v="1"/>
    <n v="2.8016999999999999"/>
    <n v="1572.5178000000001"/>
    <x v="8"/>
    <x v="2"/>
  </r>
  <r>
    <d v="2024-09-04T00:00:00"/>
    <x v="3"/>
    <n v="1479"/>
    <n v="9.5612999999999992"/>
    <x v="1"/>
    <n v="14.2645"/>
    <n v="14141.162700000001"/>
    <x v="8"/>
    <x v="2"/>
  </r>
  <r>
    <d v="2024-09-05T00:00:00"/>
    <x v="2"/>
    <n v="784"/>
    <n v="18.659099999999999"/>
    <x v="2"/>
    <n v="13.254200000000001"/>
    <n v="14628.734399999999"/>
    <x v="8"/>
    <x v="2"/>
  </r>
  <r>
    <d v="2024-09-06T00:00:00"/>
    <x v="2"/>
    <n v="1856"/>
    <n v="4.1388999999999996"/>
    <x v="2"/>
    <n v="13.652100000000001"/>
    <n v="7681.7983999999997"/>
    <x v="8"/>
    <x v="2"/>
  </r>
  <r>
    <d v="2024-09-07T00:00:00"/>
    <x v="2"/>
    <n v="1754"/>
    <n v="8.4076000000000004"/>
    <x v="2"/>
    <n v="14.8772"/>
    <n v="14746.930399999999"/>
    <x v="8"/>
    <x v="2"/>
  </r>
  <r>
    <d v="2024-09-08T00:00:00"/>
    <x v="0"/>
    <n v="408"/>
    <n v="14.8673"/>
    <x v="1"/>
    <n v="3.5206"/>
    <n v="6065.8584000000001"/>
    <x v="8"/>
    <x v="2"/>
  </r>
  <r>
    <d v="2024-09-09T00:00:00"/>
    <x v="0"/>
    <n v="794"/>
    <n v="17.762899999999998"/>
    <x v="2"/>
    <n v="5.6539000000000001"/>
    <n v="14103.7426"/>
    <x v="8"/>
    <x v="2"/>
  </r>
  <r>
    <d v="2024-09-10T00:00:00"/>
    <x v="3"/>
    <n v="387"/>
    <n v="13.7479"/>
    <x v="2"/>
    <n v="10.2037"/>
    <n v="5320.4372999999996"/>
    <x v="8"/>
    <x v="2"/>
  </r>
  <r>
    <d v="2024-09-11T00:00:00"/>
    <x v="2"/>
    <n v="406"/>
    <n v="5.9053000000000004"/>
    <x v="0"/>
    <n v="7.5151000000000003"/>
    <n v="2397.5518000000002"/>
    <x v="8"/>
    <x v="2"/>
  </r>
  <r>
    <d v="2024-09-12T00:00:00"/>
    <x v="2"/>
    <n v="1935"/>
    <n v="13.817500000000001"/>
    <x v="0"/>
    <n v="6.5666000000000002"/>
    <n v="26736.862499999999"/>
    <x v="8"/>
    <x v="2"/>
  </r>
  <r>
    <d v="2024-09-13T00:00:00"/>
    <x v="1"/>
    <n v="1717"/>
    <n v="6.6378000000000004"/>
    <x v="2"/>
    <n v="5.6882999999999999"/>
    <n v="11397.1026"/>
    <x v="8"/>
    <x v="2"/>
  </r>
  <r>
    <d v="2024-09-14T00:00:00"/>
    <x v="0"/>
    <n v="1013"/>
    <n v="14.6502"/>
    <x v="0"/>
    <n v="9.1097999999999999"/>
    <n v="14840.652599999999"/>
    <x v="8"/>
    <x v="2"/>
  </r>
  <r>
    <d v="2024-09-15T00:00:00"/>
    <x v="2"/>
    <n v="1846"/>
    <n v="19.1266"/>
    <x v="0"/>
    <n v="8.8460999999999999"/>
    <n v="35307.703600000001"/>
    <x v="8"/>
    <x v="2"/>
  </r>
  <r>
    <d v="2024-09-16T00:00:00"/>
    <x v="3"/>
    <n v="761"/>
    <n v="14.7065"/>
    <x v="2"/>
    <n v="2.8411"/>
    <n v="11191.646500000001"/>
    <x v="8"/>
    <x v="2"/>
  </r>
  <r>
    <d v="2024-09-17T00:00:00"/>
    <x v="3"/>
    <n v="648"/>
    <n v="17.3947"/>
    <x v="2"/>
    <n v="7.3402000000000003"/>
    <n v="11271.765600000001"/>
    <x v="8"/>
    <x v="2"/>
  </r>
  <r>
    <d v="2024-09-18T00:00:00"/>
    <x v="2"/>
    <n v="1475"/>
    <n v="1.04"/>
    <x v="2"/>
    <n v="8.5252999999999997"/>
    <n v="1534"/>
    <x v="8"/>
    <x v="2"/>
  </r>
  <r>
    <d v="2024-09-19T00:00:00"/>
    <x v="0"/>
    <n v="411"/>
    <n v="14.633900000000001"/>
    <x v="2"/>
    <n v="8.7691999999999997"/>
    <n v="6014.5329000000002"/>
    <x v="8"/>
    <x v="2"/>
  </r>
  <r>
    <d v="2024-09-20T00:00:00"/>
    <x v="3"/>
    <n v="972"/>
    <n v="16.7622"/>
    <x v="1"/>
    <n v="3.5466000000000002"/>
    <n v="16292.858399999999"/>
    <x v="8"/>
    <x v="2"/>
  </r>
  <r>
    <d v="2024-09-21T00:00:00"/>
    <x v="1"/>
    <n v="1182"/>
    <n v="1.7706"/>
    <x v="1"/>
    <n v="11.2629"/>
    <n v="2092.8492000000001"/>
    <x v="8"/>
    <x v="2"/>
  </r>
  <r>
    <d v="2024-09-22T00:00:00"/>
    <x v="3"/>
    <n v="1766"/>
    <n v="17.560400000000001"/>
    <x v="2"/>
    <n v="0.86539999999999995"/>
    <n v="31011.666399999998"/>
    <x v="8"/>
    <x v="2"/>
  </r>
  <r>
    <d v="2024-09-23T00:00:00"/>
    <x v="4"/>
    <n v="1023"/>
    <n v="5.8772000000000002"/>
    <x v="0"/>
    <n v="5.6451000000000002"/>
    <n v="6012.3756000000003"/>
    <x v="8"/>
    <x v="2"/>
  </r>
  <r>
    <d v="2024-09-24T00:00:00"/>
    <x v="4"/>
    <n v="1837"/>
    <n v="13.640499999999999"/>
    <x v="2"/>
    <n v="11.8131"/>
    <n v="25057.5985"/>
    <x v="8"/>
    <x v="2"/>
  </r>
  <r>
    <d v="2024-09-25T00:00:00"/>
    <x v="0"/>
    <n v="854"/>
    <n v="16.206700000000001"/>
    <x v="2"/>
    <n v="8.6763999999999992"/>
    <n v="13840.5218"/>
    <x v="8"/>
    <x v="2"/>
  </r>
  <r>
    <d v="2024-09-26T00:00:00"/>
    <x v="2"/>
    <n v="134"/>
    <n v="13.5906"/>
    <x v="0"/>
    <n v="4.2869000000000002"/>
    <n v="1821.1404"/>
    <x v="8"/>
    <x v="2"/>
  </r>
  <r>
    <m/>
    <x v="5"/>
    <m/>
    <m/>
    <x v="3"/>
    <m/>
    <m/>
    <x v="1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
  <location ref="A75:F90" firstHeaderRow="1" firstDataRow="2" firstDataCol="1"/>
  <pivotFields count="9">
    <pivotField showAll="0"/>
    <pivotField showAll="0">
      <items count="7">
        <item x="4"/>
        <item x="2"/>
        <item x="0"/>
        <item x="1"/>
        <item x="3"/>
        <item x="5"/>
        <item t="default"/>
      </items>
    </pivotField>
    <pivotField dataField="1" showAll="0"/>
    <pivotField showAll="0"/>
    <pivotField showAll="0">
      <items count="5">
        <item x="1"/>
        <item x="2"/>
        <item x="0"/>
        <item x="3"/>
        <item t="default"/>
      </items>
    </pivotField>
    <pivotField showAll="0"/>
    <pivotField showAll="0"/>
    <pivotField axis="axisRow" showAll="0">
      <items count="14">
        <item x="0"/>
        <item x="1"/>
        <item x="2"/>
        <item x="3"/>
        <item x="4"/>
        <item x="5"/>
        <item x="6"/>
        <item x="7"/>
        <item x="8"/>
        <item x="9"/>
        <item x="10"/>
        <item x="11"/>
        <item x="12"/>
        <item t="default"/>
      </items>
    </pivotField>
    <pivotField axis="axisCol" showAll="0">
      <items count="5">
        <item x="0"/>
        <item x="1"/>
        <item x="2"/>
        <item x="3"/>
        <item t="default"/>
      </items>
    </pivotField>
  </pivotFields>
  <rowFields count="1">
    <field x="7"/>
  </rowFields>
  <rowItems count="14">
    <i>
      <x/>
    </i>
    <i>
      <x v="1"/>
    </i>
    <i>
      <x v="2"/>
    </i>
    <i>
      <x v="3"/>
    </i>
    <i>
      <x v="4"/>
    </i>
    <i>
      <x v="5"/>
    </i>
    <i>
      <x v="6"/>
    </i>
    <i>
      <x v="7"/>
    </i>
    <i>
      <x v="8"/>
    </i>
    <i>
      <x v="9"/>
    </i>
    <i>
      <x v="10"/>
    </i>
    <i>
      <x v="11"/>
    </i>
    <i>
      <x v="12"/>
    </i>
    <i t="grand">
      <x/>
    </i>
  </rowItems>
  <colFields count="1">
    <field x="8"/>
  </colFields>
  <colItems count="5">
    <i>
      <x/>
    </i>
    <i>
      <x v="1"/>
    </i>
    <i>
      <x v="2"/>
    </i>
    <i>
      <x v="3"/>
    </i>
    <i t="grand">
      <x/>
    </i>
  </colItems>
  <dataFields count="1">
    <dataField name="Sum of Sales_Volum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U42:V47" firstHeaderRow="1" firstDataRow="1" firstDataCol="1"/>
  <pivotFields count="9">
    <pivotField showAll="0"/>
    <pivotField showAll="0">
      <items count="7">
        <item x="4"/>
        <item x="2"/>
        <item x="0"/>
        <item x="1"/>
        <item x="3"/>
        <item x="5"/>
        <item t="default"/>
      </items>
    </pivotField>
    <pivotField showAll="0"/>
    <pivotField showAll="0"/>
    <pivotField axis="axisRow" showAll="0">
      <items count="5">
        <item x="1"/>
        <item x="2"/>
        <item x="0"/>
        <item x="3"/>
        <item t="default"/>
      </items>
    </pivotField>
    <pivotField showAll="0"/>
    <pivotField dataField="1" showAll="0"/>
    <pivotField showAll="0">
      <items count="14">
        <item h="1" x="0"/>
        <item h="1" x="1"/>
        <item h="1" x="2"/>
        <item h="1" x="3"/>
        <item h="1" x="4"/>
        <item h="1" x="5"/>
        <item h="1" x="6"/>
        <item h="1" x="7"/>
        <item h="1" x="8"/>
        <item x="9"/>
        <item h="1" x="10"/>
        <item h="1" x="11"/>
        <item h="1" x="12"/>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Revenue" fld="6" baseField="0" baseItem="0" numFmtId="166"/>
  </dataFields>
  <formats count="2">
    <format dxfId="3">
      <pivotArea outline="0" collapsedLevelsAreSubtotals="1" fieldPosition="0"/>
    </format>
    <format dxfId="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I40:J47" firstHeaderRow="1" firstDataRow="1" firstDataCol="1"/>
  <pivotFields count="9">
    <pivotField showAll="0"/>
    <pivotField axis="axisRow" showAll="0">
      <items count="7">
        <item x="4"/>
        <item x="2"/>
        <item x="0"/>
        <item x="1"/>
        <item x="3"/>
        <item x="5"/>
        <item t="default"/>
      </items>
    </pivotField>
    <pivotField showAll="0"/>
    <pivotField showAll="0"/>
    <pivotField showAll="0">
      <items count="5">
        <item x="1"/>
        <item x="2"/>
        <item x="0"/>
        <item x="3"/>
        <item t="default"/>
      </items>
    </pivotField>
    <pivotField showAll="0"/>
    <pivotField dataField="1" showAll="0"/>
    <pivotField showAll="0">
      <items count="14">
        <item h="1" x="0"/>
        <item h="1" x="1"/>
        <item h="1" x="2"/>
        <item h="1" x="3"/>
        <item h="1" x="4"/>
        <item h="1" x="5"/>
        <item h="1" x="6"/>
        <item h="1" x="7"/>
        <item h="1" x="8"/>
        <item x="9"/>
        <item h="1" x="10"/>
        <item h="1" x="11"/>
        <item h="1" x="12"/>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Revenue" fld="6" baseField="0" baseItem="0" numFmtId="166"/>
  </dataFields>
  <formats count="2">
    <format dxfId="0">
      <pivotArea dataOnly="0" outline="0" axis="axisValues" fieldPosition="0"/>
    </format>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colHeaderCaption="Year">
  <location ref="A40:F55" firstHeaderRow="1" firstDataRow="2" firstDataCol="1"/>
  <pivotFields count="9">
    <pivotField showAll="0"/>
    <pivotField showAll="0">
      <items count="7">
        <item x="4"/>
        <item x="2"/>
        <item x="0"/>
        <item x="1"/>
        <item x="3"/>
        <item x="5"/>
        <item t="default"/>
      </items>
    </pivotField>
    <pivotField showAll="0"/>
    <pivotField showAll="0"/>
    <pivotField showAll="0">
      <items count="5">
        <item x="1"/>
        <item x="2"/>
        <item x="0"/>
        <item x="3"/>
        <item t="default"/>
      </items>
    </pivotField>
    <pivotField showAll="0"/>
    <pivotField dataField="1" showAll="0"/>
    <pivotField axis="axisRow" showAll="0">
      <items count="14">
        <item x="0"/>
        <item x="1"/>
        <item x="2"/>
        <item x="3"/>
        <item x="4"/>
        <item x="5"/>
        <item x="6"/>
        <item x="7"/>
        <item x="8"/>
        <item x="9"/>
        <item x="10"/>
        <item x="11"/>
        <item x="12"/>
        <item t="default"/>
      </items>
    </pivotField>
    <pivotField axis="axisCol" showAll="0">
      <items count="5">
        <item x="0"/>
        <item x="1"/>
        <item x="2"/>
        <item x="3"/>
        <item t="default"/>
      </items>
    </pivotField>
  </pivotFields>
  <rowFields count="1">
    <field x="7"/>
  </rowFields>
  <rowItems count="14">
    <i>
      <x/>
    </i>
    <i>
      <x v="1"/>
    </i>
    <i>
      <x v="2"/>
    </i>
    <i>
      <x v="3"/>
    </i>
    <i>
      <x v="4"/>
    </i>
    <i>
      <x v="5"/>
    </i>
    <i>
      <x v="6"/>
    </i>
    <i>
      <x v="7"/>
    </i>
    <i>
      <x v="8"/>
    </i>
    <i>
      <x v="9"/>
    </i>
    <i>
      <x v="10"/>
    </i>
    <i>
      <x v="11"/>
    </i>
    <i>
      <x v="12"/>
    </i>
    <i t="grand">
      <x/>
    </i>
  </rowItems>
  <colFields count="1">
    <field x="8"/>
  </colFields>
  <colItems count="5">
    <i>
      <x/>
    </i>
    <i>
      <x v="1"/>
    </i>
    <i>
      <x v="2"/>
    </i>
    <i>
      <x v="3"/>
    </i>
    <i t="grand">
      <x/>
    </i>
  </colItems>
  <dataFields count="1">
    <dataField name="Sum of Revenue" fld="6" baseField="0" baseItem="0" numFmtId="166"/>
  </dataFields>
  <formats count="3">
    <format dxfId="6">
      <pivotArea field="8" grandRow="1" outline="0" collapsedLevelsAreSubtotals="1" axis="axisCol" fieldPosition="0">
        <references count="1">
          <reference field="8" count="1" selected="0">
            <x v="0"/>
          </reference>
        </references>
      </pivotArea>
    </format>
    <format dxfId="5">
      <pivotArea grandRow="1" grandCol="1" outline="0" collapsedLevelsAreSubtotals="1" fieldPosition="0"/>
    </format>
    <format dxfId="4">
      <pivotArea outline="0" collapsedLevelsAreSubtotals="1" fieldPosition="0"/>
    </format>
  </format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R2:S7" firstHeaderRow="1" firstDataRow="1" firstDataCol="1"/>
  <pivotFields count="1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7">
        <item x="4"/>
        <item x="2"/>
        <item x="0"/>
        <item x="1"/>
        <item x="3"/>
        <item x="5"/>
        <item t="default"/>
      </items>
    </pivotField>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dataField="1" showAll="0"/>
    <pivotField showAll="0">
      <items count="14">
        <item x="0"/>
        <item x="1"/>
        <item x="2"/>
        <item x="3"/>
        <item x="4"/>
        <item x="5"/>
        <item x="6"/>
        <item x="7"/>
        <item x="8"/>
        <item x="9"/>
        <item x="10"/>
        <item x="11"/>
        <item x="12"/>
        <item t="default"/>
      </items>
    </pivotField>
    <pivotField showAll="0"/>
  </pivotFields>
  <rowFields count="1">
    <field x="6"/>
  </rowFields>
  <rowItems count="5">
    <i>
      <x/>
    </i>
    <i>
      <x v="1"/>
    </i>
    <i>
      <x v="2"/>
    </i>
    <i>
      <x v="3"/>
    </i>
    <i t="grand">
      <x/>
    </i>
  </rowItems>
  <colItems count="1">
    <i/>
  </colItems>
  <dataFields count="1">
    <dataField name="Sum of Revenue" fld="12"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ct Category">
  <location ref="L2:M9" firstHeaderRow="1" firstDataRow="1" firstDataCol="1"/>
  <pivotFields count="1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Row" showAll="0">
      <items count="7">
        <item x="4"/>
        <item x="2"/>
        <item x="0"/>
        <item x="1"/>
        <item x="3"/>
        <item x="5"/>
        <item t="default"/>
      </items>
    </pivotField>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dataField="1" showAll="0"/>
    <pivotField showAll="0">
      <items count="14">
        <item x="0"/>
        <item x="1"/>
        <item x="2"/>
        <item x="3"/>
        <item x="4"/>
        <item x="5"/>
        <item x="6"/>
        <item x="7"/>
        <item x="8"/>
        <item x="9"/>
        <item x="10"/>
        <item x="11"/>
        <item x="12"/>
        <item t="default"/>
      </items>
    </pivotField>
    <pivotField showAll="0"/>
  </pivotFields>
  <rowFields count="1">
    <field x="1"/>
  </rowFields>
  <rowItems count="7">
    <i>
      <x/>
    </i>
    <i>
      <x v="1"/>
    </i>
    <i>
      <x v="2"/>
    </i>
    <i>
      <x v="3"/>
    </i>
    <i>
      <x v="4"/>
    </i>
    <i>
      <x v="5"/>
    </i>
    <i t="grand">
      <x/>
    </i>
  </rowItems>
  <colItems count="1">
    <i/>
  </colItems>
  <dataFields count="1">
    <dataField name="Sum of Revenue" fld="12"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Year">
  <location ref="A1:C36" firstHeaderRow="0" firstDataRow="1" firstDataCol="1"/>
  <pivotFields count="15">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7">
        <item x="4"/>
        <item x="2"/>
        <item x="0"/>
        <item x="1"/>
        <item x="3"/>
        <item x="5"/>
        <item t="default"/>
      </items>
    </pivotField>
    <pivotField dataField="1" showAll="0">
      <items count="766">
        <item x="704"/>
        <item x="441"/>
        <item x="242"/>
        <item x="180"/>
        <item x="718"/>
        <item x="292"/>
        <item x="347"/>
        <item x="738"/>
        <item x="411"/>
        <item x="574"/>
        <item x="116"/>
        <item x="635"/>
        <item x="596"/>
        <item x="70"/>
        <item x="262"/>
        <item x="244"/>
        <item x="107"/>
        <item x="253"/>
        <item x="763"/>
        <item x="524"/>
        <item x="519"/>
        <item x="403"/>
        <item x="513"/>
        <item x="252"/>
        <item x="250"/>
        <item x="365"/>
        <item x="16"/>
        <item x="483"/>
        <item x="134"/>
        <item x="224"/>
        <item x="327"/>
        <item x="493"/>
        <item x="78"/>
        <item x="304"/>
        <item x="682"/>
        <item x="322"/>
        <item x="55"/>
        <item x="613"/>
        <item x="193"/>
        <item x="638"/>
        <item x="142"/>
        <item x="711"/>
        <item x="543"/>
        <item x="165"/>
        <item x="300"/>
        <item x="336"/>
        <item x="714"/>
        <item x="332"/>
        <item x="726"/>
        <item x="126"/>
        <item x="534"/>
        <item x="707"/>
        <item x="47"/>
        <item x="712"/>
        <item x="9"/>
        <item x="226"/>
        <item x="281"/>
        <item x="330"/>
        <item x="555"/>
        <item x="377"/>
        <item x="713"/>
        <item x="447"/>
        <item x="186"/>
        <item x="90"/>
        <item x="290"/>
        <item x="184"/>
        <item x="320"/>
        <item x="82"/>
        <item x="624"/>
        <item x="495"/>
        <item x="140"/>
        <item x="173"/>
        <item x="689"/>
        <item x="267"/>
        <item x="511"/>
        <item x="333"/>
        <item x="76"/>
        <item x="174"/>
        <item x="401"/>
        <item x="295"/>
        <item x="396"/>
        <item x="552"/>
        <item x="593"/>
        <item x="122"/>
        <item x="661"/>
        <item x="319"/>
        <item x="44"/>
        <item x="670"/>
        <item x="650"/>
        <item x="598"/>
        <item x="695"/>
        <item x="102"/>
        <item x="349"/>
        <item x="476"/>
        <item x="721"/>
        <item x="532"/>
        <item x="705"/>
        <item x="462"/>
        <item x="234"/>
        <item x="702"/>
        <item x="52"/>
        <item x="428"/>
        <item x="371"/>
        <item x="421"/>
        <item x="479"/>
        <item x="206"/>
        <item x="435"/>
        <item x="268"/>
        <item x="431"/>
        <item x="684"/>
        <item x="339"/>
        <item x="587"/>
        <item x="77"/>
        <item x="112"/>
        <item x="750"/>
        <item x="448"/>
        <item x="569"/>
        <item x="324"/>
        <item x="636"/>
        <item x="599"/>
        <item x="751"/>
        <item x="748"/>
        <item x="416"/>
        <item x="757"/>
        <item x="46"/>
        <item x="717"/>
        <item x="427"/>
        <item x="446"/>
        <item x="98"/>
        <item x="154"/>
        <item x="498"/>
        <item x="181"/>
        <item x="374"/>
        <item x="541"/>
        <item x="686"/>
        <item x="350"/>
        <item x="437"/>
        <item x="92"/>
        <item x="61"/>
        <item x="533"/>
        <item x="544"/>
        <item x="2"/>
        <item x="575"/>
        <item x="548"/>
        <item x="402"/>
        <item x="317"/>
        <item x="37"/>
        <item x="384"/>
        <item x="354"/>
        <item x="444"/>
        <item x="434"/>
        <item x="666"/>
        <item x="606"/>
        <item x="727"/>
        <item x="57"/>
        <item x="662"/>
        <item x="438"/>
        <item x="372"/>
        <item x="679"/>
        <item x="204"/>
        <item x="619"/>
        <item x="454"/>
        <item x="368"/>
        <item x="387"/>
        <item x="303"/>
        <item x="731"/>
        <item x="420"/>
        <item x="60"/>
        <item x="490"/>
        <item x="30"/>
        <item x="554"/>
        <item x="560"/>
        <item x="715"/>
        <item x="110"/>
        <item x="652"/>
        <item x="450"/>
        <item x="103"/>
        <item x="243"/>
        <item x="152"/>
        <item x="576"/>
        <item x="171"/>
        <item x="523"/>
        <item x="271"/>
        <item x="614"/>
        <item x="607"/>
        <item x="358"/>
        <item x="580"/>
        <item x="175"/>
        <item x="202"/>
        <item x="597"/>
        <item x="59"/>
        <item x="93"/>
        <item x="426"/>
        <item x="318"/>
        <item x="591"/>
        <item x="363"/>
        <item x="170"/>
        <item x="649"/>
        <item x="412"/>
        <item x="241"/>
        <item x="405"/>
        <item x="677"/>
        <item x="123"/>
        <item x="478"/>
        <item x="194"/>
        <item x="733"/>
        <item x="618"/>
        <item x="656"/>
        <item x="232"/>
        <item x="338"/>
        <item x="231"/>
        <item x="668"/>
        <item x="559"/>
        <item x="53"/>
        <item x="419"/>
        <item x="755"/>
        <item x="233"/>
        <item x="722"/>
        <item x="549"/>
        <item x="97"/>
        <item x="464"/>
        <item x="36"/>
        <item x="615"/>
        <item x="545"/>
        <item x="585"/>
        <item x="51"/>
        <item x="439"/>
        <item x="159"/>
        <item x="499"/>
        <item x="678"/>
        <item x="453"/>
        <item x="582"/>
        <item x="258"/>
        <item x="567"/>
        <item x="118"/>
        <item x="657"/>
        <item x="700"/>
        <item x="220"/>
        <item x="382"/>
        <item x="12"/>
        <item x="688"/>
        <item x="246"/>
        <item x="390"/>
        <item x="395"/>
        <item x="301"/>
        <item x="375"/>
        <item x="223"/>
        <item x="278"/>
        <item x="505"/>
        <item x="63"/>
        <item x="265"/>
        <item x="39"/>
        <item x="80"/>
        <item x="69"/>
        <item x="81"/>
        <item x="108"/>
        <item x="562"/>
        <item x="701"/>
        <item x="578"/>
        <item x="294"/>
        <item x="745"/>
        <item x="602"/>
        <item x="379"/>
        <item x="89"/>
        <item x="491"/>
        <item x="287"/>
        <item x="749"/>
        <item x="430"/>
        <item x="535"/>
        <item x="192"/>
        <item x="277"/>
        <item x="601"/>
        <item x="451"/>
        <item x="201"/>
        <item x="196"/>
        <item x="72"/>
        <item x="367"/>
        <item x="323"/>
        <item x="221"/>
        <item x="603"/>
        <item x="228"/>
        <item x="410"/>
        <item x="105"/>
        <item x="676"/>
        <item x="381"/>
        <item x="691"/>
        <item x="266"/>
        <item x="669"/>
        <item x="177"/>
        <item x="227"/>
        <item x="509"/>
        <item x="417"/>
        <item x="297"/>
        <item x="198"/>
        <item x="429"/>
        <item x="744"/>
        <item x="308"/>
        <item x="477"/>
        <item x="762"/>
        <item x="302"/>
        <item x="150"/>
        <item x="156"/>
        <item x="67"/>
        <item x="117"/>
        <item x="465"/>
        <item x="719"/>
        <item x="182"/>
        <item x="138"/>
        <item x="22"/>
        <item x="496"/>
        <item x="647"/>
        <item x="646"/>
        <item x="289"/>
        <item x="528"/>
        <item x="623"/>
        <item x="137"/>
        <item x="692"/>
        <item x="207"/>
        <item x="296"/>
        <item x="735"/>
        <item x="25"/>
        <item x="195"/>
        <item x="546"/>
        <item x="341"/>
        <item x="286"/>
        <item x="270"/>
        <item x="178"/>
        <item x="33"/>
        <item x="557"/>
        <item x="380"/>
        <item x="130"/>
        <item x="149"/>
        <item x="247"/>
        <item x="86"/>
        <item x="492"/>
        <item x="217"/>
        <item x="577"/>
        <item x="337"/>
        <item x="637"/>
        <item x="710"/>
        <item x="758"/>
        <item x="737"/>
        <item x="66"/>
        <item x="612"/>
        <item x="378"/>
        <item x="626"/>
        <item x="470"/>
        <item x="595"/>
        <item x="622"/>
        <item x="6"/>
        <item x="698"/>
        <item x="497"/>
        <item x="415"/>
        <item x="732"/>
        <item x="667"/>
        <item x="728"/>
        <item x="211"/>
        <item x="272"/>
        <item x="609"/>
        <item x="742"/>
        <item x="176"/>
        <item x="522"/>
        <item x="189"/>
        <item x="589"/>
        <item x="594"/>
        <item x="408"/>
        <item x="275"/>
        <item x="760"/>
        <item x="133"/>
        <item x="436"/>
        <item x="208"/>
        <item x="385"/>
        <item x="38"/>
        <item x="49"/>
        <item x="64"/>
        <item x="214"/>
        <item x="179"/>
        <item x="129"/>
        <item x="605"/>
        <item x="452"/>
        <item x="104"/>
        <item x="65"/>
        <item x="675"/>
        <item x="342"/>
        <item x="315"/>
        <item x="663"/>
        <item x="456"/>
        <item x="85"/>
        <item x="41"/>
        <item x="739"/>
        <item x="527"/>
        <item x="629"/>
        <item x="518"/>
        <item x="355"/>
        <item x="740"/>
        <item x="276"/>
        <item x="407"/>
        <item x="32"/>
        <item x="516"/>
        <item x="653"/>
        <item x="400"/>
        <item x="124"/>
        <item x="586"/>
        <item x="101"/>
        <item x="583"/>
        <item x="386"/>
        <item x="257"/>
        <item x="79"/>
        <item x="1"/>
        <item x="163"/>
        <item x="3"/>
        <item x="11"/>
        <item x="121"/>
        <item x="15"/>
        <item x="674"/>
        <item x="282"/>
        <item x="199"/>
        <item x="34"/>
        <item x="608"/>
        <item x="148"/>
        <item x="741"/>
        <item x="366"/>
        <item x="254"/>
        <item x="115"/>
        <item x="487"/>
        <item x="630"/>
        <item x="658"/>
        <item x="17"/>
        <item x="558"/>
        <item x="610"/>
        <item x="329"/>
        <item x="530"/>
        <item x="340"/>
        <item x="572"/>
        <item x="484"/>
        <item x="84"/>
        <item x="160"/>
        <item x="213"/>
        <item x="155"/>
        <item x="759"/>
        <item x="651"/>
        <item x="460"/>
        <item x="94"/>
        <item x="680"/>
        <item x="720"/>
        <item x="625"/>
        <item x="167"/>
        <item x="352"/>
        <item x="87"/>
        <item x="185"/>
        <item x="370"/>
        <item x="166"/>
        <item x="359"/>
        <item x="398"/>
        <item x="486"/>
        <item x="708"/>
        <item x="10"/>
        <item x="475"/>
        <item x="414"/>
        <item x="245"/>
        <item x="125"/>
        <item x="529"/>
        <item x="229"/>
        <item x="203"/>
        <item x="169"/>
        <item x="517"/>
        <item x="734"/>
        <item x="627"/>
        <item x="5"/>
        <item x="43"/>
        <item x="457"/>
        <item x="100"/>
        <item x="443"/>
        <item x="113"/>
        <item x="494"/>
        <item x="248"/>
        <item x="540"/>
        <item x="309"/>
        <item x="394"/>
        <item x="256"/>
        <item x="222"/>
        <item x="393"/>
        <item x="75"/>
        <item x="643"/>
        <item x="644"/>
        <item x="709"/>
        <item x="542"/>
        <item x="418"/>
        <item x="399"/>
        <item x="120"/>
        <item x="521"/>
        <item x="145"/>
        <item x="68"/>
        <item x="71"/>
        <item x="31"/>
        <item x="508"/>
        <item x="588"/>
        <item x="356"/>
        <item x="237"/>
        <item x="230"/>
        <item x="58"/>
        <item x="326"/>
        <item x="127"/>
        <item x="383"/>
        <item x="570"/>
        <item x="212"/>
        <item x="298"/>
        <item x="158"/>
        <item x="573"/>
        <item x="240"/>
        <item x="671"/>
        <item x="157"/>
        <item x="592"/>
        <item x="471"/>
        <item x="312"/>
        <item x="520"/>
        <item x="209"/>
        <item x="642"/>
        <item x="565"/>
        <item x="514"/>
        <item x="539"/>
        <item x="132"/>
        <item x="502"/>
        <item x="360"/>
        <item x="600"/>
        <item x="621"/>
        <item x="391"/>
        <item x="423"/>
        <item x="239"/>
        <item x="219"/>
        <item x="235"/>
        <item x="191"/>
        <item x="264"/>
        <item x="168"/>
        <item x="306"/>
        <item x="288"/>
        <item x="19"/>
        <item x="20"/>
        <item x="531"/>
        <item x="459"/>
        <item x="109"/>
        <item x="42"/>
        <item x="299"/>
        <item x="305"/>
        <item x="730"/>
        <item x="525"/>
        <item x="106"/>
        <item x="458"/>
        <item x="685"/>
        <item x="504"/>
        <item x="4"/>
        <item x="579"/>
        <item x="474"/>
        <item x="510"/>
        <item x="455"/>
        <item x="550"/>
        <item x="28"/>
        <item x="147"/>
        <item x="756"/>
        <item x="251"/>
        <item x="500"/>
        <item x="236"/>
        <item x="96"/>
        <item x="88"/>
        <item x="284"/>
        <item x="218"/>
        <item x="473"/>
        <item x="723"/>
        <item x="119"/>
        <item x="14"/>
        <item x="141"/>
        <item x="188"/>
        <item x="634"/>
        <item x="200"/>
        <item x="641"/>
        <item x="729"/>
        <item x="146"/>
        <item x="694"/>
        <item x="561"/>
        <item x="515"/>
        <item x="409"/>
        <item x="274"/>
        <item x="27"/>
        <item x="23"/>
        <item x="584"/>
        <item x="424"/>
        <item x="164"/>
        <item x="114"/>
        <item x="693"/>
        <item x="413"/>
        <item x="442"/>
        <item x="617"/>
        <item x="40"/>
        <item x="334"/>
        <item x="45"/>
        <item x="563"/>
        <item x="432"/>
        <item x="388"/>
        <item x="321"/>
        <item x="640"/>
        <item x="581"/>
        <item x="139"/>
        <item x="631"/>
        <item x="0"/>
        <item x="18"/>
        <item x="512"/>
        <item x="310"/>
        <item x="83"/>
        <item x="143"/>
        <item x="111"/>
        <item x="335"/>
        <item x="616"/>
        <item x="353"/>
        <item x="620"/>
        <item x="389"/>
        <item x="313"/>
        <item x="472"/>
        <item x="687"/>
        <item x="345"/>
        <item x="331"/>
        <item x="172"/>
        <item x="73"/>
        <item x="216"/>
        <item x="316"/>
        <item x="293"/>
        <item x="406"/>
        <item x="481"/>
        <item x="376"/>
        <item x="485"/>
        <item x="197"/>
        <item x="568"/>
        <item x="571"/>
        <item x="392"/>
        <item x="404"/>
        <item x="62"/>
        <item x="205"/>
        <item x="664"/>
        <item x="357"/>
        <item x="364"/>
        <item x="632"/>
        <item x="506"/>
        <item x="690"/>
        <item x="190"/>
        <item x="564"/>
        <item x="697"/>
        <item x="279"/>
        <item x="660"/>
        <item x="743"/>
        <item x="536"/>
        <item x="343"/>
        <item x="362"/>
        <item x="489"/>
        <item x="469"/>
        <item x="280"/>
        <item x="466"/>
        <item x="348"/>
        <item x="753"/>
        <item x="259"/>
        <item x="54"/>
        <item x="162"/>
        <item x="655"/>
        <item x="425"/>
        <item x="161"/>
        <item x="501"/>
        <item x="26"/>
        <item x="328"/>
        <item x="503"/>
        <item x="29"/>
        <item x="187"/>
        <item x="260"/>
        <item x="91"/>
        <item x="747"/>
        <item x="325"/>
        <item x="136"/>
        <item x="131"/>
        <item x="611"/>
        <item x="507"/>
        <item x="361"/>
        <item x="654"/>
        <item x="639"/>
        <item x="467"/>
        <item x="449"/>
        <item x="48"/>
        <item x="553"/>
        <item x="445"/>
        <item x="699"/>
        <item x="183"/>
        <item x="604"/>
        <item x="255"/>
        <item x="128"/>
        <item x="547"/>
        <item x="273"/>
        <item x="659"/>
        <item x="628"/>
        <item x="526"/>
        <item x="440"/>
        <item x="724"/>
        <item x="696"/>
        <item x="551"/>
        <item x="736"/>
        <item x="95"/>
        <item x="285"/>
        <item x="633"/>
        <item x="463"/>
        <item x="761"/>
        <item x="681"/>
        <item x="566"/>
        <item x="754"/>
        <item x="21"/>
        <item x="225"/>
        <item x="746"/>
        <item x="210"/>
        <item x="99"/>
        <item x="311"/>
        <item x="673"/>
        <item x="706"/>
        <item x="556"/>
        <item x="433"/>
        <item x="269"/>
        <item x="488"/>
        <item x="238"/>
        <item x="307"/>
        <item x="153"/>
        <item x="24"/>
        <item x="482"/>
        <item x="480"/>
        <item x="351"/>
        <item x="291"/>
        <item x="422"/>
        <item x="373"/>
        <item x="648"/>
        <item x="683"/>
        <item x="369"/>
        <item x="13"/>
        <item x="144"/>
        <item x="50"/>
        <item x="7"/>
        <item x="56"/>
        <item x="752"/>
        <item x="397"/>
        <item x="346"/>
        <item x="283"/>
        <item x="344"/>
        <item x="263"/>
        <item x="665"/>
        <item x="35"/>
        <item x="645"/>
        <item x="151"/>
        <item x="8"/>
        <item x="461"/>
        <item x="314"/>
        <item x="672"/>
        <item x="249"/>
        <item x="74"/>
        <item x="538"/>
        <item x="725"/>
        <item x="468"/>
        <item x="590"/>
        <item x="703"/>
        <item x="537"/>
        <item x="215"/>
        <item x="135"/>
        <item x="716"/>
        <item x="261"/>
        <item x="764"/>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dataField="1" showAll="0"/>
    <pivotField showAll="0">
      <items count="14">
        <item x="0"/>
        <item x="1"/>
        <item x="2"/>
        <item x="3"/>
        <item x="4"/>
        <item x="5"/>
        <item x="6"/>
        <item x="7"/>
        <item x="8"/>
        <item x="9"/>
        <item x="10"/>
        <item x="11"/>
        <item x="12"/>
        <item t="default"/>
      </items>
    </pivotField>
    <pivotField axis="axisRow" showAll="0" sortType="ascending">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count="1">
    <field x="14"/>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2">
    <i>
      <x/>
    </i>
    <i i="1">
      <x v="1"/>
    </i>
  </colItems>
  <dataFields count="2">
    <dataField name="Sum of Revenue" fld="12" baseField="0" baseItem="0" numFmtId="166"/>
    <dataField name="Sum of Sales_Volume" fld="2"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0">
    <queryTableFields count="9">
      <queryTableField id="1" name="Date" tableColumnId="1"/>
      <queryTableField id="2" name="Product_Category" tableColumnId="2"/>
      <queryTableField id="3" name="Sales_Volume" tableColumnId="3"/>
      <queryTableField id="4" name="Price" tableColumnId="4"/>
      <queryTableField id="5" name="Store_Location" tableColumnId="5"/>
      <queryTableField id="6" name="Supplier_Cost" tableColumnId="6"/>
      <queryTableField id="7" name="Revenue" tableColumnId="7"/>
      <queryTableField id="8" name="Month name" tableColumnId="8"/>
      <queryTableField id="9" name="Yea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_Location" sourceName="Store_Location">
  <pivotTables>
    <pivotTable tabId="5" name="PivotTable5"/>
    <pivotTable tabId="5" name="PivotTable6"/>
    <pivotTable tabId="5" name="PivotTable8"/>
  </pivotTables>
  <data>
    <tabular pivotCacheId="1831572447">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_Category">
  <pivotTables>
    <pivotTable tabId="5" name="PivotTable5"/>
    <pivotTable tabId="5" name="PivotTable7"/>
    <pivotTable tabId="5" name="PivotTable8"/>
  </pivotTables>
  <data>
    <tabular pivotCacheId="1831572447">
      <items count="6">
        <i x="4" s="1"/>
        <i x="2" s="1"/>
        <i x="0"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6"/>
    <pivotTable tabId="5" name="PivotTable7"/>
    <pivotTable tabId="5" name="PivotTable5"/>
    <pivotTable tabId="5" name="PivotTable8"/>
  </pivotTables>
  <data>
    <tabular pivotCacheId="1831572447">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_Location" cache="Slicer_Store_Location" caption="Store_Location" rowHeight="251883"/>
  <slicer name="Product_Category" cache="Slicer_Product_Category" caption="Product_Category" rowHeight="251883"/>
  <slicer name="Year" cache="Slicer_Year" caption="Year"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O1001" totalsRowShown="0">
  <autoFilter ref="A1:O1001"/>
  <tableColumns count="15">
    <tableColumn id="1" name="Date" dataDxfId="18"/>
    <tableColumn id="2" name="Product_Category"/>
    <tableColumn id="3" name="Sales_Volume"/>
    <tableColumn id="4" name="Price" dataDxfId="14">
      <calculatedColumnFormula>VALUE(E2)</calculatedColumnFormula>
    </tableColumn>
    <tableColumn id="5" name="Price old" dataDxfId="15"/>
    <tableColumn id="6" name="Promotion"/>
    <tableColumn id="7" name="Store_Location"/>
    <tableColumn id="8" name="Weekday"/>
    <tableColumn id="9" name="Supplier_Cost" dataDxfId="17">
      <calculatedColumnFormula>VALUE(J2)</calculatedColumnFormula>
    </tableColumn>
    <tableColumn id="10" name="Supplier_Cost old"/>
    <tableColumn id="11" name="Replenishment_Lead_Time"/>
    <tableColumn id="12" name="Stock_Level"/>
    <tableColumn id="13" name="Revenue" dataDxfId="16">
      <calculatedColumnFormula>C2*D2</calculatedColumnFormula>
    </tableColumn>
    <tableColumn id="14" name="Month">
      <calculatedColumnFormula>TEXT(A2,"mmm")</calculatedColumnFormula>
    </tableColumn>
    <tableColumn id="15" name="MonthYear" dataDxfId="13">
      <calculatedColumnFormula>TEXT(Table1[[#This Row],[Date]],"yyyy-mm")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SalesTable" displayName="SalesTable" ref="A1:I1001" tableType="queryTable" totalsRowShown="0">
  <autoFilter ref="A1:I1001"/>
  <tableColumns count="9">
    <tableColumn id="1" uniqueName="1" name="Date" queryTableFieldId="1" dataDxfId="12"/>
    <tableColumn id="2" uniqueName="2" name="Product_Category" queryTableFieldId="2" dataDxfId="11"/>
    <tableColumn id="3" uniqueName="3" name="Sales_Volume" queryTableFieldId="3"/>
    <tableColumn id="4" uniqueName="4" name="Price" queryTableFieldId="4" dataDxfId="9"/>
    <tableColumn id="5" uniqueName="5" name="Store_Location" queryTableFieldId="5" dataDxfId="10"/>
    <tableColumn id="6" uniqueName="6" name="Supplier_Cost" queryTableFieldId="6"/>
    <tableColumn id="7" uniqueName="7" name="Revenue" queryTableFieldId="7" dataDxfId="7"/>
    <tableColumn id="8" uniqueName="8" name="Month name" queryTableFieldId="8" dataDxfId="8"/>
    <tableColumn id="9" uniqueName="9" name="Year"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2" workbookViewId="0">
      <selection activeCell="D2" sqref="D2"/>
    </sheetView>
  </sheetViews>
  <sheetFormatPr baseColWidth="10" defaultRowHeight="16" x14ac:dyDescent="0.2"/>
  <cols>
    <col min="1" max="1" width="15.5" style="1" customWidth="1"/>
    <col min="2" max="2" width="18" customWidth="1"/>
    <col min="3" max="3" width="15.1640625" customWidth="1"/>
    <col min="4" max="4" width="14.1640625" style="8" customWidth="1"/>
    <col min="5" max="5" width="15.33203125" style="5" hidden="1" customWidth="1"/>
    <col min="6" max="6" width="12" customWidth="1"/>
    <col min="7" max="7" width="18" customWidth="1"/>
    <col min="8" max="8" width="11.33203125" customWidth="1"/>
    <col min="9" max="9" width="16" style="3" customWidth="1"/>
    <col min="10" max="10" width="17.6640625" hidden="1" customWidth="1"/>
    <col min="11" max="11" width="26.33203125" customWidth="1"/>
    <col min="12" max="12" width="13.33203125" customWidth="1"/>
    <col min="13" max="13" width="17.5" style="3" customWidth="1"/>
  </cols>
  <sheetData>
    <row r="1" spans="1:15" x14ac:dyDescent="0.2">
      <c r="A1" s="1" t="s">
        <v>0</v>
      </c>
      <c r="B1" t="s">
        <v>1</v>
      </c>
      <c r="C1" t="s">
        <v>2</v>
      </c>
      <c r="D1" s="8" t="s">
        <v>3</v>
      </c>
      <c r="E1" s="5" t="s">
        <v>1893</v>
      </c>
      <c r="F1" t="s">
        <v>4</v>
      </c>
      <c r="G1" t="s">
        <v>5</v>
      </c>
      <c r="H1" t="s">
        <v>6</v>
      </c>
      <c r="I1" s="3" t="s">
        <v>7</v>
      </c>
      <c r="J1" t="s">
        <v>1894</v>
      </c>
      <c r="K1" t="s">
        <v>8</v>
      </c>
      <c r="L1" t="s">
        <v>9</v>
      </c>
      <c r="M1" s="3" t="s">
        <v>1891</v>
      </c>
      <c r="N1" t="s">
        <v>1892</v>
      </c>
      <c r="O1" t="s">
        <v>1898</v>
      </c>
    </row>
    <row r="2" spans="1:15" x14ac:dyDescent="0.2">
      <c r="A2" s="1">
        <v>44562</v>
      </c>
      <c r="B2" t="s">
        <v>10</v>
      </c>
      <c r="C2">
        <v>1583</v>
      </c>
      <c r="D2" s="3">
        <f>VALUE(E2)</f>
        <v>5.19066137352414</v>
      </c>
      <c r="E2" s="6">
        <v>5.19066137352414</v>
      </c>
      <c r="F2">
        <v>0</v>
      </c>
      <c r="G2" t="s">
        <v>11</v>
      </c>
      <c r="H2">
        <v>5</v>
      </c>
      <c r="I2" s="3">
        <f>VALUE(J2)</f>
        <v>9.2992808553320092</v>
      </c>
      <c r="J2" s="2" t="s">
        <v>12</v>
      </c>
      <c r="K2">
        <v>9</v>
      </c>
      <c r="L2">
        <v>207</v>
      </c>
      <c r="M2" s="3">
        <f>C2*D2</f>
        <v>8216.8169542887135</v>
      </c>
      <c r="N2" t="str">
        <f>TEXT(A2,"mmm")</f>
        <v>Jan</v>
      </c>
      <c r="O2" t="str">
        <f>TEXT(Table1[[#This Row],[Date]],"yyyy-mm")</f>
        <v>2022-01</v>
      </c>
    </row>
    <row r="3" spans="1:15" x14ac:dyDescent="0.2">
      <c r="A3" s="1">
        <v>44563</v>
      </c>
      <c r="B3" t="s">
        <v>13</v>
      </c>
      <c r="C3">
        <v>1103</v>
      </c>
      <c r="D3" s="3">
        <f>VALUE(E3)</f>
        <v>8.9495959846854003</v>
      </c>
      <c r="E3" s="4">
        <v>8.9495959846854003</v>
      </c>
      <c r="F3">
        <v>0</v>
      </c>
      <c r="G3" t="s">
        <v>11</v>
      </c>
      <c r="H3">
        <v>6</v>
      </c>
      <c r="I3" s="3">
        <f t="shared" ref="I3:I66" si="0">VALUE(J3)</f>
        <v>13.274108581775</v>
      </c>
      <c r="J3" s="2" t="s">
        <v>14</v>
      </c>
      <c r="K3">
        <v>5</v>
      </c>
      <c r="L3">
        <v>253</v>
      </c>
      <c r="M3" s="3">
        <f t="shared" ref="M3:M66" si="1">C3*D3</f>
        <v>9871.4043711079958</v>
      </c>
      <c r="N3" t="str">
        <f t="shared" ref="N3:N66" si="2">TEXT(A3,"mmm")</f>
        <v>Jan</v>
      </c>
      <c r="O3" t="str">
        <f>TEXT(Table1[[#This Row],[Date]],"yyyy-mm")</f>
        <v>2022-01</v>
      </c>
    </row>
    <row r="4" spans="1:15" x14ac:dyDescent="0.2">
      <c r="A4" s="1">
        <v>44564</v>
      </c>
      <c r="B4" t="s">
        <v>15</v>
      </c>
      <c r="C4">
        <v>455</v>
      </c>
      <c r="D4" s="3">
        <f>VALUE(E4)</f>
        <v>4.8679873265026101</v>
      </c>
      <c r="E4" s="6" t="s">
        <v>16</v>
      </c>
      <c r="F4">
        <v>0</v>
      </c>
      <c r="G4" t="s">
        <v>17</v>
      </c>
      <c r="H4">
        <v>0</v>
      </c>
      <c r="I4" s="3">
        <f t="shared" si="0"/>
        <v>13.302264839521399</v>
      </c>
      <c r="J4" s="2" t="s">
        <v>18</v>
      </c>
      <c r="K4">
        <v>9</v>
      </c>
      <c r="L4">
        <v>245</v>
      </c>
      <c r="M4" s="3">
        <f t="shared" si="1"/>
        <v>2214.9342335586875</v>
      </c>
      <c r="N4" t="str">
        <f t="shared" si="2"/>
        <v>Jan</v>
      </c>
      <c r="O4" t="str">
        <f>TEXT(Table1[[#This Row],[Date]],"yyyy-mm")</f>
        <v>2022-01</v>
      </c>
    </row>
    <row r="5" spans="1:15" x14ac:dyDescent="0.2">
      <c r="A5" s="1">
        <v>44565</v>
      </c>
      <c r="B5" t="s">
        <v>13</v>
      </c>
      <c r="C5">
        <v>1107</v>
      </c>
      <c r="D5" s="3">
        <f>VALUE(E5)</f>
        <v>16.9685957192617</v>
      </c>
      <c r="E5" s="6" t="s">
        <v>19</v>
      </c>
      <c r="F5">
        <v>1</v>
      </c>
      <c r="G5" t="s">
        <v>11</v>
      </c>
      <c r="H5">
        <v>1</v>
      </c>
      <c r="I5" s="3">
        <f t="shared" si="0"/>
        <v>10.0561584469173</v>
      </c>
      <c r="J5" s="2" t="s">
        <v>20</v>
      </c>
      <c r="K5">
        <v>5</v>
      </c>
      <c r="L5">
        <v>265</v>
      </c>
      <c r="M5" s="3">
        <f t="shared" si="1"/>
        <v>18784.235461222703</v>
      </c>
      <c r="N5" t="str">
        <f t="shared" si="2"/>
        <v>Jan</v>
      </c>
      <c r="O5" t="str">
        <f>TEXT(Table1[[#This Row],[Date]],"yyyy-mm")</f>
        <v>2022-01</v>
      </c>
    </row>
    <row r="6" spans="1:15" x14ac:dyDescent="0.2">
      <c r="A6" s="1">
        <v>44566</v>
      </c>
      <c r="B6" t="s">
        <v>13</v>
      </c>
      <c r="C6">
        <v>1447</v>
      </c>
      <c r="D6" s="3">
        <f>VALUE(E6)</f>
        <v>4.3096733949868096</v>
      </c>
      <c r="E6" s="6" t="s">
        <v>21</v>
      </c>
      <c r="F6">
        <v>1</v>
      </c>
      <c r="G6" t="s">
        <v>17</v>
      </c>
      <c r="H6">
        <v>2</v>
      </c>
      <c r="I6" s="3">
        <f t="shared" si="0"/>
        <v>3.5628615563574901</v>
      </c>
      <c r="J6" s="2" t="s">
        <v>22</v>
      </c>
      <c r="K6">
        <v>8</v>
      </c>
      <c r="L6">
        <v>334</v>
      </c>
      <c r="M6" s="3">
        <f t="shared" si="1"/>
        <v>6236.0974025459136</v>
      </c>
      <c r="N6" t="str">
        <f t="shared" si="2"/>
        <v>Jan</v>
      </c>
      <c r="O6" t="str">
        <f>TEXT(Table1[[#This Row],[Date]],"yyyy-mm")</f>
        <v>2022-01</v>
      </c>
    </row>
    <row r="7" spans="1:15" x14ac:dyDescent="0.2">
      <c r="A7" s="1">
        <v>44567</v>
      </c>
      <c r="B7" t="s">
        <v>23</v>
      </c>
      <c r="C7">
        <v>1256</v>
      </c>
      <c r="D7" s="3">
        <f>VALUE(E7)</f>
        <v>19.254830478252501</v>
      </c>
      <c r="E7" s="6" t="s">
        <v>24</v>
      </c>
      <c r="F7">
        <v>1</v>
      </c>
      <c r="G7" t="s">
        <v>11</v>
      </c>
      <c r="H7">
        <v>3</v>
      </c>
      <c r="I7" s="3">
        <f t="shared" si="0"/>
        <v>13.013454054703599</v>
      </c>
      <c r="J7" s="2" t="s">
        <v>25</v>
      </c>
      <c r="K7">
        <v>1</v>
      </c>
      <c r="L7">
        <v>245</v>
      </c>
      <c r="M7" s="3">
        <f t="shared" si="1"/>
        <v>24184.067080685141</v>
      </c>
      <c r="N7" t="str">
        <f t="shared" si="2"/>
        <v>Jan</v>
      </c>
      <c r="O7" t="str">
        <f>TEXT(Table1[[#This Row],[Date]],"yyyy-mm")</f>
        <v>2022-01</v>
      </c>
    </row>
    <row r="8" spans="1:15" x14ac:dyDescent="0.2">
      <c r="A8" s="1">
        <v>44568</v>
      </c>
      <c r="B8" t="s">
        <v>15</v>
      </c>
      <c r="C8">
        <v>987</v>
      </c>
      <c r="D8" s="3">
        <f>VALUE(E8)</f>
        <v>8.9022399567918704</v>
      </c>
      <c r="E8" s="6" t="s">
        <v>26</v>
      </c>
      <c r="F8">
        <v>0</v>
      </c>
      <c r="G8" t="s">
        <v>27</v>
      </c>
      <c r="H8">
        <v>4</v>
      </c>
      <c r="I8" s="3">
        <f t="shared" si="0"/>
        <v>13.348354812041499</v>
      </c>
      <c r="J8" s="2" t="s">
        <v>28</v>
      </c>
      <c r="K8">
        <v>7</v>
      </c>
      <c r="L8">
        <v>356</v>
      </c>
      <c r="M8" s="3">
        <f t="shared" si="1"/>
        <v>8786.5108373535768</v>
      </c>
      <c r="N8" t="str">
        <f t="shared" si="2"/>
        <v>Jan</v>
      </c>
      <c r="O8" t="str">
        <f>TEXT(Table1[[#This Row],[Date]],"yyyy-mm")</f>
        <v>2022-01</v>
      </c>
    </row>
    <row r="9" spans="1:15" x14ac:dyDescent="0.2">
      <c r="A9" s="1">
        <v>44569</v>
      </c>
      <c r="B9" t="s">
        <v>15</v>
      </c>
      <c r="C9">
        <v>1928</v>
      </c>
      <c r="D9" s="3">
        <f>VALUE(E9)</f>
        <v>17.078660548361899</v>
      </c>
      <c r="E9" s="6" t="s">
        <v>29</v>
      </c>
      <c r="F9">
        <v>0</v>
      </c>
      <c r="G9" t="s">
        <v>17</v>
      </c>
      <c r="H9">
        <v>5</v>
      </c>
      <c r="I9" s="3">
        <f t="shared" si="0"/>
        <v>3.3514769818179002</v>
      </c>
      <c r="J9" s="2" t="s">
        <v>30</v>
      </c>
      <c r="K9">
        <v>4</v>
      </c>
      <c r="L9">
        <v>201</v>
      </c>
      <c r="M9" s="3">
        <f t="shared" si="1"/>
        <v>32927.657537241743</v>
      </c>
      <c r="N9" t="str">
        <f t="shared" si="2"/>
        <v>Jan</v>
      </c>
      <c r="O9" t="str">
        <f>TEXT(Table1[[#This Row],[Date]],"yyyy-mm")</f>
        <v>2022-01</v>
      </c>
    </row>
    <row r="10" spans="1:15" x14ac:dyDescent="0.2">
      <c r="A10" s="1">
        <v>44570</v>
      </c>
      <c r="B10" t="s">
        <v>15</v>
      </c>
      <c r="C10">
        <v>1963</v>
      </c>
      <c r="D10" s="3">
        <f>VALUE(E10)</f>
        <v>12.946531545912899</v>
      </c>
      <c r="E10" s="6" t="s">
        <v>31</v>
      </c>
      <c r="F10">
        <v>1</v>
      </c>
      <c r="G10" t="s">
        <v>17</v>
      </c>
      <c r="H10">
        <v>6</v>
      </c>
      <c r="I10" s="3">
        <f t="shared" si="0"/>
        <v>11.1926782436748</v>
      </c>
      <c r="J10" s="2" t="s">
        <v>32</v>
      </c>
      <c r="K10">
        <v>5</v>
      </c>
      <c r="L10">
        <v>63</v>
      </c>
      <c r="M10" s="3">
        <f t="shared" si="1"/>
        <v>25414.041424627019</v>
      </c>
      <c r="N10" t="str">
        <f t="shared" si="2"/>
        <v>Jan</v>
      </c>
      <c r="O10" t="str">
        <f>TEXT(Table1[[#This Row],[Date]],"yyyy-mm")</f>
        <v>2022-01</v>
      </c>
    </row>
    <row r="11" spans="1:15" x14ac:dyDescent="0.2">
      <c r="A11" s="1">
        <v>44571</v>
      </c>
      <c r="B11" t="s">
        <v>13</v>
      </c>
      <c r="C11">
        <v>226</v>
      </c>
      <c r="D11" s="3">
        <f>VALUE(E11)</f>
        <v>14.9716556746493</v>
      </c>
      <c r="E11" s="5">
        <v>14.9716556746493</v>
      </c>
      <c r="F11">
        <v>1</v>
      </c>
      <c r="G11" t="s">
        <v>11</v>
      </c>
      <c r="H11">
        <v>0</v>
      </c>
      <c r="I11" s="3">
        <f t="shared" si="0"/>
        <v>4.6545334594432797</v>
      </c>
      <c r="J11" s="2" t="s">
        <v>33</v>
      </c>
      <c r="K11">
        <v>6</v>
      </c>
      <c r="L11">
        <v>374</v>
      </c>
      <c r="M11" s="3">
        <f t="shared" si="1"/>
        <v>3383.594182470742</v>
      </c>
      <c r="N11" t="str">
        <f t="shared" si="2"/>
        <v>Jan</v>
      </c>
      <c r="O11" t="str">
        <f>TEXT(Table1[[#This Row],[Date]],"yyyy-mm")</f>
        <v>2022-01</v>
      </c>
    </row>
    <row r="12" spans="1:15" x14ac:dyDescent="0.2">
      <c r="A12" s="1">
        <v>44572</v>
      </c>
      <c r="B12" t="s">
        <v>10</v>
      </c>
      <c r="C12">
        <v>1229</v>
      </c>
      <c r="D12" s="3">
        <f>VALUE(E12)</f>
        <v>15.586753873268799</v>
      </c>
      <c r="E12" s="6" t="s">
        <v>34</v>
      </c>
      <c r="F12">
        <v>0</v>
      </c>
      <c r="G12" t="s">
        <v>17</v>
      </c>
      <c r="H12">
        <v>1</v>
      </c>
      <c r="I12" s="3">
        <f t="shared" si="0"/>
        <v>12.138284529117399</v>
      </c>
      <c r="J12" s="2" t="s">
        <v>35</v>
      </c>
      <c r="K12">
        <v>5</v>
      </c>
      <c r="L12">
        <v>195</v>
      </c>
      <c r="M12" s="3">
        <f t="shared" si="1"/>
        <v>19156.120510247354</v>
      </c>
      <c r="N12" t="str">
        <f t="shared" si="2"/>
        <v>Jan</v>
      </c>
      <c r="O12" t="str">
        <f>TEXT(Table1[[#This Row],[Date]],"yyyy-mm")</f>
        <v>2022-01</v>
      </c>
    </row>
    <row r="13" spans="1:15" x14ac:dyDescent="0.2">
      <c r="A13" s="1">
        <v>44573</v>
      </c>
      <c r="B13" t="s">
        <v>15</v>
      </c>
      <c r="C13">
        <v>1108</v>
      </c>
      <c r="D13" s="3">
        <f>VALUE(E13)</f>
        <v>10.5920527559673</v>
      </c>
      <c r="E13" s="6" t="s">
        <v>36</v>
      </c>
      <c r="F13">
        <v>0</v>
      </c>
      <c r="G13" t="s">
        <v>17</v>
      </c>
      <c r="H13">
        <v>2</v>
      </c>
      <c r="I13" s="3">
        <f t="shared" si="0"/>
        <v>14.9599495486022</v>
      </c>
      <c r="J13" s="2" t="s">
        <v>37</v>
      </c>
      <c r="K13">
        <v>1</v>
      </c>
      <c r="L13">
        <v>475</v>
      </c>
      <c r="M13" s="3">
        <f t="shared" si="1"/>
        <v>11735.994453611769</v>
      </c>
      <c r="N13" t="str">
        <f t="shared" si="2"/>
        <v>Jan</v>
      </c>
      <c r="O13" t="str">
        <f>TEXT(Table1[[#This Row],[Date]],"yyyy-mm")</f>
        <v>2022-01</v>
      </c>
    </row>
    <row r="14" spans="1:15" x14ac:dyDescent="0.2">
      <c r="A14" s="1">
        <v>44574</v>
      </c>
      <c r="B14" t="s">
        <v>13</v>
      </c>
      <c r="C14">
        <v>703</v>
      </c>
      <c r="D14" s="3">
        <f>VALUE(E14)</f>
        <v>11.322709943902399</v>
      </c>
      <c r="E14" s="6" t="s">
        <v>38</v>
      </c>
      <c r="F14">
        <v>0</v>
      </c>
      <c r="G14" t="s">
        <v>27</v>
      </c>
      <c r="H14">
        <v>3</v>
      </c>
      <c r="I14" s="3">
        <f t="shared" si="0"/>
        <v>0.93537707727619501</v>
      </c>
      <c r="J14" s="2" t="s">
        <v>39</v>
      </c>
      <c r="K14">
        <v>9</v>
      </c>
      <c r="L14">
        <v>106</v>
      </c>
      <c r="M14" s="3">
        <f t="shared" si="1"/>
        <v>7959.8650905633867</v>
      </c>
      <c r="N14" t="str">
        <f t="shared" si="2"/>
        <v>Jan</v>
      </c>
      <c r="O14" t="str">
        <f>TEXT(Table1[[#This Row],[Date]],"yyyy-mm")</f>
        <v>2022-01</v>
      </c>
    </row>
    <row r="15" spans="1:15" x14ac:dyDescent="0.2">
      <c r="A15" s="1">
        <v>44575</v>
      </c>
      <c r="B15" t="s">
        <v>23</v>
      </c>
      <c r="C15">
        <v>1922</v>
      </c>
      <c r="D15" s="3">
        <f>VALUE(E15)</f>
        <v>10.7659214883657</v>
      </c>
      <c r="E15" s="6" t="s">
        <v>40</v>
      </c>
      <c r="F15">
        <v>0</v>
      </c>
      <c r="G15" t="s">
        <v>27</v>
      </c>
      <c r="H15">
        <v>4</v>
      </c>
      <c r="I15" s="3">
        <f t="shared" si="0"/>
        <v>13.5118050539685</v>
      </c>
      <c r="J15" s="2" t="s">
        <v>41</v>
      </c>
      <c r="K15">
        <v>2</v>
      </c>
      <c r="L15">
        <v>260</v>
      </c>
      <c r="M15" s="3">
        <f t="shared" si="1"/>
        <v>20692.101100638876</v>
      </c>
      <c r="N15" t="str">
        <f t="shared" si="2"/>
        <v>Jan</v>
      </c>
      <c r="O15" t="str">
        <f>TEXT(Table1[[#This Row],[Date]],"yyyy-mm")</f>
        <v>2022-01</v>
      </c>
    </row>
    <row r="16" spans="1:15" x14ac:dyDescent="0.2">
      <c r="A16" s="1">
        <v>44576</v>
      </c>
      <c r="B16" t="s">
        <v>10</v>
      </c>
      <c r="C16">
        <v>1501</v>
      </c>
      <c r="D16" s="3">
        <f>VALUE(E16)</f>
        <v>12.1731091837115</v>
      </c>
      <c r="E16" s="6" t="s">
        <v>42</v>
      </c>
      <c r="F16">
        <v>1</v>
      </c>
      <c r="G16" t="s">
        <v>11</v>
      </c>
      <c r="H16">
        <v>5</v>
      </c>
      <c r="I16" s="3">
        <f t="shared" si="0"/>
        <v>9.5281427371805396</v>
      </c>
      <c r="J16" s="2" t="s">
        <v>43</v>
      </c>
      <c r="K16">
        <v>9</v>
      </c>
      <c r="L16">
        <v>317</v>
      </c>
      <c r="M16" s="3">
        <f t="shared" si="1"/>
        <v>18271.836884750959</v>
      </c>
      <c r="N16" t="str">
        <f t="shared" si="2"/>
        <v>Jan</v>
      </c>
      <c r="O16" t="str">
        <f>TEXT(Table1[[#This Row],[Date]],"yyyy-mm")</f>
        <v>2022-01</v>
      </c>
    </row>
    <row r="17" spans="1:15" x14ac:dyDescent="0.2">
      <c r="A17" s="1">
        <v>44577</v>
      </c>
      <c r="B17" t="s">
        <v>23</v>
      </c>
      <c r="C17">
        <v>1113</v>
      </c>
      <c r="D17" s="3">
        <f>VALUE(E17)</f>
        <v>1.55849446937363</v>
      </c>
      <c r="E17" s="6" t="s">
        <v>44</v>
      </c>
      <c r="F17">
        <v>0</v>
      </c>
      <c r="G17" t="s">
        <v>27</v>
      </c>
      <c r="H17">
        <v>6</v>
      </c>
      <c r="I17" s="3">
        <f t="shared" si="0"/>
        <v>14.6140479778899</v>
      </c>
      <c r="J17" s="2" t="s">
        <v>45</v>
      </c>
      <c r="K17">
        <v>2</v>
      </c>
      <c r="L17">
        <v>259</v>
      </c>
      <c r="M17" s="3">
        <f t="shared" si="1"/>
        <v>1734.6043444128502</v>
      </c>
      <c r="N17" t="str">
        <f t="shared" si="2"/>
        <v>Jan</v>
      </c>
      <c r="O17" t="str">
        <f>TEXT(Table1[[#This Row],[Date]],"yyyy-mm")</f>
        <v>2022-01</v>
      </c>
    </row>
    <row r="18" spans="1:15" x14ac:dyDescent="0.2">
      <c r="A18" s="1">
        <v>44578</v>
      </c>
      <c r="B18" t="s">
        <v>10</v>
      </c>
      <c r="C18">
        <v>150</v>
      </c>
      <c r="D18" s="3">
        <f>VALUE(E18)</f>
        <v>8.5147882271312891</v>
      </c>
      <c r="E18" s="6" t="s">
        <v>46</v>
      </c>
      <c r="F18">
        <v>0</v>
      </c>
      <c r="G18" t="s">
        <v>11</v>
      </c>
      <c r="H18">
        <v>0</v>
      </c>
      <c r="I18" s="3">
        <f t="shared" si="0"/>
        <v>7.2426380041331999</v>
      </c>
      <c r="J18">
        <v>7.2426380041331999</v>
      </c>
      <c r="K18">
        <v>9</v>
      </c>
      <c r="L18">
        <v>66</v>
      </c>
      <c r="M18" s="3">
        <f t="shared" si="1"/>
        <v>1277.2182340696934</v>
      </c>
      <c r="N18" t="str">
        <f t="shared" si="2"/>
        <v>Jan</v>
      </c>
      <c r="O18" t="str">
        <f>TEXT(Table1[[#This Row],[Date]],"yyyy-mm")</f>
        <v>2022-01</v>
      </c>
    </row>
    <row r="19" spans="1:15" x14ac:dyDescent="0.2">
      <c r="A19" s="1">
        <v>44579</v>
      </c>
      <c r="B19" t="s">
        <v>13</v>
      </c>
      <c r="C19">
        <v>1152</v>
      </c>
      <c r="D19" s="3">
        <f>VALUE(E19)</f>
        <v>12.517585557662199</v>
      </c>
      <c r="E19" s="6" t="s">
        <v>47</v>
      </c>
      <c r="F19">
        <v>0</v>
      </c>
      <c r="G19" t="s">
        <v>11</v>
      </c>
      <c r="H19">
        <v>1</v>
      </c>
      <c r="I19" s="3">
        <f t="shared" si="0"/>
        <v>12.7871249932849</v>
      </c>
      <c r="J19" s="2" t="s">
        <v>48</v>
      </c>
      <c r="K19">
        <v>6</v>
      </c>
      <c r="L19">
        <v>335</v>
      </c>
      <c r="M19" s="3">
        <f t="shared" si="1"/>
        <v>14420.258562426854</v>
      </c>
      <c r="N19" t="str">
        <f t="shared" si="2"/>
        <v>Jan</v>
      </c>
      <c r="O19" t="str">
        <f>TEXT(Table1[[#This Row],[Date]],"yyyy-mm")</f>
        <v>2022-01</v>
      </c>
    </row>
    <row r="20" spans="1:15" x14ac:dyDescent="0.2">
      <c r="A20" s="1">
        <v>44580</v>
      </c>
      <c r="B20" t="s">
        <v>49</v>
      </c>
      <c r="C20">
        <v>1585</v>
      </c>
      <c r="D20" s="3">
        <f>VALUE(E20)</f>
        <v>12.356747739861399</v>
      </c>
      <c r="E20" s="6" t="s">
        <v>50</v>
      </c>
      <c r="F20">
        <v>1</v>
      </c>
      <c r="G20" t="s">
        <v>11</v>
      </c>
      <c r="H20">
        <v>2</v>
      </c>
      <c r="I20" s="3">
        <f t="shared" si="0"/>
        <v>1.40471399467501</v>
      </c>
      <c r="J20" s="2" t="s">
        <v>51</v>
      </c>
      <c r="K20">
        <v>9</v>
      </c>
      <c r="L20">
        <v>393</v>
      </c>
      <c r="M20" s="3">
        <f t="shared" si="1"/>
        <v>19585.445167680318</v>
      </c>
      <c r="N20" t="str">
        <f t="shared" si="2"/>
        <v>Jan</v>
      </c>
      <c r="O20" t="str">
        <f>TEXT(Table1[[#This Row],[Date]],"yyyy-mm")</f>
        <v>2022-01</v>
      </c>
    </row>
    <row r="21" spans="1:15" x14ac:dyDescent="0.2">
      <c r="A21" s="1">
        <v>44581</v>
      </c>
      <c r="B21" t="s">
        <v>10</v>
      </c>
      <c r="C21">
        <v>1419</v>
      </c>
      <c r="D21" s="3">
        <f>VALUE(E21)</f>
        <v>16.066165797506901</v>
      </c>
      <c r="E21" s="6" t="s">
        <v>52</v>
      </c>
      <c r="F21">
        <v>1</v>
      </c>
      <c r="G21" t="s">
        <v>17</v>
      </c>
      <c r="H21">
        <v>3</v>
      </c>
      <c r="I21" s="3">
        <f t="shared" si="0"/>
        <v>5.36154622613528</v>
      </c>
      <c r="J21" s="2" t="s">
        <v>53</v>
      </c>
      <c r="K21">
        <v>6</v>
      </c>
      <c r="L21">
        <v>252</v>
      </c>
      <c r="M21" s="3">
        <f t="shared" si="1"/>
        <v>22797.889266662292</v>
      </c>
      <c r="N21" t="str">
        <f t="shared" si="2"/>
        <v>Jan</v>
      </c>
      <c r="O21" t="str">
        <f>TEXT(Table1[[#This Row],[Date]],"yyyy-mm")</f>
        <v>2022-01</v>
      </c>
    </row>
    <row r="22" spans="1:15" x14ac:dyDescent="0.2">
      <c r="A22" s="1">
        <v>44582</v>
      </c>
      <c r="B22" t="s">
        <v>23</v>
      </c>
      <c r="C22">
        <v>1420</v>
      </c>
      <c r="D22" s="3">
        <f>VALUE(E22)</f>
        <v>13.445177437810001</v>
      </c>
      <c r="E22" s="6" t="s">
        <v>54</v>
      </c>
      <c r="F22">
        <v>0</v>
      </c>
      <c r="G22" t="s">
        <v>27</v>
      </c>
      <c r="H22">
        <v>4</v>
      </c>
      <c r="I22" s="3">
        <f t="shared" si="0"/>
        <v>1.4717397973925399</v>
      </c>
      <c r="J22" s="2" t="s">
        <v>55</v>
      </c>
      <c r="K22">
        <v>6</v>
      </c>
      <c r="L22">
        <v>148</v>
      </c>
      <c r="M22" s="3">
        <f t="shared" si="1"/>
        <v>19092.151961690201</v>
      </c>
      <c r="N22" t="str">
        <f t="shared" si="2"/>
        <v>Jan</v>
      </c>
      <c r="O22" t="str">
        <f>TEXT(Table1[[#This Row],[Date]],"yyyy-mm")</f>
        <v>2022-01</v>
      </c>
    </row>
    <row r="23" spans="1:15" x14ac:dyDescent="0.2">
      <c r="A23" s="1">
        <v>44583</v>
      </c>
      <c r="B23" t="s">
        <v>13</v>
      </c>
      <c r="C23">
        <v>1849</v>
      </c>
      <c r="D23" s="3">
        <f>VALUE(E23)</f>
        <v>19.850533010472699</v>
      </c>
      <c r="E23" s="6" t="s">
        <v>56</v>
      </c>
      <c r="F23">
        <v>0</v>
      </c>
      <c r="G23" t="s">
        <v>11</v>
      </c>
      <c r="H23">
        <v>5</v>
      </c>
      <c r="I23" s="3">
        <f t="shared" si="0"/>
        <v>14.642475435446499</v>
      </c>
      <c r="J23" s="2" t="s">
        <v>57</v>
      </c>
      <c r="K23">
        <v>2</v>
      </c>
      <c r="L23">
        <v>328</v>
      </c>
      <c r="M23" s="3">
        <f t="shared" si="1"/>
        <v>36703.635536364018</v>
      </c>
      <c r="N23" t="str">
        <f t="shared" si="2"/>
        <v>Jan</v>
      </c>
      <c r="O23" t="str">
        <f>TEXT(Table1[[#This Row],[Date]],"yyyy-mm")</f>
        <v>2022-01</v>
      </c>
    </row>
    <row r="24" spans="1:15" x14ac:dyDescent="0.2">
      <c r="A24" s="1">
        <v>44584</v>
      </c>
      <c r="B24" t="s">
        <v>10</v>
      </c>
      <c r="C24">
        <v>878</v>
      </c>
      <c r="D24" s="3">
        <f>VALUE(E24)</f>
        <v>6.3932360435642499</v>
      </c>
      <c r="E24" s="6" t="s">
        <v>58</v>
      </c>
      <c r="F24">
        <v>0</v>
      </c>
      <c r="G24" t="s">
        <v>27</v>
      </c>
      <c r="H24">
        <v>6</v>
      </c>
      <c r="I24" s="3">
        <f t="shared" si="0"/>
        <v>12.3461216554416</v>
      </c>
      <c r="J24" s="2" t="s">
        <v>59</v>
      </c>
      <c r="K24">
        <v>8</v>
      </c>
      <c r="L24">
        <v>258</v>
      </c>
      <c r="M24" s="3">
        <f t="shared" si="1"/>
        <v>5613.2612462494117</v>
      </c>
      <c r="N24" t="str">
        <f t="shared" si="2"/>
        <v>Jan</v>
      </c>
      <c r="O24" t="str">
        <f>TEXT(Table1[[#This Row],[Date]],"yyyy-mm")</f>
        <v>2022-01</v>
      </c>
    </row>
    <row r="25" spans="1:15" x14ac:dyDescent="0.2">
      <c r="A25" s="1">
        <v>44585</v>
      </c>
      <c r="B25" t="s">
        <v>49</v>
      </c>
      <c r="C25">
        <v>1530</v>
      </c>
      <c r="D25" s="3">
        <f>VALUE(E25)</f>
        <v>7.8238695636583904</v>
      </c>
      <c r="E25" s="6" t="s">
        <v>60</v>
      </c>
      <c r="F25">
        <v>1</v>
      </c>
      <c r="G25" t="s">
        <v>11</v>
      </c>
      <c r="H25">
        <v>0</v>
      </c>
      <c r="I25" s="3">
        <f t="shared" si="0"/>
        <v>12.8619376080665</v>
      </c>
      <c r="J25" s="2" t="s">
        <v>61</v>
      </c>
      <c r="K25">
        <v>3</v>
      </c>
      <c r="L25">
        <v>178</v>
      </c>
      <c r="M25" s="3">
        <f t="shared" si="1"/>
        <v>11970.520432397338</v>
      </c>
      <c r="N25" t="str">
        <f t="shared" si="2"/>
        <v>Jan</v>
      </c>
      <c r="O25" t="str">
        <f>TEXT(Table1[[#This Row],[Date]],"yyyy-mm")</f>
        <v>2022-01</v>
      </c>
    </row>
    <row r="26" spans="1:15" x14ac:dyDescent="0.2">
      <c r="A26" s="1">
        <v>44586</v>
      </c>
      <c r="B26" t="s">
        <v>49</v>
      </c>
      <c r="C26">
        <v>1892</v>
      </c>
      <c r="D26" s="3">
        <f>VALUE(E26)</f>
        <v>8.2930958854881194</v>
      </c>
      <c r="E26" s="6" t="s">
        <v>62</v>
      </c>
      <c r="F26">
        <v>1</v>
      </c>
      <c r="G26" t="s">
        <v>27</v>
      </c>
      <c r="H26">
        <v>1</v>
      </c>
      <c r="I26" s="3">
        <f t="shared" si="0"/>
        <v>14.100495855791401</v>
      </c>
      <c r="J26" s="2" t="s">
        <v>63</v>
      </c>
      <c r="K26">
        <v>7</v>
      </c>
      <c r="L26">
        <v>384</v>
      </c>
      <c r="M26" s="3">
        <f t="shared" si="1"/>
        <v>15690.537415343522</v>
      </c>
      <c r="N26" t="str">
        <f t="shared" si="2"/>
        <v>Jan</v>
      </c>
      <c r="O26" t="str">
        <f>TEXT(Table1[[#This Row],[Date]],"yyyy-mm")</f>
        <v>2022-01</v>
      </c>
    </row>
    <row r="27" spans="1:15" x14ac:dyDescent="0.2">
      <c r="A27" s="1">
        <v>44587</v>
      </c>
      <c r="B27" t="s">
        <v>15</v>
      </c>
      <c r="C27">
        <v>913</v>
      </c>
      <c r="D27" s="3">
        <f>VALUE(E27)</f>
        <v>9.8504433333847192</v>
      </c>
      <c r="E27" s="6" t="s">
        <v>64</v>
      </c>
      <c r="F27">
        <v>1</v>
      </c>
      <c r="G27" t="s">
        <v>27</v>
      </c>
      <c r="H27">
        <v>2</v>
      </c>
      <c r="I27" s="3">
        <f t="shared" si="0"/>
        <v>1.7340005487368799</v>
      </c>
      <c r="J27" s="2" t="s">
        <v>65</v>
      </c>
      <c r="K27">
        <v>5</v>
      </c>
      <c r="L27">
        <v>337</v>
      </c>
      <c r="M27" s="3">
        <f t="shared" si="1"/>
        <v>8993.4547633802486</v>
      </c>
      <c r="N27" t="str">
        <f t="shared" si="2"/>
        <v>Jan</v>
      </c>
      <c r="O27" t="str">
        <f>TEXT(Table1[[#This Row],[Date]],"yyyy-mm")</f>
        <v>2022-01</v>
      </c>
    </row>
    <row r="28" spans="1:15" x14ac:dyDescent="0.2">
      <c r="A28" s="1">
        <v>44588</v>
      </c>
      <c r="B28" t="s">
        <v>15</v>
      </c>
      <c r="C28">
        <v>1736</v>
      </c>
      <c r="D28" s="3">
        <f>VALUE(E28)</f>
        <v>16.8839632118429</v>
      </c>
      <c r="E28" s="6" t="s">
        <v>66</v>
      </c>
      <c r="F28">
        <v>0</v>
      </c>
      <c r="G28" t="s">
        <v>11</v>
      </c>
      <c r="H28">
        <v>3</v>
      </c>
      <c r="I28" s="3">
        <f t="shared" si="0"/>
        <v>6.0911650914433304</v>
      </c>
      <c r="J28" s="2" t="s">
        <v>67</v>
      </c>
      <c r="K28">
        <v>3</v>
      </c>
      <c r="L28">
        <v>301</v>
      </c>
      <c r="M28" s="3">
        <f t="shared" si="1"/>
        <v>29310.560135759275</v>
      </c>
      <c r="N28" t="str">
        <f t="shared" si="2"/>
        <v>Jan</v>
      </c>
      <c r="O28" t="str">
        <f>TEXT(Table1[[#This Row],[Date]],"yyyy-mm")</f>
        <v>2022-01</v>
      </c>
    </row>
    <row r="29" spans="1:15" x14ac:dyDescent="0.2">
      <c r="A29" s="1">
        <v>44589</v>
      </c>
      <c r="B29" t="s">
        <v>23</v>
      </c>
      <c r="C29">
        <v>1528</v>
      </c>
      <c r="D29" s="3">
        <f>VALUE(E29)</f>
        <v>5.4800497852249803</v>
      </c>
      <c r="E29" s="6" t="s">
        <v>68</v>
      </c>
      <c r="F29">
        <v>1</v>
      </c>
      <c r="G29" t="s">
        <v>17</v>
      </c>
      <c r="H29">
        <v>4</v>
      </c>
      <c r="I29" s="3">
        <f t="shared" si="0"/>
        <v>1.5300058911380301</v>
      </c>
      <c r="J29" s="2" t="s">
        <v>69</v>
      </c>
      <c r="K29">
        <v>1</v>
      </c>
      <c r="L29">
        <v>314</v>
      </c>
      <c r="M29" s="3">
        <f t="shared" si="1"/>
        <v>8373.5160718237694</v>
      </c>
      <c r="N29" t="str">
        <f t="shared" si="2"/>
        <v>Jan</v>
      </c>
      <c r="O29" t="str">
        <f>TEXT(Table1[[#This Row],[Date]],"yyyy-mm")</f>
        <v>2022-01</v>
      </c>
    </row>
    <row r="30" spans="1:15" x14ac:dyDescent="0.2">
      <c r="A30" s="1">
        <v>44590</v>
      </c>
      <c r="B30" t="s">
        <v>10</v>
      </c>
      <c r="C30">
        <v>1469</v>
      </c>
      <c r="D30" s="3">
        <f>VALUE(E30)</f>
        <v>15.744003933673101</v>
      </c>
      <c r="E30" s="6" t="s">
        <v>70</v>
      </c>
      <c r="F30">
        <v>0</v>
      </c>
      <c r="G30" t="s">
        <v>27</v>
      </c>
      <c r="H30">
        <v>5</v>
      </c>
      <c r="I30" s="3">
        <f t="shared" si="0"/>
        <v>3.5564999724754101</v>
      </c>
      <c r="J30" s="2" t="s">
        <v>71</v>
      </c>
      <c r="K30">
        <v>8</v>
      </c>
      <c r="L30">
        <v>320</v>
      </c>
      <c r="M30" s="3">
        <f t="shared" si="1"/>
        <v>23127.941778565786</v>
      </c>
      <c r="N30" t="str">
        <f t="shared" si="2"/>
        <v>Jan</v>
      </c>
      <c r="O30" t="str">
        <f>TEXT(Table1[[#This Row],[Date]],"yyyy-mm")</f>
        <v>2022-01</v>
      </c>
    </row>
    <row r="31" spans="1:15" x14ac:dyDescent="0.2">
      <c r="A31" s="1">
        <v>44591</v>
      </c>
      <c r="B31" t="s">
        <v>10</v>
      </c>
      <c r="C31">
        <v>1745</v>
      </c>
      <c r="D31" s="3">
        <f>VALUE(E31)</f>
        <v>8.7008934786291192</v>
      </c>
      <c r="E31" s="6" t="s">
        <v>72</v>
      </c>
      <c r="F31">
        <v>0</v>
      </c>
      <c r="G31" t="s">
        <v>17</v>
      </c>
      <c r="H31">
        <v>6</v>
      </c>
      <c r="I31" s="3">
        <f t="shared" si="0"/>
        <v>3.8258037670462399</v>
      </c>
      <c r="J31" s="2" t="s">
        <v>73</v>
      </c>
      <c r="K31">
        <v>3</v>
      </c>
      <c r="L31">
        <v>461</v>
      </c>
      <c r="M31" s="3">
        <f t="shared" si="1"/>
        <v>15183.059120207812</v>
      </c>
      <c r="N31" t="str">
        <f t="shared" si="2"/>
        <v>Jan</v>
      </c>
      <c r="O31" t="str">
        <f>TEXT(Table1[[#This Row],[Date]],"yyyy-mm")</f>
        <v>2022-01</v>
      </c>
    </row>
    <row r="32" spans="1:15" x14ac:dyDescent="0.2">
      <c r="A32" s="1">
        <v>44592</v>
      </c>
      <c r="B32" t="s">
        <v>15</v>
      </c>
      <c r="C32">
        <v>519</v>
      </c>
      <c r="D32" s="3">
        <f>VALUE(E32)</f>
        <v>12.4352522895781</v>
      </c>
      <c r="E32" s="6" t="s">
        <v>74</v>
      </c>
      <c r="F32">
        <v>0</v>
      </c>
      <c r="G32" t="s">
        <v>17</v>
      </c>
      <c r="H32">
        <v>0</v>
      </c>
      <c r="I32" s="3">
        <f t="shared" si="0"/>
        <v>7.3020545601898901</v>
      </c>
      <c r="J32" s="2" t="s">
        <v>75</v>
      </c>
      <c r="K32">
        <v>2</v>
      </c>
      <c r="L32">
        <v>457</v>
      </c>
      <c r="M32" s="3">
        <f t="shared" si="1"/>
        <v>6453.8959382910343</v>
      </c>
      <c r="N32" t="str">
        <f t="shared" si="2"/>
        <v>Jan</v>
      </c>
      <c r="O32" t="str">
        <f>TEXT(Table1[[#This Row],[Date]],"yyyy-mm")</f>
        <v>2022-01</v>
      </c>
    </row>
    <row r="33" spans="1:15" x14ac:dyDescent="0.2">
      <c r="A33" s="1">
        <v>44593</v>
      </c>
      <c r="B33" t="s">
        <v>10</v>
      </c>
      <c r="C33">
        <v>1305</v>
      </c>
      <c r="D33" s="3">
        <f>VALUE(E33)</f>
        <v>13.018270131299801</v>
      </c>
      <c r="E33" s="6" t="s">
        <v>76</v>
      </c>
      <c r="F33">
        <v>1</v>
      </c>
      <c r="G33" t="s">
        <v>11</v>
      </c>
      <c r="H33">
        <v>1</v>
      </c>
      <c r="I33" s="3">
        <f t="shared" si="0"/>
        <v>4.3941514280778096</v>
      </c>
      <c r="J33" s="2" t="s">
        <v>77</v>
      </c>
      <c r="K33">
        <v>1</v>
      </c>
      <c r="L33">
        <v>237</v>
      </c>
      <c r="M33" s="3">
        <f t="shared" si="1"/>
        <v>16988.84252134624</v>
      </c>
      <c r="N33" t="str">
        <f t="shared" si="2"/>
        <v>Feb</v>
      </c>
      <c r="O33" t="str">
        <f>TEXT(Table1[[#This Row],[Date]],"yyyy-mm")</f>
        <v>2022-02</v>
      </c>
    </row>
    <row r="34" spans="1:15" x14ac:dyDescent="0.2">
      <c r="A34" s="1">
        <v>44594</v>
      </c>
      <c r="B34" t="s">
        <v>10</v>
      </c>
      <c r="C34">
        <v>1082</v>
      </c>
      <c r="D34" s="3">
        <f>VALUE(E34)</f>
        <v>8.0841241065897496</v>
      </c>
      <c r="E34" s="6" t="s">
        <v>78</v>
      </c>
      <c r="F34">
        <v>0</v>
      </c>
      <c r="G34" t="s">
        <v>11</v>
      </c>
      <c r="H34">
        <v>2</v>
      </c>
      <c r="I34" s="3">
        <f t="shared" si="0"/>
        <v>1.96418254885753</v>
      </c>
      <c r="J34" s="2" t="s">
        <v>79</v>
      </c>
      <c r="K34">
        <v>4</v>
      </c>
      <c r="L34">
        <v>468</v>
      </c>
      <c r="M34" s="3">
        <f t="shared" si="1"/>
        <v>8747.0222833301086</v>
      </c>
      <c r="N34" t="str">
        <f t="shared" si="2"/>
        <v>Feb</v>
      </c>
      <c r="O34" t="str">
        <f>TEXT(Table1[[#This Row],[Date]],"yyyy-mm")</f>
        <v>2022-02</v>
      </c>
    </row>
    <row r="35" spans="1:15" x14ac:dyDescent="0.2">
      <c r="A35" s="1">
        <v>44595</v>
      </c>
      <c r="B35" t="s">
        <v>49</v>
      </c>
      <c r="C35">
        <v>924</v>
      </c>
      <c r="D35" s="3">
        <f>VALUE(E35)</f>
        <v>10.739688898910201</v>
      </c>
      <c r="E35" s="6" t="s">
        <v>80</v>
      </c>
      <c r="F35">
        <v>1</v>
      </c>
      <c r="G35" t="s">
        <v>11</v>
      </c>
      <c r="H35">
        <v>3</v>
      </c>
      <c r="I35" s="3">
        <f t="shared" si="0"/>
        <v>2.9286207918645601</v>
      </c>
      <c r="J35" s="2" t="s">
        <v>81</v>
      </c>
      <c r="K35">
        <v>8</v>
      </c>
      <c r="L35">
        <v>263</v>
      </c>
      <c r="M35" s="3">
        <f t="shared" si="1"/>
        <v>9923.4725425930246</v>
      </c>
      <c r="N35" t="str">
        <f t="shared" si="2"/>
        <v>Feb</v>
      </c>
      <c r="O35" t="str">
        <f>TEXT(Table1[[#This Row],[Date]],"yyyy-mm")</f>
        <v>2022-02</v>
      </c>
    </row>
    <row r="36" spans="1:15" x14ac:dyDescent="0.2">
      <c r="A36" s="1">
        <v>44596</v>
      </c>
      <c r="B36" t="s">
        <v>15</v>
      </c>
      <c r="C36">
        <v>1124</v>
      </c>
      <c r="D36" s="3">
        <f>VALUE(E36)</f>
        <v>8.8475923183062406</v>
      </c>
      <c r="E36" s="6" t="s">
        <v>82</v>
      </c>
      <c r="F36">
        <v>1</v>
      </c>
      <c r="G36" t="s">
        <v>27</v>
      </c>
      <c r="H36">
        <v>4</v>
      </c>
      <c r="I36" s="3">
        <f t="shared" si="0"/>
        <v>2.6354956715053102</v>
      </c>
      <c r="J36" s="2" t="s">
        <v>83</v>
      </c>
      <c r="K36">
        <v>3</v>
      </c>
      <c r="L36">
        <v>332</v>
      </c>
      <c r="M36" s="3">
        <f t="shared" si="1"/>
        <v>9944.6937657762137</v>
      </c>
      <c r="N36" t="str">
        <f t="shared" si="2"/>
        <v>Feb</v>
      </c>
      <c r="O36" t="str">
        <f>TEXT(Table1[[#This Row],[Date]],"yyyy-mm")</f>
        <v>2022-02</v>
      </c>
    </row>
    <row r="37" spans="1:15" x14ac:dyDescent="0.2">
      <c r="A37" s="1">
        <v>44597</v>
      </c>
      <c r="B37" t="s">
        <v>13</v>
      </c>
      <c r="C37">
        <v>1954</v>
      </c>
      <c r="D37" s="3">
        <f>VALUE(E37)</f>
        <v>2.31352293754576</v>
      </c>
      <c r="E37" s="6" t="s">
        <v>84</v>
      </c>
      <c r="F37">
        <v>0</v>
      </c>
      <c r="G37" t="s">
        <v>11</v>
      </c>
      <c r="H37">
        <v>5</v>
      </c>
      <c r="I37" s="3">
        <f t="shared" si="0"/>
        <v>14.6096135697283</v>
      </c>
      <c r="J37" s="2" t="s">
        <v>85</v>
      </c>
      <c r="K37">
        <v>1</v>
      </c>
      <c r="L37">
        <v>260</v>
      </c>
      <c r="M37" s="3">
        <f t="shared" si="1"/>
        <v>4520.6238199644149</v>
      </c>
      <c r="N37" t="str">
        <f t="shared" si="2"/>
        <v>Feb</v>
      </c>
      <c r="O37" t="str">
        <f>TEXT(Table1[[#This Row],[Date]],"yyyy-mm")</f>
        <v>2022-02</v>
      </c>
    </row>
    <row r="38" spans="1:15" x14ac:dyDescent="0.2">
      <c r="A38" s="1">
        <v>44598</v>
      </c>
      <c r="B38" t="s">
        <v>15</v>
      </c>
      <c r="C38">
        <v>666</v>
      </c>
      <c r="D38" s="3">
        <f>VALUE(E38)</f>
        <v>9.3061423875196994</v>
      </c>
      <c r="E38" s="6" t="s">
        <v>86</v>
      </c>
      <c r="F38">
        <v>0</v>
      </c>
      <c r="G38" t="s">
        <v>11</v>
      </c>
      <c r="H38">
        <v>6</v>
      </c>
      <c r="I38" s="3">
        <f t="shared" si="0"/>
        <v>11.5097413503178</v>
      </c>
      <c r="J38" s="2" t="s">
        <v>87</v>
      </c>
      <c r="K38">
        <v>4</v>
      </c>
      <c r="L38">
        <v>414</v>
      </c>
      <c r="M38" s="3">
        <f t="shared" si="1"/>
        <v>6197.8908300881194</v>
      </c>
      <c r="N38" t="str">
        <f t="shared" si="2"/>
        <v>Feb</v>
      </c>
      <c r="O38" t="str">
        <f>TEXT(Table1[[#This Row],[Date]],"yyyy-mm")</f>
        <v>2022-02</v>
      </c>
    </row>
    <row r="39" spans="1:15" x14ac:dyDescent="0.2">
      <c r="A39" s="1">
        <v>44599</v>
      </c>
      <c r="B39" t="s">
        <v>13</v>
      </c>
      <c r="C39">
        <v>470</v>
      </c>
      <c r="D39" s="3">
        <f>VALUE(E39)</f>
        <v>2.8504744585174899</v>
      </c>
      <c r="E39" s="6" t="s">
        <v>88</v>
      </c>
      <c r="F39">
        <v>1</v>
      </c>
      <c r="G39" t="s">
        <v>27</v>
      </c>
      <c r="H39">
        <v>0</v>
      </c>
      <c r="I39" s="3">
        <f t="shared" si="0"/>
        <v>14.5325412464086</v>
      </c>
      <c r="J39" s="2" t="s">
        <v>89</v>
      </c>
      <c r="K39">
        <v>9</v>
      </c>
      <c r="L39">
        <v>125</v>
      </c>
      <c r="M39" s="3">
        <f t="shared" si="1"/>
        <v>1339.7229955032203</v>
      </c>
      <c r="N39" t="str">
        <f t="shared" si="2"/>
        <v>Feb</v>
      </c>
      <c r="O39" t="str">
        <f>TEXT(Table1[[#This Row],[Date]],"yyyy-mm")</f>
        <v>2022-02</v>
      </c>
    </row>
    <row r="40" spans="1:15" x14ac:dyDescent="0.2">
      <c r="A40" s="1">
        <v>44600</v>
      </c>
      <c r="B40" t="s">
        <v>49</v>
      </c>
      <c r="C40">
        <v>1035</v>
      </c>
      <c r="D40" s="3">
        <f>VALUE(E40)</f>
        <v>8.6953951825261093</v>
      </c>
      <c r="E40" s="5">
        <v>8.6953951825261093</v>
      </c>
      <c r="F40">
        <v>0</v>
      </c>
      <c r="G40" t="s">
        <v>27</v>
      </c>
      <c r="H40">
        <v>1</v>
      </c>
      <c r="I40" s="3">
        <f t="shared" si="0"/>
        <v>6.8762370543646698</v>
      </c>
      <c r="J40" s="2" t="s">
        <v>90</v>
      </c>
      <c r="K40">
        <v>1</v>
      </c>
      <c r="L40">
        <v>197</v>
      </c>
      <c r="M40" s="3">
        <f t="shared" si="1"/>
        <v>8999.7340139145235</v>
      </c>
      <c r="N40" t="str">
        <f t="shared" si="2"/>
        <v>Feb</v>
      </c>
      <c r="O40" t="str">
        <f>TEXT(Table1[[#This Row],[Date]],"yyyy-mm")</f>
        <v>2022-02</v>
      </c>
    </row>
    <row r="41" spans="1:15" x14ac:dyDescent="0.2">
      <c r="A41" s="1">
        <v>44601</v>
      </c>
      <c r="B41" t="s">
        <v>23</v>
      </c>
      <c r="C41">
        <v>760</v>
      </c>
      <c r="D41" s="3">
        <f>VALUE(E41)</f>
        <v>12.2654495968038</v>
      </c>
      <c r="E41" s="6" t="s">
        <v>91</v>
      </c>
      <c r="F41">
        <v>1</v>
      </c>
      <c r="G41" t="s">
        <v>11</v>
      </c>
      <c r="H41">
        <v>2</v>
      </c>
      <c r="I41" s="3">
        <f t="shared" si="0"/>
        <v>4.5363429841085203</v>
      </c>
      <c r="J41">
        <v>4.5363429841085203</v>
      </c>
      <c r="K41">
        <v>2</v>
      </c>
      <c r="L41">
        <v>370</v>
      </c>
      <c r="M41" s="3">
        <f t="shared" si="1"/>
        <v>9321.7416935708879</v>
      </c>
      <c r="N41" t="str">
        <f t="shared" si="2"/>
        <v>Feb</v>
      </c>
      <c r="O41" t="str">
        <f>TEXT(Table1[[#This Row],[Date]],"yyyy-mm")</f>
        <v>2022-02</v>
      </c>
    </row>
    <row r="42" spans="1:15" x14ac:dyDescent="0.2">
      <c r="A42" s="1">
        <v>44602</v>
      </c>
      <c r="B42" t="s">
        <v>10</v>
      </c>
      <c r="C42">
        <v>1554</v>
      </c>
      <c r="D42" s="3">
        <f>VALUE(E42)</f>
        <v>12.008883087526501</v>
      </c>
      <c r="E42" s="6" t="s">
        <v>92</v>
      </c>
      <c r="F42">
        <v>0</v>
      </c>
      <c r="G42" t="s">
        <v>11</v>
      </c>
      <c r="H42">
        <v>3</v>
      </c>
      <c r="I42" s="3">
        <f t="shared" si="0"/>
        <v>12.075251359533199</v>
      </c>
      <c r="J42" s="2" t="s">
        <v>93</v>
      </c>
      <c r="K42">
        <v>9</v>
      </c>
      <c r="L42">
        <v>262</v>
      </c>
      <c r="M42" s="3">
        <f t="shared" si="1"/>
        <v>18661.80431801618</v>
      </c>
      <c r="N42" t="str">
        <f t="shared" si="2"/>
        <v>Feb</v>
      </c>
      <c r="O42" t="str">
        <f>TEXT(Table1[[#This Row],[Date]],"yyyy-mm")</f>
        <v>2022-02</v>
      </c>
    </row>
    <row r="43" spans="1:15" x14ac:dyDescent="0.2">
      <c r="A43" s="1">
        <v>44603</v>
      </c>
      <c r="B43" t="s">
        <v>49</v>
      </c>
      <c r="C43">
        <v>1068</v>
      </c>
      <c r="D43" s="3">
        <f>VALUE(E43)</f>
        <v>13.589804301158001</v>
      </c>
      <c r="E43" s="6" t="s">
        <v>94</v>
      </c>
      <c r="F43">
        <v>1</v>
      </c>
      <c r="G43" t="s">
        <v>11</v>
      </c>
      <c r="H43">
        <v>4</v>
      </c>
      <c r="I43" s="3">
        <f t="shared" si="0"/>
        <v>5.2306818115966198</v>
      </c>
      <c r="J43" s="2" t="s">
        <v>95</v>
      </c>
      <c r="K43">
        <v>2</v>
      </c>
      <c r="L43">
        <v>482</v>
      </c>
      <c r="M43" s="3">
        <f t="shared" si="1"/>
        <v>14513.910993636744</v>
      </c>
      <c r="N43" t="str">
        <f t="shared" si="2"/>
        <v>Feb</v>
      </c>
      <c r="O43" t="str">
        <f>TEXT(Table1[[#This Row],[Date]],"yyyy-mm")</f>
        <v>2022-02</v>
      </c>
    </row>
    <row r="44" spans="1:15" x14ac:dyDescent="0.2">
      <c r="A44" s="1">
        <v>44604</v>
      </c>
      <c r="B44" t="s">
        <v>10</v>
      </c>
      <c r="C44">
        <v>1432</v>
      </c>
      <c r="D44" s="3">
        <f>VALUE(E44)</f>
        <v>2.8099686511378899</v>
      </c>
      <c r="E44" s="6" t="s">
        <v>96</v>
      </c>
      <c r="F44">
        <v>1</v>
      </c>
      <c r="G44" t="s">
        <v>11</v>
      </c>
      <c r="H44">
        <v>5</v>
      </c>
      <c r="I44" s="3">
        <f t="shared" si="0"/>
        <v>4.8410589187275503</v>
      </c>
      <c r="J44">
        <v>4.8410589187275503</v>
      </c>
      <c r="K44">
        <v>3</v>
      </c>
      <c r="L44">
        <v>158</v>
      </c>
      <c r="M44" s="3">
        <f t="shared" si="1"/>
        <v>4023.8751084294581</v>
      </c>
      <c r="N44" t="str">
        <f t="shared" si="2"/>
        <v>Feb</v>
      </c>
      <c r="O44" t="str">
        <f>TEXT(Table1[[#This Row],[Date]],"yyyy-mm")</f>
        <v>2022-02</v>
      </c>
    </row>
    <row r="45" spans="1:15" x14ac:dyDescent="0.2">
      <c r="A45" s="1">
        <v>44605</v>
      </c>
      <c r="B45" t="s">
        <v>23</v>
      </c>
      <c r="C45">
        <v>1260</v>
      </c>
      <c r="D45" s="3">
        <f>VALUE(E45)</f>
        <v>13.390341665078299</v>
      </c>
      <c r="E45" s="6" t="s">
        <v>97</v>
      </c>
      <c r="F45">
        <v>1</v>
      </c>
      <c r="G45" t="s">
        <v>17</v>
      </c>
      <c r="H45">
        <v>6</v>
      </c>
      <c r="I45" s="3">
        <f t="shared" si="0"/>
        <v>3.8713368870135501</v>
      </c>
      <c r="J45" s="2" t="s">
        <v>98</v>
      </c>
      <c r="K45">
        <v>7</v>
      </c>
      <c r="L45">
        <v>178</v>
      </c>
      <c r="M45" s="3">
        <f t="shared" si="1"/>
        <v>16871.830497998657</v>
      </c>
      <c r="N45" t="str">
        <f t="shared" si="2"/>
        <v>Feb</v>
      </c>
      <c r="O45" t="str">
        <f>TEXT(Table1[[#This Row],[Date]],"yyyy-mm")</f>
        <v>2022-02</v>
      </c>
    </row>
    <row r="46" spans="1:15" x14ac:dyDescent="0.2">
      <c r="A46" s="1">
        <v>44606</v>
      </c>
      <c r="B46" t="s">
        <v>23</v>
      </c>
      <c r="C46">
        <v>301</v>
      </c>
      <c r="D46" s="3">
        <f>VALUE(E46)</f>
        <v>6.9308130772324903</v>
      </c>
      <c r="E46" s="6" t="s">
        <v>99</v>
      </c>
      <c r="F46">
        <v>1</v>
      </c>
      <c r="G46" t="s">
        <v>17</v>
      </c>
      <c r="H46">
        <v>0</v>
      </c>
      <c r="I46" s="3">
        <f t="shared" si="0"/>
        <v>2.3803451842514098</v>
      </c>
      <c r="J46" s="2" t="s">
        <v>100</v>
      </c>
      <c r="K46">
        <v>3</v>
      </c>
      <c r="L46">
        <v>59</v>
      </c>
      <c r="M46" s="3">
        <f t="shared" si="1"/>
        <v>2086.1747362469796</v>
      </c>
      <c r="N46" t="str">
        <f t="shared" si="2"/>
        <v>Feb</v>
      </c>
      <c r="O46" t="str">
        <f>TEXT(Table1[[#This Row],[Date]],"yyyy-mm")</f>
        <v>2022-02</v>
      </c>
    </row>
    <row r="47" spans="1:15" x14ac:dyDescent="0.2">
      <c r="A47" s="1">
        <v>44607</v>
      </c>
      <c r="B47" t="s">
        <v>49</v>
      </c>
      <c r="C47">
        <v>1559</v>
      </c>
      <c r="D47" s="3">
        <f>VALUE(E47)</f>
        <v>8.5818729766051103</v>
      </c>
      <c r="E47" s="5">
        <v>8.5818729766051103</v>
      </c>
      <c r="F47">
        <v>0</v>
      </c>
      <c r="G47" t="s">
        <v>11</v>
      </c>
      <c r="H47">
        <v>1</v>
      </c>
      <c r="I47" s="3">
        <f t="shared" si="0"/>
        <v>4.2187143847430999</v>
      </c>
      <c r="J47" s="2" t="s">
        <v>101</v>
      </c>
      <c r="K47">
        <v>9</v>
      </c>
      <c r="L47">
        <v>96</v>
      </c>
      <c r="M47" s="3">
        <f t="shared" si="1"/>
        <v>13379.139970527367</v>
      </c>
      <c r="N47" t="str">
        <f t="shared" si="2"/>
        <v>Feb</v>
      </c>
      <c r="O47" t="str">
        <f>TEXT(Table1[[#This Row],[Date]],"yyyy-mm")</f>
        <v>2022-02</v>
      </c>
    </row>
    <row r="48" spans="1:15" x14ac:dyDescent="0.2">
      <c r="A48" s="1">
        <v>44608</v>
      </c>
      <c r="B48" t="s">
        <v>23</v>
      </c>
      <c r="C48">
        <v>412</v>
      </c>
      <c r="D48" s="3">
        <f>VALUE(E48)</f>
        <v>17.301738824531402</v>
      </c>
      <c r="E48" s="6" t="s">
        <v>102</v>
      </c>
      <c r="F48">
        <v>0</v>
      </c>
      <c r="G48" t="s">
        <v>17</v>
      </c>
      <c r="H48">
        <v>2</v>
      </c>
      <c r="I48" s="3">
        <f t="shared" si="0"/>
        <v>5.65213635287137</v>
      </c>
      <c r="J48" s="2" t="s">
        <v>103</v>
      </c>
      <c r="K48">
        <v>6</v>
      </c>
      <c r="L48">
        <v>428</v>
      </c>
      <c r="M48" s="3">
        <f t="shared" si="1"/>
        <v>7128.3163957069373</v>
      </c>
      <c r="N48" t="str">
        <f t="shared" si="2"/>
        <v>Feb</v>
      </c>
      <c r="O48" t="str">
        <f>TEXT(Table1[[#This Row],[Date]],"yyyy-mm")</f>
        <v>2022-02</v>
      </c>
    </row>
    <row r="49" spans="1:15" x14ac:dyDescent="0.2">
      <c r="A49" s="1">
        <v>44609</v>
      </c>
      <c r="B49" t="s">
        <v>13</v>
      </c>
      <c r="C49">
        <v>216</v>
      </c>
      <c r="D49" s="3">
        <f>VALUE(E49)</f>
        <v>1.17157767846145</v>
      </c>
      <c r="E49" s="6" t="s">
        <v>104</v>
      </c>
      <c r="F49">
        <v>1</v>
      </c>
      <c r="G49" t="s">
        <v>27</v>
      </c>
      <c r="H49">
        <v>3</v>
      </c>
      <c r="I49" s="3">
        <f t="shared" si="0"/>
        <v>10.272916018112999</v>
      </c>
      <c r="J49" s="2" t="s">
        <v>105</v>
      </c>
      <c r="K49">
        <v>3</v>
      </c>
      <c r="L49">
        <v>364</v>
      </c>
      <c r="M49" s="3">
        <f t="shared" si="1"/>
        <v>253.06077854767321</v>
      </c>
      <c r="N49" t="str">
        <f t="shared" si="2"/>
        <v>Feb</v>
      </c>
      <c r="O49" t="str">
        <f>TEXT(Table1[[#This Row],[Date]],"yyyy-mm")</f>
        <v>2022-02</v>
      </c>
    </row>
    <row r="50" spans="1:15" x14ac:dyDescent="0.2">
      <c r="A50" s="1">
        <v>44610</v>
      </c>
      <c r="B50" t="s">
        <v>23</v>
      </c>
      <c r="C50">
        <v>1789</v>
      </c>
      <c r="D50" s="3">
        <f>VALUE(E50)</f>
        <v>12.1798400334715</v>
      </c>
      <c r="E50" s="6" t="s">
        <v>106</v>
      </c>
      <c r="F50">
        <v>1</v>
      </c>
      <c r="G50" t="s">
        <v>17</v>
      </c>
      <c r="H50">
        <v>4</v>
      </c>
      <c r="I50" s="3">
        <f t="shared" si="0"/>
        <v>1.4071902121820401</v>
      </c>
      <c r="J50" s="2" t="s">
        <v>107</v>
      </c>
      <c r="K50">
        <v>9</v>
      </c>
      <c r="L50">
        <v>145</v>
      </c>
      <c r="M50" s="3">
        <f t="shared" si="1"/>
        <v>21789.733819880512</v>
      </c>
      <c r="N50" t="str">
        <f t="shared" si="2"/>
        <v>Feb</v>
      </c>
      <c r="O50" t="str">
        <f>TEXT(Table1[[#This Row],[Date]],"yyyy-mm")</f>
        <v>2022-02</v>
      </c>
    </row>
    <row r="51" spans="1:15" x14ac:dyDescent="0.2">
      <c r="A51" s="1">
        <v>44611</v>
      </c>
      <c r="B51" t="s">
        <v>10</v>
      </c>
      <c r="C51">
        <v>1036</v>
      </c>
      <c r="D51" s="3">
        <f>VALUE(E51)</f>
        <v>12.375565621902</v>
      </c>
      <c r="E51" s="6" t="s">
        <v>108</v>
      </c>
      <c r="F51">
        <v>0</v>
      </c>
      <c r="G51" t="s">
        <v>17</v>
      </c>
      <c r="H51">
        <v>5</v>
      </c>
      <c r="I51" s="3">
        <f t="shared" si="0"/>
        <v>3.5523506251474699</v>
      </c>
      <c r="J51" s="2" t="s">
        <v>109</v>
      </c>
      <c r="K51">
        <v>1</v>
      </c>
      <c r="L51">
        <v>495</v>
      </c>
      <c r="M51" s="3">
        <f t="shared" si="1"/>
        <v>12821.085984290472</v>
      </c>
      <c r="N51" t="str">
        <f t="shared" si="2"/>
        <v>Feb</v>
      </c>
      <c r="O51" t="str">
        <f>TEXT(Table1[[#This Row],[Date]],"yyyy-mm")</f>
        <v>2022-02</v>
      </c>
    </row>
    <row r="52" spans="1:15" x14ac:dyDescent="0.2">
      <c r="A52" s="1">
        <v>44612</v>
      </c>
      <c r="B52" t="s">
        <v>10</v>
      </c>
      <c r="C52">
        <v>1926</v>
      </c>
      <c r="D52" s="3">
        <f>VALUE(E52)</f>
        <v>8.5365357505276709</v>
      </c>
      <c r="E52" s="6" t="s">
        <v>110</v>
      </c>
      <c r="F52">
        <v>0</v>
      </c>
      <c r="G52" t="s">
        <v>11</v>
      </c>
      <c r="H52">
        <v>6</v>
      </c>
      <c r="I52" s="3">
        <f t="shared" si="0"/>
        <v>12.230842784229299</v>
      </c>
      <c r="J52" s="2" t="s">
        <v>111</v>
      </c>
      <c r="K52">
        <v>3</v>
      </c>
      <c r="L52">
        <v>152</v>
      </c>
      <c r="M52" s="3">
        <f t="shared" si="1"/>
        <v>16441.367855516295</v>
      </c>
      <c r="N52" t="str">
        <f t="shared" si="2"/>
        <v>Feb</v>
      </c>
      <c r="O52" t="str">
        <f>TEXT(Table1[[#This Row],[Date]],"yyyy-mm")</f>
        <v>2022-02</v>
      </c>
    </row>
    <row r="53" spans="1:15" x14ac:dyDescent="0.2">
      <c r="A53" s="1">
        <v>44613</v>
      </c>
      <c r="B53" t="s">
        <v>10</v>
      </c>
      <c r="C53">
        <v>674</v>
      </c>
      <c r="D53" s="3">
        <f>VALUE(E53)</f>
        <v>5.5035292850583799</v>
      </c>
      <c r="E53" s="6" t="s">
        <v>112</v>
      </c>
      <c r="F53">
        <v>0</v>
      </c>
      <c r="G53" t="s">
        <v>17</v>
      </c>
      <c r="H53">
        <v>0</v>
      </c>
      <c r="I53" s="3">
        <f t="shared" si="0"/>
        <v>2.6303678919646698</v>
      </c>
      <c r="J53" s="2" t="s">
        <v>113</v>
      </c>
      <c r="K53">
        <v>1</v>
      </c>
      <c r="L53">
        <v>429</v>
      </c>
      <c r="M53" s="3">
        <f t="shared" si="1"/>
        <v>3709.3787381293482</v>
      </c>
      <c r="N53" t="str">
        <f t="shared" si="2"/>
        <v>Feb</v>
      </c>
      <c r="O53" t="str">
        <f>TEXT(Table1[[#This Row],[Date]],"yyyy-mm")</f>
        <v>2022-02</v>
      </c>
    </row>
    <row r="54" spans="1:15" x14ac:dyDescent="0.2">
      <c r="A54" s="1">
        <v>44614</v>
      </c>
      <c r="B54" t="s">
        <v>10</v>
      </c>
      <c r="C54">
        <v>343</v>
      </c>
      <c r="D54" s="3">
        <f>VALUE(E54)</f>
        <v>5.4588067269694696</v>
      </c>
      <c r="E54" s="6" t="s">
        <v>114</v>
      </c>
      <c r="F54">
        <v>0</v>
      </c>
      <c r="G54" t="s">
        <v>17</v>
      </c>
      <c r="H54">
        <v>1</v>
      </c>
      <c r="I54" s="3">
        <f t="shared" si="0"/>
        <v>5.46835462457656</v>
      </c>
      <c r="J54" s="2" t="s">
        <v>115</v>
      </c>
      <c r="K54">
        <v>2</v>
      </c>
      <c r="L54">
        <v>391</v>
      </c>
      <c r="M54" s="3">
        <f t="shared" si="1"/>
        <v>1872.3707073505282</v>
      </c>
      <c r="N54" t="str">
        <f t="shared" si="2"/>
        <v>Feb</v>
      </c>
      <c r="O54" t="str">
        <f>TEXT(Table1[[#This Row],[Date]],"yyyy-mm")</f>
        <v>2022-02</v>
      </c>
    </row>
    <row r="55" spans="1:15" x14ac:dyDescent="0.2">
      <c r="A55" s="1">
        <v>44615</v>
      </c>
      <c r="B55" t="s">
        <v>13</v>
      </c>
      <c r="C55">
        <v>636</v>
      </c>
      <c r="D55" s="3">
        <f>VALUE(E55)</f>
        <v>17.790483723554299</v>
      </c>
      <c r="E55" s="5">
        <v>17.790483723554299</v>
      </c>
      <c r="F55">
        <v>0</v>
      </c>
      <c r="G55" t="s">
        <v>17</v>
      </c>
      <c r="H55">
        <v>2</v>
      </c>
      <c r="I55" s="3">
        <f t="shared" si="0"/>
        <v>13.037554366943001</v>
      </c>
      <c r="J55" s="2" t="s">
        <v>116</v>
      </c>
      <c r="K55">
        <v>8</v>
      </c>
      <c r="L55">
        <v>195</v>
      </c>
      <c r="M55" s="3">
        <f t="shared" si="1"/>
        <v>11314.747648180535</v>
      </c>
      <c r="N55" t="str">
        <f t="shared" si="2"/>
        <v>Feb</v>
      </c>
      <c r="O55" t="str">
        <f>TEXT(Table1[[#This Row],[Date]],"yyyy-mm")</f>
        <v>2022-02</v>
      </c>
    </row>
    <row r="56" spans="1:15" x14ac:dyDescent="0.2">
      <c r="A56" s="1">
        <v>44616</v>
      </c>
      <c r="B56" t="s">
        <v>15</v>
      </c>
      <c r="C56">
        <v>1725</v>
      </c>
      <c r="D56" s="3">
        <f>VALUE(E56)</f>
        <v>9.3984631018742899</v>
      </c>
      <c r="E56" s="6" t="s">
        <v>117</v>
      </c>
      <c r="F56">
        <v>0</v>
      </c>
      <c r="G56" t="s">
        <v>17</v>
      </c>
      <c r="H56">
        <v>3</v>
      </c>
      <c r="I56" s="3">
        <f t="shared" si="0"/>
        <v>2.74641701157991</v>
      </c>
      <c r="J56" s="2" t="s">
        <v>118</v>
      </c>
      <c r="K56">
        <v>7</v>
      </c>
      <c r="L56">
        <v>417</v>
      </c>
      <c r="M56" s="3">
        <f t="shared" si="1"/>
        <v>16212.348850733149</v>
      </c>
      <c r="N56" t="str">
        <f t="shared" si="2"/>
        <v>Feb</v>
      </c>
      <c r="O56" t="str">
        <f>TEXT(Table1[[#This Row],[Date]],"yyyy-mm")</f>
        <v>2022-02</v>
      </c>
    </row>
    <row r="57" spans="1:15" x14ac:dyDescent="0.2">
      <c r="A57" s="1">
        <v>44617</v>
      </c>
      <c r="B57" t="s">
        <v>49</v>
      </c>
      <c r="C57">
        <v>174</v>
      </c>
      <c r="D57" s="3">
        <f>VALUE(E57)</f>
        <v>7.2868978967942599</v>
      </c>
      <c r="E57" s="6" t="s">
        <v>119</v>
      </c>
      <c r="F57">
        <v>1</v>
      </c>
      <c r="G57" t="s">
        <v>27</v>
      </c>
      <c r="H57">
        <v>4</v>
      </c>
      <c r="I57" s="3">
        <f t="shared" si="0"/>
        <v>1.6996841164637499</v>
      </c>
      <c r="J57" s="2" t="s">
        <v>120</v>
      </c>
      <c r="K57">
        <v>2</v>
      </c>
      <c r="L57">
        <v>479</v>
      </c>
      <c r="M57" s="3">
        <f t="shared" si="1"/>
        <v>1267.9202340422012</v>
      </c>
      <c r="N57" t="str">
        <f t="shared" si="2"/>
        <v>Feb</v>
      </c>
      <c r="O57" t="str">
        <f>TEXT(Table1[[#This Row],[Date]],"yyyy-mm")</f>
        <v>2022-02</v>
      </c>
    </row>
    <row r="58" spans="1:15" x14ac:dyDescent="0.2">
      <c r="A58" s="1">
        <v>44618</v>
      </c>
      <c r="B58" t="s">
        <v>10</v>
      </c>
      <c r="C58">
        <v>1929</v>
      </c>
      <c r="D58" s="3">
        <f>VALUE(E58)</f>
        <v>9.5267739027966503</v>
      </c>
      <c r="E58" s="6" t="s">
        <v>121</v>
      </c>
      <c r="F58">
        <v>0</v>
      </c>
      <c r="G58" t="s">
        <v>11</v>
      </c>
      <c r="H58">
        <v>5</v>
      </c>
      <c r="I58" s="3">
        <f t="shared" si="0"/>
        <v>7.5258009286601499</v>
      </c>
      <c r="J58" s="2" t="s">
        <v>122</v>
      </c>
      <c r="K58">
        <v>2</v>
      </c>
      <c r="L58">
        <v>465</v>
      </c>
      <c r="M58" s="3">
        <f t="shared" si="1"/>
        <v>18377.14685849474</v>
      </c>
      <c r="N58" t="str">
        <f t="shared" si="2"/>
        <v>Feb</v>
      </c>
      <c r="O58" t="str">
        <f>TEXT(Table1[[#This Row],[Date]],"yyyy-mm")</f>
        <v>2022-02</v>
      </c>
    </row>
    <row r="59" spans="1:15" x14ac:dyDescent="0.2">
      <c r="A59" s="1">
        <v>44619</v>
      </c>
      <c r="B59" t="s">
        <v>23</v>
      </c>
      <c r="C59">
        <v>485</v>
      </c>
      <c r="D59" s="3">
        <f>VALUE(E59)</f>
        <v>13.718417627727799</v>
      </c>
      <c r="E59" s="6" t="s">
        <v>123</v>
      </c>
      <c r="F59">
        <v>0</v>
      </c>
      <c r="G59" t="s">
        <v>11</v>
      </c>
      <c r="H59">
        <v>6</v>
      </c>
      <c r="I59" s="3">
        <f t="shared" si="0"/>
        <v>4.8850829135387697</v>
      </c>
      <c r="J59" s="2" t="s">
        <v>124</v>
      </c>
      <c r="K59">
        <v>9</v>
      </c>
      <c r="L59">
        <v>76</v>
      </c>
      <c r="M59" s="3">
        <f t="shared" si="1"/>
        <v>6653.4325494479826</v>
      </c>
      <c r="N59" t="str">
        <f t="shared" si="2"/>
        <v>Feb</v>
      </c>
      <c r="O59" t="str">
        <f>TEXT(Table1[[#This Row],[Date]],"yyyy-mm")</f>
        <v>2022-02</v>
      </c>
    </row>
    <row r="60" spans="1:15" x14ac:dyDescent="0.2">
      <c r="A60" s="1">
        <v>44620</v>
      </c>
      <c r="B60" t="s">
        <v>10</v>
      </c>
      <c r="C60">
        <v>1333</v>
      </c>
      <c r="D60" s="3">
        <f>VALUE(E60)</f>
        <v>3.76937479665028</v>
      </c>
      <c r="E60" s="6" t="s">
        <v>125</v>
      </c>
      <c r="F60">
        <v>1</v>
      </c>
      <c r="G60" t="s">
        <v>27</v>
      </c>
      <c r="H60">
        <v>0</v>
      </c>
      <c r="I60" s="3">
        <f t="shared" si="0"/>
        <v>8.6694212850158792</v>
      </c>
      <c r="J60" s="2" t="s">
        <v>126</v>
      </c>
      <c r="K60">
        <v>6</v>
      </c>
      <c r="L60">
        <v>269</v>
      </c>
      <c r="M60" s="3">
        <f t="shared" si="1"/>
        <v>5024.5766039348237</v>
      </c>
      <c r="N60" t="str">
        <f t="shared" si="2"/>
        <v>Feb</v>
      </c>
      <c r="O60" t="str">
        <f>TEXT(Table1[[#This Row],[Date]],"yyyy-mm")</f>
        <v>2022-02</v>
      </c>
    </row>
    <row r="61" spans="1:15" x14ac:dyDescent="0.2">
      <c r="A61" s="1">
        <v>44621</v>
      </c>
      <c r="B61" t="s">
        <v>23</v>
      </c>
      <c r="C61">
        <v>574</v>
      </c>
      <c r="D61" s="3">
        <f>VALUE(E61)</f>
        <v>9.5392428690610096</v>
      </c>
      <c r="E61" s="6" t="s">
        <v>127</v>
      </c>
      <c r="F61">
        <v>0</v>
      </c>
      <c r="G61" t="s">
        <v>17</v>
      </c>
      <c r="H61">
        <v>1</v>
      </c>
      <c r="I61" s="3">
        <f t="shared" si="0"/>
        <v>12.1551709120103</v>
      </c>
      <c r="J61" s="2" t="s">
        <v>128</v>
      </c>
      <c r="K61">
        <v>5</v>
      </c>
      <c r="L61">
        <v>67</v>
      </c>
      <c r="M61" s="3">
        <f t="shared" si="1"/>
        <v>5475.5254068410195</v>
      </c>
      <c r="N61" t="str">
        <f t="shared" si="2"/>
        <v>Mar</v>
      </c>
      <c r="O61" t="str">
        <f>TEXT(Table1[[#This Row],[Date]],"yyyy-mm")</f>
        <v>2022-03</v>
      </c>
    </row>
    <row r="62" spans="1:15" x14ac:dyDescent="0.2">
      <c r="A62" s="1">
        <v>44622</v>
      </c>
      <c r="B62" t="s">
        <v>23</v>
      </c>
      <c r="C62">
        <v>517</v>
      </c>
      <c r="D62" s="3">
        <f>VALUE(E62)</f>
        <v>12.169803051097301</v>
      </c>
      <c r="E62" s="6" t="s">
        <v>129</v>
      </c>
      <c r="F62">
        <v>0</v>
      </c>
      <c r="G62" t="s">
        <v>27</v>
      </c>
      <c r="H62">
        <v>2</v>
      </c>
      <c r="I62" s="3">
        <f t="shared" si="0"/>
        <v>2.48865307821477</v>
      </c>
      <c r="J62" s="2" t="s">
        <v>130</v>
      </c>
      <c r="K62">
        <v>6</v>
      </c>
      <c r="L62">
        <v>216</v>
      </c>
      <c r="M62" s="3">
        <f t="shared" si="1"/>
        <v>6291.7881774173047</v>
      </c>
      <c r="N62" t="str">
        <f t="shared" si="2"/>
        <v>Mar</v>
      </c>
      <c r="O62" t="str">
        <f>TEXT(Table1[[#This Row],[Date]],"yyyy-mm")</f>
        <v>2022-03</v>
      </c>
    </row>
    <row r="63" spans="1:15" x14ac:dyDescent="0.2">
      <c r="A63" s="1">
        <v>44623</v>
      </c>
      <c r="B63" t="s">
        <v>10</v>
      </c>
      <c r="C63">
        <v>446</v>
      </c>
      <c r="D63" s="3">
        <f>VALUE(E63)</f>
        <v>19.023083742177199</v>
      </c>
      <c r="E63" s="6" t="s">
        <v>131</v>
      </c>
      <c r="F63">
        <v>0</v>
      </c>
      <c r="G63" t="s">
        <v>17</v>
      </c>
      <c r="H63">
        <v>3</v>
      </c>
      <c r="I63" s="3">
        <f t="shared" si="0"/>
        <v>8.9201367260371303</v>
      </c>
      <c r="J63" s="2" t="s">
        <v>132</v>
      </c>
      <c r="K63">
        <v>9</v>
      </c>
      <c r="L63">
        <v>482</v>
      </c>
      <c r="M63" s="3">
        <f t="shared" si="1"/>
        <v>8484.2953490110303</v>
      </c>
      <c r="N63" t="str">
        <f t="shared" si="2"/>
        <v>Mar</v>
      </c>
      <c r="O63" t="str">
        <f>TEXT(Table1[[#This Row],[Date]],"yyyy-mm")</f>
        <v>2022-03</v>
      </c>
    </row>
    <row r="64" spans="1:15" x14ac:dyDescent="0.2">
      <c r="A64" s="1">
        <v>44624</v>
      </c>
      <c r="B64" t="s">
        <v>13</v>
      </c>
      <c r="C64">
        <v>1652</v>
      </c>
      <c r="D64" s="3">
        <f>VALUE(E64)</f>
        <v>5.7980278594329597</v>
      </c>
      <c r="E64" s="6" t="s">
        <v>133</v>
      </c>
      <c r="F64">
        <v>0</v>
      </c>
      <c r="G64" t="s">
        <v>27</v>
      </c>
      <c r="H64">
        <v>4</v>
      </c>
      <c r="I64" s="3">
        <f t="shared" si="0"/>
        <v>7.8298770256530199</v>
      </c>
      <c r="J64" s="2" t="s">
        <v>134</v>
      </c>
      <c r="K64">
        <v>7</v>
      </c>
      <c r="L64">
        <v>131</v>
      </c>
      <c r="M64" s="3">
        <f t="shared" si="1"/>
        <v>9578.3420237832488</v>
      </c>
      <c r="N64" t="str">
        <f t="shared" si="2"/>
        <v>Mar</v>
      </c>
      <c r="O64" t="str">
        <f>TEXT(Table1[[#This Row],[Date]],"yyyy-mm")</f>
        <v>2022-03</v>
      </c>
    </row>
    <row r="65" spans="1:15" x14ac:dyDescent="0.2">
      <c r="A65" s="1">
        <v>44625</v>
      </c>
      <c r="B65" t="s">
        <v>23</v>
      </c>
      <c r="C65">
        <v>739</v>
      </c>
      <c r="D65" s="3">
        <f>VALUE(E65)</f>
        <v>7.8257642104086598</v>
      </c>
      <c r="E65" s="6" t="s">
        <v>135</v>
      </c>
      <c r="F65">
        <v>0</v>
      </c>
      <c r="G65" t="s">
        <v>11</v>
      </c>
      <c r="H65">
        <v>5</v>
      </c>
      <c r="I65" s="3">
        <f t="shared" si="0"/>
        <v>2.5891423971913898</v>
      </c>
      <c r="J65" s="2" t="s">
        <v>136</v>
      </c>
      <c r="K65">
        <v>9</v>
      </c>
      <c r="L65">
        <v>477</v>
      </c>
      <c r="M65" s="3">
        <f t="shared" si="1"/>
        <v>5783.2397514919994</v>
      </c>
      <c r="N65" t="str">
        <f t="shared" si="2"/>
        <v>Mar</v>
      </c>
      <c r="O65" t="str">
        <f>TEXT(Table1[[#This Row],[Date]],"yyyy-mm")</f>
        <v>2022-03</v>
      </c>
    </row>
    <row r="66" spans="1:15" x14ac:dyDescent="0.2">
      <c r="A66" s="1">
        <v>44626</v>
      </c>
      <c r="B66" t="s">
        <v>23</v>
      </c>
      <c r="C66">
        <v>1038</v>
      </c>
      <c r="D66" s="3">
        <f>VALUE(E66)</f>
        <v>8.2078132085260496</v>
      </c>
      <c r="E66" s="6" t="s">
        <v>137</v>
      </c>
      <c r="F66">
        <v>1</v>
      </c>
      <c r="G66" t="s">
        <v>11</v>
      </c>
      <c r="H66">
        <v>6</v>
      </c>
      <c r="I66" s="3">
        <f t="shared" si="0"/>
        <v>9.5479780401702392</v>
      </c>
      <c r="J66" s="2" t="s">
        <v>138</v>
      </c>
      <c r="K66">
        <v>4</v>
      </c>
      <c r="L66">
        <v>121</v>
      </c>
      <c r="M66" s="3">
        <f t="shared" si="1"/>
        <v>8519.7101104500398</v>
      </c>
      <c r="N66" t="str">
        <f t="shared" si="2"/>
        <v>Mar</v>
      </c>
      <c r="O66" t="str">
        <f>TEXT(Table1[[#This Row],[Date]],"yyyy-mm")</f>
        <v>2022-03</v>
      </c>
    </row>
    <row r="67" spans="1:15" x14ac:dyDescent="0.2">
      <c r="A67" s="1">
        <v>44627</v>
      </c>
      <c r="B67" t="s">
        <v>10</v>
      </c>
      <c r="C67">
        <v>1054</v>
      </c>
      <c r="D67" s="3">
        <f>VALUE(E67)</f>
        <v>12.5052249952527</v>
      </c>
      <c r="E67" s="6" t="s">
        <v>139</v>
      </c>
      <c r="F67">
        <v>0</v>
      </c>
      <c r="G67" t="s">
        <v>11</v>
      </c>
      <c r="H67">
        <v>0</v>
      </c>
      <c r="I67" s="3">
        <f t="shared" ref="I67:I130" si="3">VALUE(J67)</f>
        <v>4.4677860589811802</v>
      </c>
      <c r="J67" s="2" t="s">
        <v>140</v>
      </c>
      <c r="K67">
        <v>2</v>
      </c>
      <c r="L67">
        <v>359</v>
      </c>
      <c r="M67" s="3">
        <f t="shared" ref="M67:M130" si="4">C67*D67</f>
        <v>13180.507144996345</v>
      </c>
      <c r="N67" t="str">
        <f t="shared" ref="N67:N130" si="5">TEXT(A67,"mmm")</f>
        <v>Mar</v>
      </c>
      <c r="O67" t="str">
        <f>TEXT(Table1[[#This Row],[Date]],"yyyy-mm")</f>
        <v>2022-03</v>
      </c>
    </row>
    <row r="68" spans="1:15" x14ac:dyDescent="0.2">
      <c r="A68" s="1">
        <v>44628</v>
      </c>
      <c r="B68" t="s">
        <v>23</v>
      </c>
      <c r="C68">
        <v>975</v>
      </c>
      <c r="D68" s="3">
        <f>VALUE(E68)</f>
        <v>7.7779090077600301</v>
      </c>
      <c r="E68" s="6" t="s">
        <v>141</v>
      </c>
      <c r="F68">
        <v>1</v>
      </c>
      <c r="G68" t="s">
        <v>17</v>
      </c>
      <c r="H68">
        <v>1</v>
      </c>
      <c r="I68" s="3">
        <f t="shared" si="3"/>
        <v>7.5735976188881802</v>
      </c>
      <c r="J68" s="2" t="s">
        <v>142</v>
      </c>
      <c r="K68">
        <v>8</v>
      </c>
      <c r="L68">
        <v>303</v>
      </c>
      <c r="M68" s="3">
        <f t="shared" si="4"/>
        <v>7583.4612825660297</v>
      </c>
      <c r="N68" t="str">
        <f t="shared" si="5"/>
        <v>Mar</v>
      </c>
      <c r="O68" t="str">
        <f>TEXT(Table1[[#This Row],[Date]],"yyyy-mm")</f>
        <v>2022-03</v>
      </c>
    </row>
    <row r="69" spans="1:15" x14ac:dyDescent="0.2">
      <c r="A69" s="1">
        <v>44629</v>
      </c>
      <c r="B69" t="s">
        <v>23</v>
      </c>
      <c r="C69">
        <v>862</v>
      </c>
      <c r="D69" s="3">
        <f>VALUE(E69)</f>
        <v>11.1367265806942</v>
      </c>
      <c r="E69" s="6" t="s">
        <v>143</v>
      </c>
      <c r="F69">
        <v>1</v>
      </c>
      <c r="G69" t="s">
        <v>17</v>
      </c>
      <c r="H69">
        <v>2</v>
      </c>
      <c r="I69" s="3">
        <f t="shared" si="3"/>
        <v>1.6929487020173899</v>
      </c>
      <c r="J69" s="2" t="s">
        <v>144</v>
      </c>
      <c r="K69">
        <v>4</v>
      </c>
      <c r="L69">
        <v>211</v>
      </c>
      <c r="M69" s="3">
        <f t="shared" si="4"/>
        <v>9599.8583125584009</v>
      </c>
      <c r="N69" t="str">
        <f t="shared" si="5"/>
        <v>Mar</v>
      </c>
      <c r="O69" t="str">
        <f>TEXT(Table1[[#This Row],[Date]],"yyyy-mm")</f>
        <v>2022-03</v>
      </c>
    </row>
    <row r="70" spans="1:15" x14ac:dyDescent="0.2">
      <c r="A70" s="1">
        <v>44630</v>
      </c>
      <c r="B70" t="s">
        <v>10</v>
      </c>
      <c r="C70">
        <v>1302</v>
      </c>
      <c r="D70" s="3">
        <f>VALUE(E70)</f>
        <v>15.854016267055499</v>
      </c>
      <c r="E70" s="6" t="s">
        <v>145</v>
      </c>
      <c r="F70">
        <v>0</v>
      </c>
      <c r="G70" t="s">
        <v>27</v>
      </c>
      <c r="H70">
        <v>3</v>
      </c>
      <c r="I70" s="3">
        <f t="shared" si="3"/>
        <v>7.1639688295975299</v>
      </c>
      <c r="J70" s="2" t="s">
        <v>146</v>
      </c>
      <c r="K70">
        <v>9</v>
      </c>
      <c r="L70">
        <v>376</v>
      </c>
      <c r="M70" s="3">
        <f t="shared" si="4"/>
        <v>20641.929179706261</v>
      </c>
      <c r="N70" t="str">
        <f t="shared" si="5"/>
        <v>Mar</v>
      </c>
      <c r="O70" t="str">
        <f>TEXT(Table1[[#This Row],[Date]],"yyyy-mm")</f>
        <v>2022-03</v>
      </c>
    </row>
    <row r="71" spans="1:15" x14ac:dyDescent="0.2">
      <c r="A71" s="1">
        <v>44631</v>
      </c>
      <c r="B71" t="s">
        <v>10</v>
      </c>
      <c r="C71">
        <v>1305</v>
      </c>
      <c r="D71" s="3">
        <f>VALUE(E71)</f>
        <v>14.4023262881318</v>
      </c>
      <c r="E71" s="6" t="s">
        <v>147</v>
      </c>
      <c r="F71">
        <v>1</v>
      </c>
      <c r="G71" t="s">
        <v>27</v>
      </c>
      <c r="H71">
        <v>4</v>
      </c>
      <c r="I71" s="3">
        <f t="shared" si="3"/>
        <v>4.9437202866208896</v>
      </c>
      <c r="J71" s="2" t="s">
        <v>148</v>
      </c>
      <c r="K71">
        <v>4</v>
      </c>
      <c r="L71">
        <v>469</v>
      </c>
      <c r="M71" s="3">
        <f t="shared" si="4"/>
        <v>18795.035806011998</v>
      </c>
      <c r="N71" t="str">
        <f t="shared" si="5"/>
        <v>Mar</v>
      </c>
      <c r="O71" t="str">
        <f>TEXT(Table1[[#This Row],[Date]],"yyyy-mm")</f>
        <v>2022-03</v>
      </c>
    </row>
    <row r="72" spans="1:15" x14ac:dyDescent="0.2">
      <c r="A72" s="1">
        <v>44632</v>
      </c>
      <c r="B72" t="s">
        <v>49</v>
      </c>
      <c r="C72">
        <v>763</v>
      </c>
      <c r="D72" s="3">
        <f>VALUE(E72)</f>
        <v>9.4810042837391197</v>
      </c>
      <c r="E72" s="6" t="s">
        <v>149</v>
      </c>
      <c r="F72">
        <v>0</v>
      </c>
      <c r="G72" t="s">
        <v>11</v>
      </c>
      <c r="H72">
        <v>5</v>
      </c>
      <c r="I72" s="3">
        <f t="shared" si="3"/>
        <v>12.424527562187601</v>
      </c>
      <c r="J72" s="2" t="s">
        <v>150</v>
      </c>
      <c r="K72">
        <v>8</v>
      </c>
      <c r="L72">
        <v>451</v>
      </c>
      <c r="M72" s="3">
        <f t="shared" si="4"/>
        <v>7234.006268492948</v>
      </c>
      <c r="N72" t="str">
        <f t="shared" si="5"/>
        <v>Mar</v>
      </c>
      <c r="O72" t="str">
        <f>TEXT(Table1[[#This Row],[Date]],"yyyy-mm")</f>
        <v>2022-03</v>
      </c>
    </row>
    <row r="73" spans="1:15" x14ac:dyDescent="0.2">
      <c r="A73" s="1">
        <v>44633</v>
      </c>
      <c r="B73" t="s">
        <v>13</v>
      </c>
      <c r="C73">
        <v>124</v>
      </c>
      <c r="D73" s="3">
        <f>VALUE(E73)</f>
        <v>17.420107375809199</v>
      </c>
      <c r="E73" s="6" t="s">
        <v>151</v>
      </c>
      <c r="F73">
        <v>1</v>
      </c>
      <c r="G73" t="s">
        <v>17</v>
      </c>
      <c r="H73">
        <v>6</v>
      </c>
      <c r="I73" s="3">
        <f t="shared" si="3"/>
        <v>1.3261915414618399</v>
      </c>
      <c r="J73">
        <v>1.3261915414618399</v>
      </c>
      <c r="K73">
        <v>9</v>
      </c>
      <c r="L73">
        <v>87</v>
      </c>
      <c r="M73" s="3">
        <f t="shared" si="4"/>
        <v>2160.0933146003408</v>
      </c>
      <c r="N73" t="str">
        <f t="shared" si="5"/>
        <v>Mar</v>
      </c>
      <c r="O73" t="str">
        <f>TEXT(Table1[[#This Row],[Date]],"yyyy-mm")</f>
        <v>2022-03</v>
      </c>
    </row>
    <row r="74" spans="1:15" x14ac:dyDescent="0.2">
      <c r="A74" s="1">
        <v>44634</v>
      </c>
      <c r="B74" t="s">
        <v>13</v>
      </c>
      <c r="C74">
        <v>1303</v>
      </c>
      <c r="D74" s="3">
        <f>VALUE(E74)</f>
        <v>11.604664742283299</v>
      </c>
      <c r="E74" s="6" t="s">
        <v>152</v>
      </c>
      <c r="F74">
        <v>1</v>
      </c>
      <c r="G74" t="s">
        <v>27</v>
      </c>
      <c r="H74">
        <v>0</v>
      </c>
      <c r="I74" s="3">
        <f t="shared" si="3"/>
        <v>6.5698054863157802</v>
      </c>
      <c r="J74" s="2" t="s">
        <v>153</v>
      </c>
      <c r="K74">
        <v>9</v>
      </c>
      <c r="L74">
        <v>492</v>
      </c>
      <c r="M74" s="3">
        <f t="shared" si="4"/>
        <v>15120.878159195139</v>
      </c>
      <c r="N74" t="str">
        <f t="shared" si="5"/>
        <v>Mar</v>
      </c>
      <c r="O74" t="str">
        <f>TEXT(Table1[[#This Row],[Date]],"yyyy-mm")</f>
        <v>2022-03</v>
      </c>
    </row>
    <row r="75" spans="1:15" x14ac:dyDescent="0.2">
      <c r="A75" s="1">
        <v>44635</v>
      </c>
      <c r="B75" t="s">
        <v>23</v>
      </c>
      <c r="C75">
        <v>809</v>
      </c>
      <c r="D75" s="3">
        <f>VALUE(E75)</f>
        <v>11.258210950542001</v>
      </c>
      <c r="E75" s="6" t="s">
        <v>154</v>
      </c>
      <c r="F75">
        <v>0</v>
      </c>
      <c r="G75" t="s">
        <v>17</v>
      </c>
      <c r="H75">
        <v>1</v>
      </c>
      <c r="I75" s="3">
        <f t="shared" si="3"/>
        <v>7.1472556499058504</v>
      </c>
      <c r="J75" s="2" t="s">
        <v>155</v>
      </c>
      <c r="K75">
        <v>4</v>
      </c>
      <c r="L75">
        <v>442</v>
      </c>
      <c r="M75" s="3">
        <f t="shared" si="4"/>
        <v>9107.8926589884777</v>
      </c>
      <c r="N75" t="str">
        <f t="shared" si="5"/>
        <v>Mar</v>
      </c>
      <c r="O75" t="str">
        <f>TEXT(Table1[[#This Row],[Date]],"yyyy-mm")</f>
        <v>2022-03</v>
      </c>
    </row>
    <row r="76" spans="1:15" x14ac:dyDescent="0.2">
      <c r="A76" s="1">
        <v>44636</v>
      </c>
      <c r="B76" t="s">
        <v>13</v>
      </c>
      <c r="C76">
        <v>1624</v>
      </c>
      <c r="D76" s="3">
        <f>VALUE(E76)</f>
        <v>1.6495675528439999</v>
      </c>
      <c r="E76" s="6" t="s">
        <v>156</v>
      </c>
      <c r="F76">
        <v>0</v>
      </c>
      <c r="G76" t="s">
        <v>17</v>
      </c>
      <c r="H76">
        <v>2</v>
      </c>
      <c r="I76" s="3">
        <f t="shared" si="3"/>
        <v>11.0125881063372</v>
      </c>
      <c r="J76" s="2" t="s">
        <v>157</v>
      </c>
      <c r="K76">
        <v>1</v>
      </c>
      <c r="L76">
        <v>250</v>
      </c>
      <c r="M76" s="3">
        <f t="shared" si="4"/>
        <v>2678.897705818656</v>
      </c>
      <c r="N76" t="str">
        <f t="shared" si="5"/>
        <v>Mar</v>
      </c>
      <c r="O76" t="str">
        <f>TEXT(Table1[[#This Row],[Date]],"yyyy-mm")</f>
        <v>2022-03</v>
      </c>
    </row>
    <row r="77" spans="1:15" x14ac:dyDescent="0.2">
      <c r="A77" s="1">
        <v>44637</v>
      </c>
      <c r="B77" t="s">
        <v>23</v>
      </c>
      <c r="C77">
        <v>1979</v>
      </c>
      <c r="D77" s="3">
        <f>VALUE(E77)</f>
        <v>19.747166626786001</v>
      </c>
      <c r="E77" s="6" t="s">
        <v>158</v>
      </c>
      <c r="F77">
        <v>0</v>
      </c>
      <c r="G77" t="s">
        <v>11</v>
      </c>
      <c r="H77">
        <v>3</v>
      </c>
      <c r="I77" s="3">
        <f t="shared" si="3"/>
        <v>8.8271698388080502</v>
      </c>
      <c r="J77" s="2" t="s">
        <v>159</v>
      </c>
      <c r="K77">
        <v>3</v>
      </c>
      <c r="L77">
        <v>249</v>
      </c>
      <c r="M77" s="3">
        <f t="shared" si="4"/>
        <v>39079.642754409499</v>
      </c>
      <c r="N77" t="str">
        <f t="shared" si="5"/>
        <v>Mar</v>
      </c>
      <c r="O77" t="str">
        <f>TEXT(Table1[[#This Row],[Date]],"yyyy-mm")</f>
        <v>2022-03</v>
      </c>
    </row>
    <row r="78" spans="1:15" x14ac:dyDescent="0.2">
      <c r="A78" s="1">
        <v>44638</v>
      </c>
      <c r="B78" t="s">
        <v>49</v>
      </c>
      <c r="C78">
        <v>1284</v>
      </c>
      <c r="D78" s="3">
        <f>VALUE(E78)</f>
        <v>3.3364453620629</v>
      </c>
      <c r="E78" s="6" t="s">
        <v>160</v>
      </c>
      <c r="F78">
        <v>0</v>
      </c>
      <c r="G78" t="s">
        <v>11</v>
      </c>
      <c r="H78">
        <v>4</v>
      </c>
      <c r="I78" s="3">
        <f t="shared" si="3"/>
        <v>10.174578889315599</v>
      </c>
      <c r="J78" s="2" t="s">
        <v>161</v>
      </c>
      <c r="K78">
        <v>9</v>
      </c>
      <c r="L78">
        <v>304</v>
      </c>
      <c r="M78" s="3">
        <f t="shared" si="4"/>
        <v>4283.9958448887637</v>
      </c>
      <c r="N78" t="str">
        <f t="shared" si="5"/>
        <v>Mar</v>
      </c>
      <c r="O78" t="str">
        <f>TEXT(Table1[[#This Row],[Date]],"yyyy-mm")</f>
        <v>2022-03</v>
      </c>
    </row>
    <row r="79" spans="1:15" x14ac:dyDescent="0.2">
      <c r="A79" s="1">
        <v>44639</v>
      </c>
      <c r="B79" t="s">
        <v>10</v>
      </c>
      <c r="C79">
        <v>276</v>
      </c>
      <c r="D79" s="3">
        <f>VALUE(E79)</f>
        <v>5.3914873361252802</v>
      </c>
      <c r="E79" s="6" t="s">
        <v>162</v>
      </c>
      <c r="F79">
        <v>0</v>
      </c>
      <c r="G79" t="s">
        <v>17</v>
      </c>
      <c r="H79">
        <v>5</v>
      </c>
      <c r="I79" s="3">
        <f t="shared" si="3"/>
        <v>11.7672146419504</v>
      </c>
      <c r="J79" s="2" t="s">
        <v>163</v>
      </c>
      <c r="K79">
        <v>4</v>
      </c>
      <c r="L79">
        <v>228</v>
      </c>
      <c r="M79" s="3">
        <f t="shared" si="4"/>
        <v>1488.0505047705774</v>
      </c>
      <c r="N79" t="str">
        <f t="shared" si="5"/>
        <v>Mar</v>
      </c>
      <c r="O79" t="str">
        <f>TEXT(Table1[[#This Row],[Date]],"yyyy-mm")</f>
        <v>2022-03</v>
      </c>
    </row>
    <row r="80" spans="1:15" x14ac:dyDescent="0.2">
      <c r="A80" s="1">
        <v>44640</v>
      </c>
      <c r="B80" t="s">
        <v>10</v>
      </c>
      <c r="C80">
        <v>384</v>
      </c>
      <c r="D80" s="3">
        <f>VALUE(E80)</f>
        <v>1.98223990758901</v>
      </c>
      <c r="E80" s="6" t="s">
        <v>164</v>
      </c>
      <c r="F80">
        <v>1</v>
      </c>
      <c r="G80" t="s">
        <v>17</v>
      </c>
      <c r="H80">
        <v>6</v>
      </c>
      <c r="I80" s="3">
        <f t="shared" si="3"/>
        <v>13.0019431180437</v>
      </c>
      <c r="J80" s="2" t="s">
        <v>165</v>
      </c>
      <c r="K80">
        <v>5</v>
      </c>
      <c r="L80">
        <v>84</v>
      </c>
      <c r="M80" s="3">
        <f t="shared" si="4"/>
        <v>761.18012451417985</v>
      </c>
      <c r="N80" t="str">
        <f t="shared" si="5"/>
        <v>Mar</v>
      </c>
      <c r="O80" t="str">
        <f>TEXT(Table1[[#This Row],[Date]],"yyyy-mm")</f>
        <v>2022-03</v>
      </c>
    </row>
    <row r="81" spans="1:15" x14ac:dyDescent="0.2">
      <c r="A81" s="1">
        <v>44641</v>
      </c>
      <c r="B81" t="s">
        <v>10</v>
      </c>
      <c r="C81">
        <v>162</v>
      </c>
      <c r="D81" s="3">
        <f>VALUE(E81)</f>
        <v>13.1600563699013</v>
      </c>
      <c r="E81" s="6" t="s">
        <v>166</v>
      </c>
      <c r="F81">
        <v>1</v>
      </c>
      <c r="G81" t="s">
        <v>17</v>
      </c>
      <c r="H81">
        <v>0</v>
      </c>
      <c r="I81" s="3">
        <f t="shared" si="3"/>
        <v>5.0511947024758204</v>
      </c>
      <c r="J81" s="2" t="s">
        <v>167</v>
      </c>
      <c r="K81">
        <v>7</v>
      </c>
      <c r="L81">
        <v>131</v>
      </c>
      <c r="M81" s="3">
        <f t="shared" si="4"/>
        <v>2131.9291319240106</v>
      </c>
      <c r="N81" t="str">
        <f t="shared" si="5"/>
        <v>Mar</v>
      </c>
      <c r="O81" t="str">
        <f>TEXT(Table1[[#This Row],[Date]],"yyyy-mm")</f>
        <v>2022-03</v>
      </c>
    </row>
    <row r="82" spans="1:15" x14ac:dyDescent="0.2">
      <c r="A82" s="1">
        <v>44642</v>
      </c>
      <c r="B82" t="s">
        <v>13</v>
      </c>
      <c r="C82">
        <v>1102</v>
      </c>
      <c r="D82" s="3">
        <f>VALUE(E82)</f>
        <v>5.2693223624809198</v>
      </c>
      <c r="E82" s="5">
        <v>5.2693223624809198</v>
      </c>
      <c r="F82">
        <v>1</v>
      </c>
      <c r="G82" t="s">
        <v>17</v>
      </c>
      <c r="H82">
        <v>1</v>
      </c>
      <c r="I82" s="3">
        <f t="shared" si="3"/>
        <v>8.3013292277765895</v>
      </c>
      <c r="J82" s="2" t="s">
        <v>168</v>
      </c>
      <c r="K82">
        <v>5</v>
      </c>
      <c r="L82">
        <v>438</v>
      </c>
      <c r="M82" s="3">
        <f t="shared" si="4"/>
        <v>5806.7932434539734</v>
      </c>
      <c r="N82" t="str">
        <f t="shared" si="5"/>
        <v>Mar</v>
      </c>
      <c r="O82" t="str">
        <f>TEXT(Table1[[#This Row],[Date]],"yyyy-mm")</f>
        <v>2022-03</v>
      </c>
    </row>
    <row r="83" spans="1:15" x14ac:dyDescent="0.2">
      <c r="A83" s="1">
        <v>44643</v>
      </c>
      <c r="B83" t="s">
        <v>49</v>
      </c>
      <c r="C83">
        <v>761</v>
      </c>
      <c r="D83" s="3">
        <f>VALUE(E83)</f>
        <v>4.4201983119817401</v>
      </c>
      <c r="E83" s="6" t="s">
        <v>169</v>
      </c>
      <c r="F83">
        <v>1</v>
      </c>
      <c r="G83" t="s">
        <v>11</v>
      </c>
      <c r="H83">
        <v>2</v>
      </c>
      <c r="I83" s="3">
        <f t="shared" si="3"/>
        <v>12.681567137368299</v>
      </c>
      <c r="J83" s="2" t="s">
        <v>170</v>
      </c>
      <c r="K83">
        <v>4</v>
      </c>
      <c r="L83">
        <v>447</v>
      </c>
      <c r="M83" s="3">
        <f t="shared" si="4"/>
        <v>3363.7709154181043</v>
      </c>
      <c r="N83" t="str">
        <f t="shared" si="5"/>
        <v>Mar</v>
      </c>
      <c r="O83" t="str">
        <f>TEXT(Table1[[#This Row],[Date]],"yyyy-mm")</f>
        <v>2022-03</v>
      </c>
    </row>
    <row r="84" spans="1:15" x14ac:dyDescent="0.2">
      <c r="A84" s="1">
        <v>44644</v>
      </c>
      <c r="B84" t="s">
        <v>13</v>
      </c>
      <c r="C84">
        <v>765</v>
      </c>
      <c r="D84" s="3">
        <f>VALUE(E84)</f>
        <v>2.6825561002415799</v>
      </c>
      <c r="E84" s="6" t="s">
        <v>171</v>
      </c>
      <c r="F84">
        <v>1</v>
      </c>
      <c r="G84" t="s">
        <v>27</v>
      </c>
      <c r="H84">
        <v>3</v>
      </c>
      <c r="I84" s="3">
        <f t="shared" si="3"/>
        <v>14.8470413989933</v>
      </c>
      <c r="J84" s="2" t="s">
        <v>172</v>
      </c>
      <c r="K84">
        <v>2</v>
      </c>
      <c r="L84">
        <v>269</v>
      </c>
      <c r="M84" s="3">
        <f t="shared" si="4"/>
        <v>2052.1554166848086</v>
      </c>
      <c r="N84" t="str">
        <f t="shared" si="5"/>
        <v>Mar</v>
      </c>
      <c r="O84" t="str">
        <f>TEXT(Table1[[#This Row],[Date]],"yyyy-mm")</f>
        <v>2022-03</v>
      </c>
    </row>
    <row r="85" spans="1:15" x14ac:dyDescent="0.2">
      <c r="A85" s="1">
        <v>44645</v>
      </c>
      <c r="B85" t="s">
        <v>13</v>
      </c>
      <c r="C85">
        <v>255</v>
      </c>
      <c r="D85" s="3">
        <f>VALUE(E85)</f>
        <v>2.96287018535629</v>
      </c>
      <c r="E85" s="6" t="s">
        <v>173</v>
      </c>
      <c r="F85">
        <v>1</v>
      </c>
      <c r="G85" t="s">
        <v>11</v>
      </c>
      <c r="H85">
        <v>4</v>
      </c>
      <c r="I85" s="3">
        <f t="shared" si="3"/>
        <v>13.3980300101345</v>
      </c>
      <c r="J85" s="2" t="s">
        <v>174</v>
      </c>
      <c r="K85">
        <v>2</v>
      </c>
      <c r="L85">
        <v>207</v>
      </c>
      <c r="M85" s="3">
        <f t="shared" si="4"/>
        <v>755.5318972658539</v>
      </c>
      <c r="N85" t="str">
        <f t="shared" si="5"/>
        <v>Mar</v>
      </c>
      <c r="O85" t="str">
        <f>TEXT(Table1[[#This Row],[Date]],"yyyy-mm")</f>
        <v>2022-03</v>
      </c>
    </row>
    <row r="86" spans="1:15" x14ac:dyDescent="0.2">
      <c r="A86" s="1">
        <v>44646</v>
      </c>
      <c r="B86" t="s">
        <v>49</v>
      </c>
      <c r="C86">
        <v>1592</v>
      </c>
      <c r="D86" s="3">
        <f>VALUE(E86)</f>
        <v>12.1087433084091</v>
      </c>
      <c r="E86" s="6" t="s">
        <v>175</v>
      </c>
      <c r="F86">
        <v>1</v>
      </c>
      <c r="G86" t="s">
        <v>27</v>
      </c>
      <c r="H86">
        <v>5</v>
      </c>
      <c r="I86" s="3">
        <f t="shared" si="3"/>
        <v>5.8862753080534604</v>
      </c>
      <c r="J86" s="2" t="s">
        <v>176</v>
      </c>
      <c r="K86">
        <v>4</v>
      </c>
      <c r="L86">
        <v>53</v>
      </c>
      <c r="M86" s="3">
        <f t="shared" si="4"/>
        <v>19277.119346987285</v>
      </c>
      <c r="N86" t="str">
        <f t="shared" si="5"/>
        <v>Mar</v>
      </c>
      <c r="O86" t="str">
        <f>TEXT(Table1[[#This Row],[Date]],"yyyy-mm")</f>
        <v>2022-03</v>
      </c>
    </row>
    <row r="87" spans="1:15" x14ac:dyDescent="0.2">
      <c r="A87" s="1">
        <v>44647</v>
      </c>
      <c r="B87" t="s">
        <v>49</v>
      </c>
      <c r="C87">
        <v>1172</v>
      </c>
      <c r="D87" s="3">
        <f>VALUE(E87)</f>
        <v>14.0759494514653</v>
      </c>
      <c r="E87" s="6" t="s">
        <v>177</v>
      </c>
      <c r="F87">
        <v>0</v>
      </c>
      <c r="G87" t="s">
        <v>17</v>
      </c>
      <c r="H87">
        <v>6</v>
      </c>
      <c r="I87" s="3">
        <f t="shared" si="3"/>
        <v>3.32991449967043</v>
      </c>
      <c r="J87" s="2" t="s">
        <v>178</v>
      </c>
      <c r="K87">
        <v>9</v>
      </c>
      <c r="L87">
        <v>216</v>
      </c>
      <c r="M87" s="3">
        <f t="shared" si="4"/>
        <v>16497.012757117333</v>
      </c>
      <c r="N87" t="str">
        <f t="shared" si="5"/>
        <v>Mar</v>
      </c>
      <c r="O87" t="str">
        <f>TEXT(Table1[[#This Row],[Date]],"yyyy-mm")</f>
        <v>2022-03</v>
      </c>
    </row>
    <row r="88" spans="1:15" x14ac:dyDescent="0.2">
      <c r="A88" s="1">
        <v>44648</v>
      </c>
      <c r="B88" t="s">
        <v>49</v>
      </c>
      <c r="C88">
        <v>1066</v>
      </c>
      <c r="D88" s="3">
        <f>VALUE(E88)</f>
        <v>8.5502007808236193</v>
      </c>
      <c r="E88" s="5">
        <v>8.5502007808236193</v>
      </c>
      <c r="F88">
        <v>0</v>
      </c>
      <c r="G88" t="s">
        <v>27</v>
      </c>
      <c r="H88">
        <v>0</v>
      </c>
      <c r="I88" s="3">
        <f t="shared" si="3"/>
        <v>7.5961917923955298</v>
      </c>
      <c r="J88" s="2" t="s">
        <v>179</v>
      </c>
      <c r="K88">
        <v>8</v>
      </c>
      <c r="L88">
        <v>497</v>
      </c>
      <c r="M88" s="3">
        <f t="shared" si="4"/>
        <v>9114.5140323579781</v>
      </c>
      <c r="N88" t="str">
        <f t="shared" si="5"/>
        <v>Mar</v>
      </c>
      <c r="O88" t="str">
        <f>TEXT(Table1[[#This Row],[Date]],"yyyy-mm")</f>
        <v>2022-03</v>
      </c>
    </row>
    <row r="89" spans="1:15" x14ac:dyDescent="0.2">
      <c r="A89" s="1">
        <v>44649</v>
      </c>
      <c r="B89" t="s">
        <v>49</v>
      </c>
      <c r="C89">
        <v>948</v>
      </c>
      <c r="D89" s="3">
        <f>VALUE(E89)</f>
        <v>10.1180445502493</v>
      </c>
      <c r="E89" s="6" t="s">
        <v>180</v>
      </c>
      <c r="F89">
        <v>1</v>
      </c>
      <c r="G89" t="s">
        <v>11</v>
      </c>
      <c r="H89">
        <v>1</v>
      </c>
      <c r="I89" s="3">
        <f t="shared" si="3"/>
        <v>11.253801051622601</v>
      </c>
      <c r="J89" s="2" t="s">
        <v>181</v>
      </c>
      <c r="K89">
        <v>3</v>
      </c>
      <c r="L89">
        <v>458</v>
      </c>
      <c r="M89" s="3">
        <f t="shared" si="4"/>
        <v>9591.9062336363368</v>
      </c>
      <c r="N89" t="str">
        <f t="shared" si="5"/>
        <v>Mar</v>
      </c>
      <c r="O89" t="str">
        <f>TEXT(Table1[[#This Row],[Date]],"yyyy-mm")</f>
        <v>2022-03</v>
      </c>
    </row>
    <row r="90" spans="1:15" x14ac:dyDescent="0.2">
      <c r="A90" s="1">
        <v>44650</v>
      </c>
      <c r="B90" t="s">
        <v>10</v>
      </c>
      <c r="C90">
        <v>1207</v>
      </c>
      <c r="D90" s="3">
        <f>VALUE(E90)</f>
        <v>14.0333869836766</v>
      </c>
      <c r="E90" s="6" t="s">
        <v>182</v>
      </c>
      <c r="F90">
        <v>1</v>
      </c>
      <c r="G90" t="s">
        <v>11</v>
      </c>
      <c r="H90">
        <v>2</v>
      </c>
      <c r="I90" s="3">
        <f t="shared" si="3"/>
        <v>7.6422515259228101</v>
      </c>
      <c r="J90" s="2" t="s">
        <v>183</v>
      </c>
      <c r="K90">
        <v>9</v>
      </c>
      <c r="L90">
        <v>461</v>
      </c>
      <c r="M90" s="3">
        <f t="shared" si="4"/>
        <v>16938.298089297656</v>
      </c>
      <c r="N90" t="str">
        <f t="shared" si="5"/>
        <v>Mar</v>
      </c>
      <c r="O90" t="str">
        <f>TEXT(Table1[[#This Row],[Date]],"yyyy-mm")</f>
        <v>2022-03</v>
      </c>
    </row>
    <row r="91" spans="1:15" x14ac:dyDescent="0.2">
      <c r="A91" s="1">
        <v>44651</v>
      </c>
      <c r="B91" t="s">
        <v>15</v>
      </c>
      <c r="C91">
        <v>1484</v>
      </c>
      <c r="D91" s="3">
        <f>VALUE(E91)</f>
        <v>1.3302160135241099</v>
      </c>
      <c r="E91" s="6" t="s">
        <v>184</v>
      </c>
      <c r="F91">
        <v>0</v>
      </c>
      <c r="G91" t="s">
        <v>17</v>
      </c>
      <c r="H91">
        <v>3</v>
      </c>
      <c r="I91" s="3">
        <f t="shared" si="3"/>
        <v>7.5061225180481896</v>
      </c>
      <c r="J91" s="2" t="s">
        <v>185</v>
      </c>
      <c r="K91">
        <v>5</v>
      </c>
      <c r="L91">
        <v>253</v>
      </c>
      <c r="M91" s="3">
        <f t="shared" si="4"/>
        <v>1974.0405640697791</v>
      </c>
      <c r="N91" t="str">
        <f t="shared" si="5"/>
        <v>Mar</v>
      </c>
      <c r="O91" t="str">
        <f>TEXT(Table1[[#This Row],[Date]],"yyyy-mm")</f>
        <v>2022-03</v>
      </c>
    </row>
    <row r="92" spans="1:15" x14ac:dyDescent="0.2">
      <c r="A92" s="1">
        <v>44652</v>
      </c>
      <c r="B92" t="s">
        <v>15</v>
      </c>
      <c r="C92">
        <v>788</v>
      </c>
      <c r="D92" s="3">
        <f>VALUE(E92)</f>
        <v>7.1394824843352902</v>
      </c>
      <c r="E92" s="6" t="s">
        <v>186</v>
      </c>
      <c r="F92">
        <v>0</v>
      </c>
      <c r="G92" t="s">
        <v>11</v>
      </c>
      <c r="H92">
        <v>4</v>
      </c>
      <c r="I92" s="3">
        <f t="shared" si="3"/>
        <v>12.6543411056861</v>
      </c>
      <c r="J92" s="2" t="s">
        <v>187</v>
      </c>
      <c r="K92">
        <v>3</v>
      </c>
      <c r="L92">
        <v>243</v>
      </c>
      <c r="M92" s="3">
        <f t="shared" si="4"/>
        <v>5625.9121976562083</v>
      </c>
      <c r="N92" t="str">
        <f t="shared" si="5"/>
        <v>Apr</v>
      </c>
      <c r="O92" t="str">
        <f>TEXT(Table1[[#This Row],[Date]],"yyyy-mm")</f>
        <v>2022-04</v>
      </c>
    </row>
    <row r="93" spans="1:15" x14ac:dyDescent="0.2">
      <c r="A93" s="1">
        <v>44653</v>
      </c>
      <c r="B93" t="s">
        <v>49</v>
      </c>
      <c r="C93">
        <v>247</v>
      </c>
      <c r="D93" s="3">
        <f>VALUE(E93)</f>
        <v>19.488857213336502</v>
      </c>
      <c r="E93" s="6" t="s">
        <v>188</v>
      </c>
      <c r="F93">
        <v>0</v>
      </c>
      <c r="G93" t="s">
        <v>17</v>
      </c>
      <c r="H93">
        <v>5</v>
      </c>
      <c r="I93" s="3">
        <f t="shared" si="3"/>
        <v>5.7403547964742003</v>
      </c>
      <c r="J93" s="2" t="s">
        <v>189</v>
      </c>
      <c r="K93">
        <v>5</v>
      </c>
      <c r="L93">
        <v>284</v>
      </c>
      <c r="M93" s="3">
        <f t="shared" si="4"/>
        <v>4813.7477316941158</v>
      </c>
      <c r="N93" t="str">
        <f t="shared" si="5"/>
        <v>Apr</v>
      </c>
      <c r="O93" t="str">
        <f>TEXT(Table1[[#This Row],[Date]],"yyyy-mm")</f>
        <v>2022-04</v>
      </c>
    </row>
    <row r="94" spans="1:15" x14ac:dyDescent="0.2">
      <c r="A94" s="1">
        <v>44654</v>
      </c>
      <c r="B94" t="s">
        <v>15</v>
      </c>
      <c r="C94">
        <v>1753</v>
      </c>
      <c r="D94" s="3">
        <f>VALUE(E94)</f>
        <v>12.0221323642138</v>
      </c>
      <c r="E94" s="6" t="s">
        <v>190</v>
      </c>
      <c r="F94">
        <v>0</v>
      </c>
      <c r="G94" t="s">
        <v>11</v>
      </c>
      <c r="H94">
        <v>6</v>
      </c>
      <c r="I94" s="3">
        <f t="shared" si="3"/>
        <v>12.967022784768799</v>
      </c>
      <c r="J94" s="2" t="s">
        <v>191</v>
      </c>
      <c r="K94">
        <v>4</v>
      </c>
      <c r="L94">
        <v>255</v>
      </c>
      <c r="M94" s="3">
        <f t="shared" si="4"/>
        <v>21074.798034466792</v>
      </c>
      <c r="N94" t="str">
        <f t="shared" si="5"/>
        <v>Apr</v>
      </c>
      <c r="O94" t="str">
        <f>TEXT(Table1[[#This Row],[Date]],"yyyy-mm")</f>
        <v>2022-04</v>
      </c>
    </row>
    <row r="95" spans="1:15" x14ac:dyDescent="0.2">
      <c r="A95" s="1">
        <v>44655</v>
      </c>
      <c r="B95" t="s">
        <v>15</v>
      </c>
      <c r="C95">
        <v>441</v>
      </c>
      <c r="D95" s="3">
        <f>VALUE(E95)</f>
        <v>5.8302670180523704</v>
      </c>
      <c r="E95" s="6" t="s">
        <v>192</v>
      </c>
      <c r="F95">
        <v>1</v>
      </c>
      <c r="G95" t="s">
        <v>11</v>
      </c>
      <c r="H95">
        <v>0</v>
      </c>
      <c r="I95" s="3">
        <f t="shared" si="3"/>
        <v>6.3986696137999903</v>
      </c>
      <c r="J95" s="2" t="s">
        <v>193</v>
      </c>
      <c r="K95">
        <v>8</v>
      </c>
      <c r="L95">
        <v>199</v>
      </c>
      <c r="M95" s="3">
        <f t="shared" si="4"/>
        <v>2571.1477549610954</v>
      </c>
      <c r="N95" t="str">
        <f t="shared" si="5"/>
        <v>Apr</v>
      </c>
      <c r="O95" t="str">
        <f>TEXT(Table1[[#This Row],[Date]],"yyyy-mm")</f>
        <v>2022-04</v>
      </c>
    </row>
    <row r="96" spans="1:15" x14ac:dyDescent="0.2">
      <c r="A96" s="1">
        <v>44656</v>
      </c>
      <c r="B96" t="s">
        <v>49</v>
      </c>
      <c r="C96">
        <v>575</v>
      </c>
      <c r="D96" s="3">
        <f>VALUE(E96)</f>
        <v>10.912870886087999</v>
      </c>
      <c r="E96" s="6" t="s">
        <v>194</v>
      </c>
      <c r="F96">
        <v>0</v>
      </c>
      <c r="G96" t="s">
        <v>17</v>
      </c>
      <c r="H96">
        <v>1</v>
      </c>
      <c r="I96" s="3">
        <f t="shared" si="3"/>
        <v>5.2593800323359199</v>
      </c>
      <c r="J96" s="2" t="s">
        <v>195</v>
      </c>
      <c r="K96">
        <v>5</v>
      </c>
      <c r="L96">
        <v>208</v>
      </c>
      <c r="M96" s="3">
        <f t="shared" si="4"/>
        <v>6274.9007595005996</v>
      </c>
      <c r="N96" t="str">
        <f t="shared" si="5"/>
        <v>Apr</v>
      </c>
      <c r="O96" t="str">
        <f>TEXT(Table1[[#This Row],[Date]],"yyyy-mm")</f>
        <v>2022-04</v>
      </c>
    </row>
    <row r="97" spans="1:15" x14ac:dyDescent="0.2">
      <c r="A97" s="1">
        <v>44657</v>
      </c>
      <c r="B97" t="s">
        <v>15</v>
      </c>
      <c r="C97">
        <v>1186</v>
      </c>
      <c r="D97" s="3">
        <f>VALUE(E97)</f>
        <v>7.5104162742973903</v>
      </c>
      <c r="E97" s="6" t="s">
        <v>196</v>
      </c>
      <c r="F97">
        <v>1</v>
      </c>
      <c r="G97" t="s">
        <v>27</v>
      </c>
      <c r="H97">
        <v>2</v>
      </c>
      <c r="I97" s="3">
        <f t="shared" si="3"/>
        <v>7.0828537123956297</v>
      </c>
      <c r="J97" s="2" t="s">
        <v>197</v>
      </c>
      <c r="K97">
        <v>8</v>
      </c>
      <c r="L97">
        <v>328</v>
      </c>
      <c r="M97" s="3">
        <f t="shared" si="4"/>
        <v>8907.3537013167042</v>
      </c>
      <c r="N97" t="str">
        <f t="shared" si="5"/>
        <v>Apr</v>
      </c>
      <c r="O97" t="str">
        <f>TEXT(Table1[[#This Row],[Date]],"yyyy-mm")</f>
        <v>2022-04</v>
      </c>
    </row>
    <row r="98" spans="1:15" x14ac:dyDescent="0.2">
      <c r="A98" s="1">
        <v>44658</v>
      </c>
      <c r="B98" t="s">
        <v>13</v>
      </c>
      <c r="C98">
        <v>1824</v>
      </c>
      <c r="D98" s="3">
        <f>VALUE(E98)</f>
        <v>11.112654787699601</v>
      </c>
      <c r="E98" s="6" t="s">
        <v>198</v>
      </c>
      <c r="F98">
        <v>1</v>
      </c>
      <c r="G98" t="s">
        <v>11</v>
      </c>
      <c r="H98">
        <v>3</v>
      </c>
      <c r="I98" s="3">
        <f t="shared" si="3"/>
        <v>11.555480900785501</v>
      </c>
      <c r="J98" s="2" t="s">
        <v>199</v>
      </c>
      <c r="K98">
        <v>9</v>
      </c>
      <c r="L98">
        <v>353</v>
      </c>
      <c r="M98" s="3">
        <f t="shared" si="4"/>
        <v>20269.482332764073</v>
      </c>
      <c r="N98" t="str">
        <f t="shared" si="5"/>
        <v>Apr</v>
      </c>
      <c r="O98" t="str">
        <f>TEXT(Table1[[#This Row],[Date]],"yyyy-mm")</f>
        <v>2022-04</v>
      </c>
    </row>
    <row r="99" spans="1:15" x14ac:dyDescent="0.2">
      <c r="A99" s="1">
        <v>44659</v>
      </c>
      <c r="B99" t="s">
        <v>23</v>
      </c>
      <c r="C99">
        <v>1483</v>
      </c>
      <c r="D99" s="3">
        <f>VALUE(E99)</f>
        <v>3.3890887243263199</v>
      </c>
      <c r="E99" s="6" t="s">
        <v>200</v>
      </c>
      <c r="F99">
        <v>1</v>
      </c>
      <c r="G99" t="s">
        <v>27</v>
      </c>
      <c r="H99">
        <v>4</v>
      </c>
      <c r="I99" s="3">
        <f t="shared" si="3"/>
        <v>2.3270294040279098</v>
      </c>
      <c r="J99" s="2" t="s">
        <v>201</v>
      </c>
      <c r="K99">
        <v>4</v>
      </c>
      <c r="L99">
        <v>453</v>
      </c>
      <c r="M99" s="3">
        <f t="shared" si="4"/>
        <v>5026.0185781759328</v>
      </c>
      <c r="N99" t="str">
        <f t="shared" si="5"/>
        <v>Apr</v>
      </c>
      <c r="O99" t="str">
        <f>TEXT(Table1[[#This Row],[Date]],"yyyy-mm")</f>
        <v>2022-04</v>
      </c>
    </row>
    <row r="100" spans="1:15" x14ac:dyDescent="0.2">
      <c r="A100" s="1">
        <v>44660</v>
      </c>
      <c r="B100" t="s">
        <v>23</v>
      </c>
      <c r="C100">
        <v>660</v>
      </c>
      <c r="D100" s="3">
        <f>VALUE(E100)</f>
        <v>3.5215784225662699</v>
      </c>
      <c r="E100" s="6" t="s">
        <v>202</v>
      </c>
      <c r="F100">
        <v>0</v>
      </c>
      <c r="G100" t="s">
        <v>11</v>
      </c>
      <c r="H100">
        <v>5</v>
      </c>
      <c r="I100" s="3">
        <f t="shared" si="3"/>
        <v>3.3480786301442498</v>
      </c>
      <c r="J100" s="2" t="s">
        <v>203</v>
      </c>
      <c r="K100">
        <v>7</v>
      </c>
      <c r="L100">
        <v>430</v>
      </c>
      <c r="M100" s="3">
        <f t="shared" si="4"/>
        <v>2324.2417588937383</v>
      </c>
      <c r="N100" t="str">
        <f t="shared" si="5"/>
        <v>Apr</v>
      </c>
      <c r="O100" t="str">
        <f>TEXT(Table1[[#This Row],[Date]],"yyyy-mm")</f>
        <v>2022-04</v>
      </c>
    </row>
    <row r="101" spans="1:15" x14ac:dyDescent="0.2">
      <c r="A101" s="1">
        <v>44661</v>
      </c>
      <c r="B101" t="s">
        <v>49</v>
      </c>
      <c r="C101">
        <v>426</v>
      </c>
      <c r="D101" s="3">
        <f>VALUE(E101)</f>
        <v>3.7273048787484599</v>
      </c>
      <c r="E101" s="6" t="s">
        <v>204</v>
      </c>
      <c r="F101">
        <v>0</v>
      </c>
      <c r="G101" t="s">
        <v>11</v>
      </c>
      <c r="H101">
        <v>6</v>
      </c>
      <c r="I101" s="3">
        <f t="shared" si="3"/>
        <v>14.2959499721148</v>
      </c>
      <c r="J101" s="2" t="s">
        <v>205</v>
      </c>
      <c r="K101">
        <v>2</v>
      </c>
      <c r="L101">
        <v>215</v>
      </c>
      <c r="M101" s="3">
        <f t="shared" si="4"/>
        <v>1587.831878346844</v>
      </c>
      <c r="N101" t="str">
        <f t="shared" si="5"/>
        <v>Apr</v>
      </c>
      <c r="O101" t="str">
        <f>TEXT(Table1[[#This Row],[Date]],"yyyy-mm")</f>
        <v>2022-04</v>
      </c>
    </row>
    <row r="102" spans="1:15" x14ac:dyDescent="0.2">
      <c r="A102" s="1">
        <v>44662</v>
      </c>
      <c r="B102" t="s">
        <v>10</v>
      </c>
      <c r="C102">
        <v>1892</v>
      </c>
      <c r="D102" s="3">
        <f>VALUE(E102)</f>
        <v>18.856576046609899</v>
      </c>
      <c r="E102" s="6" t="s">
        <v>206</v>
      </c>
      <c r="F102">
        <v>1</v>
      </c>
      <c r="G102" t="s">
        <v>11</v>
      </c>
      <c r="H102">
        <v>0</v>
      </c>
      <c r="I102" s="3">
        <f t="shared" si="3"/>
        <v>3.0446285970296798</v>
      </c>
      <c r="J102" s="2" t="s">
        <v>207</v>
      </c>
      <c r="K102">
        <v>6</v>
      </c>
      <c r="L102">
        <v>360</v>
      </c>
      <c r="M102" s="3">
        <f t="shared" si="4"/>
        <v>35676.641880185925</v>
      </c>
      <c r="N102" t="str">
        <f t="shared" si="5"/>
        <v>Apr</v>
      </c>
      <c r="O102" t="str">
        <f>TEXT(Table1[[#This Row],[Date]],"yyyy-mm")</f>
        <v>2022-04</v>
      </c>
    </row>
    <row r="103" spans="1:15" x14ac:dyDescent="0.2">
      <c r="A103" s="1">
        <v>44663</v>
      </c>
      <c r="B103" t="s">
        <v>49</v>
      </c>
      <c r="C103">
        <v>1859</v>
      </c>
      <c r="D103" s="3">
        <f>VALUE(E103)</f>
        <v>14.9250794484854</v>
      </c>
      <c r="E103" s="6" t="s">
        <v>208</v>
      </c>
      <c r="F103">
        <v>1</v>
      </c>
      <c r="G103" t="s">
        <v>11</v>
      </c>
      <c r="H103">
        <v>1</v>
      </c>
      <c r="I103" s="3">
        <f t="shared" si="3"/>
        <v>8.7320461100002902</v>
      </c>
      <c r="J103" s="2" t="s">
        <v>209</v>
      </c>
      <c r="K103">
        <v>8</v>
      </c>
      <c r="L103">
        <v>117</v>
      </c>
      <c r="M103" s="3">
        <f t="shared" si="4"/>
        <v>27745.722694734359</v>
      </c>
      <c r="N103" t="str">
        <f t="shared" si="5"/>
        <v>Apr</v>
      </c>
      <c r="O103" t="str">
        <f>TEXT(Table1[[#This Row],[Date]],"yyyy-mm")</f>
        <v>2022-04</v>
      </c>
    </row>
    <row r="104" spans="1:15" x14ac:dyDescent="0.2">
      <c r="A104" s="1">
        <v>44664</v>
      </c>
      <c r="B104" t="s">
        <v>10</v>
      </c>
      <c r="C104">
        <v>1264</v>
      </c>
      <c r="D104" s="3">
        <f>VALUE(E104)</f>
        <v>4.0852559985840902</v>
      </c>
      <c r="E104" s="6" t="s">
        <v>210</v>
      </c>
      <c r="F104">
        <v>1</v>
      </c>
      <c r="G104" t="s">
        <v>27</v>
      </c>
      <c r="H104">
        <v>2</v>
      </c>
      <c r="I104" s="3">
        <f t="shared" si="3"/>
        <v>8.9000597665980994</v>
      </c>
      <c r="J104">
        <v>8.9000597665980994</v>
      </c>
      <c r="K104">
        <v>7</v>
      </c>
      <c r="L104">
        <v>137</v>
      </c>
      <c r="M104" s="3">
        <f t="shared" si="4"/>
        <v>5163.7635822102902</v>
      </c>
      <c r="N104" t="str">
        <f t="shared" si="5"/>
        <v>Apr</v>
      </c>
      <c r="O104" t="str">
        <f>TEXT(Table1[[#This Row],[Date]],"yyyy-mm")</f>
        <v>2022-04</v>
      </c>
    </row>
    <row r="105" spans="1:15" x14ac:dyDescent="0.2">
      <c r="A105" s="1">
        <v>44665</v>
      </c>
      <c r="B105" t="s">
        <v>23</v>
      </c>
      <c r="C105">
        <v>1089</v>
      </c>
      <c r="D105" s="3">
        <f>VALUE(E105)</f>
        <v>4.5786325915464197</v>
      </c>
      <c r="E105" s="6" t="s">
        <v>211</v>
      </c>
      <c r="F105">
        <v>0</v>
      </c>
      <c r="G105" t="s">
        <v>27</v>
      </c>
      <c r="H105">
        <v>3</v>
      </c>
      <c r="I105" s="3">
        <f t="shared" si="3"/>
        <v>7.5995546997285404</v>
      </c>
      <c r="J105" s="2" t="s">
        <v>212</v>
      </c>
      <c r="K105">
        <v>7</v>
      </c>
      <c r="L105">
        <v>266</v>
      </c>
      <c r="M105" s="3">
        <f t="shared" si="4"/>
        <v>4986.1308921940508</v>
      </c>
      <c r="N105" t="str">
        <f t="shared" si="5"/>
        <v>Apr</v>
      </c>
      <c r="O105" t="str">
        <f>TEXT(Table1[[#This Row],[Date]],"yyyy-mm")</f>
        <v>2022-04</v>
      </c>
    </row>
    <row r="106" spans="1:15" x14ac:dyDescent="0.2">
      <c r="A106" s="1">
        <v>44666</v>
      </c>
      <c r="B106" t="s">
        <v>49</v>
      </c>
      <c r="C106">
        <v>314</v>
      </c>
      <c r="D106" s="3">
        <f>VALUE(E106)</f>
        <v>14.8857600225466</v>
      </c>
      <c r="E106" s="6" t="s">
        <v>213</v>
      </c>
      <c r="F106">
        <v>1</v>
      </c>
      <c r="G106" t="s">
        <v>11</v>
      </c>
      <c r="H106">
        <v>4</v>
      </c>
      <c r="I106" s="3">
        <f t="shared" si="3"/>
        <v>9.8488061043638702</v>
      </c>
      <c r="J106">
        <v>9.8488061043638702</v>
      </c>
      <c r="K106">
        <v>8</v>
      </c>
      <c r="L106">
        <v>50</v>
      </c>
      <c r="M106" s="3">
        <f t="shared" si="4"/>
        <v>4674.1286470796322</v>
      </c>
      <c r="N106" t="str">
        <f t="shared" si="5"/>
        <v>Apr</v>
      </c>
      <c r="O106" t="str">
        <f>TEXT(Table1[[#This Row],[Date]],"yyyy-mm")</f>
        <v>2022-04</v>
      </c>
    </row>
    <row r="107" spans="1:15" x14ac:dyDescent="0.2">
      <c r="A107" s="1">
        <v>44667</v>
      </c>
      <c r="B107" t="s">
        <v>13</v>
      </c>
      <c r="C107">
        <v>534</v>
      </c>
      <c r="D107" s="3">
        <f>VALUE(E107)</f>
        <v>3.9671130510513</v>
      </c>
      <c r="E107" s="6" t="s">
        <v>214</v>
      </c>
      <c r="F107">
        <v>0</v>
      </c>
      <c r="G107" t="s">
        <v>11</v>
      </c>
      <c r="H107">
        <v>5</v>
      </c>
      <c r="I107" s="3">
        <f t="shared" si="3"/>
        <v>3.8324875240654599</v>
      </c>
      <c r="J107" s="2" t="s">
        <v>215</v>
      </c>
      <c r="K107">
        <v>7</v>
      </c>
      <c r="L107">
        <v>184</v>
      </c>
      <c r="M107" s="3">
        <f t="shared" si="4"/>
        <v>2118.4383692613942</v>
      </c>
      <c r="N107" t="str">
        <f t="shared" si="5"/>
        <v>Apr</v>
      </c>
      <c r="O107" t="str">
        <f>TEXT(Table1[[#This Row],[Date]],"yyyy-mm")</f>
        <v>2022-04</v>
      </c>
    </row>
    <row r="108" spans="1:15" x14ac:dyDescent="0.2">
      <c r="A108" s="1">
        <v>44668</v>
      </c>
      <c r="B108" t="s">
        <v>15</v>
      </c>
      <c r="C108">
        <v>1051</v>
      </c>
      <c r="D108" s="3">
        <f>VALUE(E108)</f>
        <v>5.4566645733617403</v>
      </c>
      <c r="E108" s="6" t="s">
        <v>216</v>
      </c>
      <c r="F108">
        <v>1</v>
      </c>
      <c r="G108" t="s">
        <v>27</v>
      </c>
      <c r="H108">
        <v>6</v>
      </c>
      <c r="I108" s="3">
        <f t="shared" si="3"/>
        <v>8.5136028827628394</v>
      </c>
      <c r="J108" s="2" t="s">
        <v>217</v>
      </c>
      <c r="K108">
        <v>5</v>
      </c>
      <c r="L108">
        <v>234</v>
      </c>
      <c r="M108" s="3">
        <f t="shared" si="4"/>
        <v>5734.9544666031888</v>
      </c>
      <c r="N108" t="str">
        <f t="shared" si="5"/>
        <v>Apr</v>
      </c>
      <c r="O108" t="str">
        <f>TEXT(Table1[[#This Row],[Date]],"yyyy-mm")</f>
        <v>2022-04</v>
      </c>
    </row>
    <row r="109" spans="1:15" x14ac:dyDescent="0.2">
      <c r="A109" s="1">
        <v>44669</v>
      </c>
      <c r="B109" t="s">
        <v>10</v>
      </c>
      <c r="C109">
        <v>822</v>
      </c>
      <c r="D109" s="3">
        <f>VALUE(E109)</f>
        <v>19.303589823587501</v>
      </c>
      <c r="E109" s="6" t="s">
        <v>218</v>
      </c>
      <c r="F109">
        <v>1</v>
      </c>
      <c r="G109" t="s">
        <v>17</v>
      </c>
      <c r="H109">
        <v>0</v>
      </c>
      <c r="I109" s="3">
        <f t="shared" si="3"/>
        <v>5.8965122010800002</v>
      </c>
      <c r="J109" s="2" t="s">
        <v>219</v>
      </c>
      <c r="K109">
        <v>7</v>
      </c>
      <c r="L109">
        <v>400</v>
      </c>
      <c r="M109" s="3">
        <f t="shared" si="4"/>
        <v>15867.550834988926</v>
      </c>
      <c r="N109" t="str">
        <f t="shared" si="5"/>
        <v>Apr</v>
      </c>
      <c r="O109" t="str">
        <f>TEXT(Table1[[#This Row],[Date]],"yyyy-mm")</f>
        <v>2022-04</v>
      </c>
    </row>
    <row r="110" spans="1:15" x14ac:dyDescent="0.2">
      <c r="A110" s="1">
        <v>44670</v>
      </c>
      <c r="B110" t="s">
        <v>15</v>
      </c>
      <c r="C110">
        <v>1441</v>
      </c>
      <c r="D110" s="3">
        <f>VALUE(E110)</f>
        <v>5.8508239698402003</v>
      </c>
      <c r="E110" s="6" t="s">
        <v>220</v>
      </c>
      <c r="F110">
        <v>1</v>
      </c>
      <c r="G110" t="s">
        <v>17</v>
      </c>
      <c r="H110">
        <v>1</v>
      </c>
      <c r="I110" s="3">
        <f t="shared" si="3"/>
        <v>10.0941752646232</v>
      </c>
      <c r="J110" s="2" t="s">
        <v>221</v>
      </c>
      <c r="K110">
        <v>3</v>
      </c>
      <c r="L110">
        <v>189</v>
      </c>
      <c r="M110" s="3">
        <f t="shared" si="4"/>
        <v>8431.0373405397277</v>
      </c>
      <c r="N110" t="str">
        <f t="shared" si="5"/>
        <v>Apr</v>
      </c>
      <c r="O110" t="str">
        <f>TEXT(Table1[[#This Row],[Date]],"yyyy-mm")</f>
        <v>2022-04</v>
      </c>
    </row>
    <row r="111" spans="1:15" x14ac:dyDescent="0.2">
      <c r="A111" s="1">
        <v>44671</v>
      </c>
      <c r="B111" t="s">
        <v>15</v>
      </c>
      <c r="C111">
        <v>131</v>
      </c>
      <c r="D111" s="3">
        <f>VALUE(E111)</f>
        <v>13.5710146570517</v>
      </c>
      <c r="E111" s="6" t="s">
        <v>222</v>
      </c>
      <c r="F111">
        <v>0</v>
      </c>
      <c r="G111" t="s">
        <v>27</v>
      </c>
      <c r="H111">
        <v>2</v>
      </c>
      <c r="I111" s="3">
        <f t="shared" si="3"/>
        <v>2.54774137891066</v>
      </c>
      <c r="J111" s="2" t="s">
        <v>223</v>
      </c>
      <c r="K111">
        <v>5</v>
      </c>
      <c r="L111">
        <v>155</v>
      </c>
      <c r="M111" s="3">
        <f t="shared" si="4"/>
        <v>1777.8029200737726</v>
      </c>
      <c r="N111" t="str">
        <f t="shared" si="5"/>
        <v>Apr</v>
      </c>
      <c r="O111" t="str">
        <f>TEXT(Table1[[#This Row],[Date]],"yyyy-mm")</f>
        <v>2022-04</v>
      </c>
    </row>
    <row r="112" spans="1:15" x14ac:dyDescent="0.2">
      <c r="A112" s="1">
        <v>44672</v>
      </c>
      <c r="B112" t="s">
        <v>49</v>
      </c>
      <c r="C112">
        <v>769</v>
      </c>
      <c r="D112" s="3">
        <f>VALUE(E112)</f>
        <v>19.593994460609998</v>
      </c>
      <c r="E112" s="6" t="s">
        <v>224</v>
      </c>
      <c r="F112">
        <v>0</v>
      </c>
      <c r="G112" t="s">
        <v>11</v>
      </c>
      <c r="H112">
        <v>3</v>
      </c>
      <c r="I112" s="3">
        <f t="shared" si="3"/>
        <v>8.7777225441724003</v>
      </c>
      <c r="J112" s="2" t="s">
        <v>225</v>
      </c>
      <c r="K112">
        <v>7</v>
      </c>
      <c r="L112">
        <v>182</v>
      </c>
      <c r="M112" s="3">
        <f t="shared" si="4"/>
        <v>15067.78174020909</v>
      </c>
      <c r="N112" t="str">
        <f t="shared" si="5"/>
        <v>Apr</v>
      </c>
      <c r="O112" t="str">
        <f>TEXT(Table1[[#This Row],[Date]],"yyyy-mm")</f>
        <v>2022-04</v>
      </c>
    </row>
    <row r="113" spans="1:15" x14ac:dyDescent="0.2">
      <c r="A113" s="1">
        <v>44673</v>
      </c>
      <c r="B113" t="s">
        <v>15</v>
      </c>
      <c r="C113">
        <v>384</v>
      </c>
      <c r="D113" s="3">
        <f>VALUE(E113)</f>
        <v>8.1116385756560607</v>
      </c>
      <c r="E113" s="5">
        <v>8.1116385756560607</v>
      </c>
      <c r="F113">
        <v>1</v>
      </c>
      <c r="G113" t="s">
        <v>11</v>
      </c>
      <c r="H113">
        <v>4</v>
      </c>
      <c r="I113" s="3">
        <f t="shared" si="3"/>
        <v>3.1864201530581902</v>
      </c>
      <c r="J113" s="2" t="s">
        <v>226</v>
      </c>
      <c r="K113">
        <v>9</v>
      </c>
      <c r="L113">
        <v>157</v>
      </c>
      <c r="M113" s="3">
        <f t="shared" si="4"/>
        <v>3114.8692130519275</v>
      </c>
      <c r="N113" t="str">
        <f t="shared" si="5"/>
        <v>Apr</v>
      </c>
      <c r="O113" t="str">
        <f>TEXT(Table1[[#This Row],[Date]],"yyyy-mm")</f>
        <v>2022-04</v>
      </c>
    </row>
    <row r="114" spans="1:15" x14ac:dyDescent="0.2">
      <c r="A114" s="1">
        <v>44674</v>
      </c>
      <c r="B114" t="s">
        <v>13</v>
      </c>
      <c r="C114">
        <v>1428</v>
      </c>
      <c r="D114" s="3">
        <f>VALUE(E114)</f>
        <v>1.3328038263791799</v>
      </c>
      <c r="E114" s="6" t="s">
        <v>227</v>
      </c>
      <c r="F114">
        <v>0</v>
      </c>
      <c r="G114" t="s">
        <v>17</v>
      </c>
      <c r="H114">
        <v>5</v>
      </c>
      <c r="I114" s="3">
        <f t="shared" si="3"/>
        <v>4.54032441516802</v>
      </c>
      <c r="J114" s="2" t="s">
        <v>228</v>
      </c>
      <c r="K114">
        <v>2</v>
      </c>
      <c r="L114">
        <v>227</v>
      </c>
      <c r="M114" s="3">
        <f t="shared" si="4"/>
        <v>1903.2438640694691</v>
      </c>
      <c r="N114" t="str">
        <f t="shared" si="5"/>
        <v>Apr</v>
      </c>
      <c r="O114" t="str">
        <f>TEXT(Table1[[#This Row],[Date]],"yyyy-mm")</f>
        <v>2022-04</v>
      </c>
    </row>
    <row r="115" spans="1:15" x14ac:dyDescent="0.2">
      <c r="A115" s="1">
        <v>44675</v>
      </c>
      <c r="B115" t="s">
        <v>15</v>
      </c>
      <c r="C115">
        <v>528</v>
      </c>
      <c r="D115" s="3">
        <f>VALUE(E115)</f>
        <v>5.6387985180251103</v>
      </c>
      <c r="E115" s="6" t="s">
        <v>229</v>
      </c>
      <c r="F115">
        <v>1</v>
      </c>
      <c r="G115" t="s">
        <v>17</v>
      </c>
      <c r="H115">
        <v>6</v>
      </c>
      <c r="I115" s="3">
        <f t="shared" si="3"/>
        <v>3.67129210469195</v>
      </c>
      <c r="J115" s="2" t="s">
        <v>230</v>
      </c>
      <c r="K115">
        <v>4</v>
      </c>
      <c r="L115">
        <v>347</v>
      </c>
      <c r="M115" s="3">
        <f t="shared" si="4"/>
        <v>2977.2856175172583</v>
      </c>
      <c r="N115" t="str">
        <f t="shared" si="5"/>
        <v>Apr</v>
      </c>
      <c r="O115" t="str">
        <f>TEXT(Table1[[#This Row],[Date]],"yyyy-mm")</f>
        <v>2022-04</v>
      </c>
    </row>
    <row r="116" spans="1:15" x14ac:dyDescent="0.2">
      <c r="A116" s="1">
        <v>44676</v>
      </c>
      <c r="B116" t="s">
        <v>49</v>
      </c>
      <c r="C116">
        <v>1600</v>
      </c>
      <c r="D116" s="3">
        <f>VALUE(E116)</f>
        <v>16.786666635492399</v>
      </c>
      <c r="E116" s="6" t="s">
        <v>231</v>
      </c>
      <c r="F116">
        <v>0</v>
      </c>
      <c r="G116" t="s">
        <v>27</v>
      </c>
      <c r="H116">
        <v>0</v>
      </c>
      <c r="I116" s="3">
        <f t="shared" si="3"/>
        <v>3.1511478080978401</v>
      </c>
      <c r="J116" s="2" t="s">
        <v>232</v>
      </c>
      <c r="K116">
        <v>7</v>
      </c>
      <c r="L116">
        <v>407</v>
      </c>
      <c r="M116" s="3">
        <f t="shared" si="4"/>
        <v>26858.666616787839</v>
      </c>
      <c r="N116" t="str">
        <f t="shared" si="5"/>
        <v>Apr</v>
      </c>
      <c r="O116" t="str">
        <f>TEXT(Table1[[#This Row],[Date]],"yyyy-mm")</f>
        <v>2022-04</v>
      </c>
    </row>
    <row r="117" spans="1:15" x14ac:dyDescent="0.2">
      <c r="A117" s="1">
        <v>44677</v>
      </c>
      <c r="B117" t="s">
        <v>13</v>
      </c>
      <c r="C117">
        <v>385</v>
      </c>
      <c r="D117" s="3">
        <f>VALUE(E117)</f>
        <v>17.427567883145699</v>
      </c>
      <c r="E117" s="5">
        <v>17.427567883145699</v>
      </c>
      <c r="F117">
        <v>0</v>
      </c>
      <c r="G117" t="s">
        <v>17</v>
      </c>
      <c r="H117">
        <v>1</v>
      </c>
      <c r="I117" s="3">
        <f t="shared" si="3"/>
        <v>12.4728087976296</v>
      </c>
      <c r="J117" s="2" t="s">
        <v>233</v>
      </c>
      <c r="K117">
        <v>1</v>
      </c>
      <c r="L117">
        <v>429</v>
      </c>
      <c r="M117" s="3">
        <f t="shared" si="4"/>
        <v>6709.6136350110937</v>
      </c>
      <c r="N117" t="str">
        <f t="shared" si="5"/>
        <v>Apr</v>
      </c>
      <c r="O117" t="str">
        <f>TEXT(Table1[[#This Row],[Date]],"yyyy-mm")</f>
        <v>2022-04</v>
      </c>
    </row>
    <row r="118" spans="1:15" x14ac:dyDescent="0.2">
      <c r="A118" s="1">
        <v>44678</v>
      </c>
      <c r="B118" t="s">
        <v>23</v>
      </c>
      <c r="C118">
        <v>1267</v>
      </c>
      <c r="D118" s="3">
        <f>VALUE(E118)</f>
        <v>15.601867925952</v>
      </c>
      <c r="E118" s="6" t="s">
        <v>234</v>
      </c>
      <c r="F118">
        <v>0</v>
      </c>
      <c r="G118" t="s">
        <v>27</v>
      </c>
      <c r="H118">
        <v>2</v>
      </c>
      <c r="I118" s="3">
        <f t="shared" si="3"/>
        <v>4.6427597310829096</v>
      </c>
      <c r="J118">
        <v>4.6427597310829096</v>
      </c>
      <c r="K118">
        <v>2</v>
      </c>
      <c r="L118">
        <v>445</v>
      </c>
      <c r="M118" s="3">
        <f t="shared" si="4"/>
        <v>19767.566662181183</v>
      </c>
      <c r="N118" t="str">
        <f t="shared" si="5"/>
        <v>Apr</v>
      </c>
      <c r="O118" t="str">
        <f>TEXT(Table1[[#This Row],[Date]],"yyyy-mm")</f>
        <v>2022-04</v>
      </c>
    </row>
    <row r="119" spans="1:15" x14ac:dyDescent="0.2">
      <c r="A119" s="1">
        <v>44679</v>
      </c>
      <c r="B119" t="s">
        <v>15</v>
      </c>
      <c r="C119">
        <v>1547</v>
      </c>
      <c r="D119" s="3">
        <f>VALUE(E119)</f>
        <v>3.1490865624548801</v>
      </c>
      <c r="E119" s="6" t="s">
        <v>235</v>
      </c>
      <c r="F119">
        <v>1</v>
      </c>
      <c r="G119" t="s">
        <v>17</v>
      </c>
      <c r="H119">
        <v>3</v>
      </c>
      <c r="I119" s="3">
        <f t="shared" si="3"/>
        <v>13.9432948370345</v>
      </c>
      <c r="J119" s="2" t="s">
        <v>236</v>
      </c>
      <c r="K119">
        <v>9</v>
      </c>
      <c r="L119">
        <v>408</v>
      </c>
      <c r="M119" s="3">
        <f t="shared" si="4"/>
        <v>4871.6369121176995</v>
      </c>
      <c r="N119" t="str">
        <f t="shared" si="5"/>
        <v>Apr</v>
      </c>
      <c r="O119" t="str">
        <f>TEXT(Table1[[#This Row],[Date]],"yyyy-mm")</f>
        <v>2022-04</v>
      </c>
    </row>
    <row r="120" spans="1:15" x14ac:dyDescent="0.2">
      <c r="A120" s="1">
        <v>44680</v>
      </c>
      <c r="B120" t="s">
        <v>49</v>
      </c>
      <c r="C120">
        <v>1142</v>
      </c>
      <c r="D120" s="3">
        <f>VALUE(E120)</f>
        <v>16.114697062231599</v>
      </c>
      <c r="E120" s="6" t="s">
        <v>237</v>
      </c>
      <c r="F120">
        <v>0</v>
      </c>
      <c r="G120" t="s">
        <v>17</v>
      </c>
      <c r="H120">
        <v>4</v>
      </c>
      <c r="I120" s="3">
        <f t="shared" si="3"/>
        <v>14.5639346175052</v>
      </c>
      <c r="J120" s="2" t="s">
        <v>238</v>
      </c>
      <c r="K120">
        <v>7</v>
      </c>
      <c r="L120">
        <v>195</v>
      </c>
      <c r="M120" s="3">
        <f t="shared" si="4"/>
        <v>18402.984045068486</v>
      </c>
      <c r="N120" t="str">
        <f t="shared" si="5"/>
        <v>Apr</v>
      </c>
      <c r="O120" t="str">
        <f>TEXT(Table1[[#This Row],[Date]],"yyyy-mm")</f>
        <v>2022-04</v>
      </c>
    </row>
    <row r="121" spans="1:15" x14ac:dyDescent="0.2">
      <c r="A121" s="1">
        <v>44681</v>
      </c>
      <c r="B121" t="s">
        <v>23</v>
      </c>
      <c r="C121">
        <v>117</v>
      </c>
      <c r="D121" s="3">
        <f>VALUE(E121)</f>
        <v>18.454878142876499</v>
      </c>
      <c r="E121" s="6" t="s">
        <v>239</v>
      </c>
      <c r="F121">
        <v>0</v>
      </c>
      <c r="G121" t="s">
        <v>17</v>
      </c>
      <c r="H121">
        <v>5</v>
      </c>
      <c r="I121" s="3">
        <f t="shared" si="3"/>
        <v>8.7832768140879107</v>
      </c>
      <c r="J121">
        <v>8.7832768140879107</v>
      </c>
      <c r="K121">
        <v>7</v>
      </c>
      <c r="L121">
        <v>499</v>
      </c>
      <c r="M121" s="3">
        <f t="shared" si="4"/>
        <v>2159.2207427165504</v>
      </c>
      <c r="N121" t="str">
        <f t="shared" si="5"/>
        <v>Apr</v>
      </c>
      <c r="O121" t="str">
        <f>TEXT(Table1[[#This Row],[Date]],"yyyy-mm")</f>
        <v>2022-04</v>
      </c>
    </row>
    <row r="122" spans="1:15" x14ac:dyDescent="0.2">
      <c r="A122" s="1">
        <v>44682</v>
      </c>
      <c r="B122" t="s">
        <v>23</v>
      </c>
      <c r="C122">
        <v>868</v>
      </c>
      <c r="D122" s="3">
        <f>VALUE(E122)</f>
        <v>12.4115813083784</v>
      </c>
      <c r="E122" s="6" t="s">
        <v>240</v>
      </c>
      <c r="F122">
        <v>1</v>
      </c>
      <c r="G122" t="s">
        <v>11</v>
      </c>
      <c r="H122">
        <v>6</v>
      </c>
      <c r="I122" s="3">
        <f t="shared" si="3"/>
        <v>2.5735162786530301</v>
      </c>
      <c r="J122" s="2" t="s">
        <v>241</v>
      </c>
      <c r="K122">
        <v>6</v>
      </c>
      <c r="L122">
        <v>123</v>
      </c>
      <c r="M122" s="3">
        <f t="shared" si="4"/>
        <v>10773.252575672452</v>
      </c>
      <c r="N122" t="str">
        <f t="shared" si="5"/>
        <v>May</v>
      </c>
      <c r="O122" t="str">
        <f>TEXT(Table1[[#This Row],[Date]],"yyyy-mm")</f>
        <v>2022-05</v>
      </c>
    </row>
    <row r="123" spans="1:15" x14ac:dyDescent="0.2">
      <c r="A123" s="1">
        <v>44683</v>
      </c>
      <c r="B123" t="s">
        <v>10</v>
      </c>
      <c r="C123">
        <v>689</v>
      </c>
      <c r="D123" s="3">
        <f>VALUE(E123)</f>
        <v>18.876631770423199</v>
      </c>
      <c r="E123" s="6" t="s">
        <v>242</v>
      </c>
      <c r="F123">
        <v>1</v>
      </c>
      <c r="G123" t="s">
        <v>11</v>
      </c>
      <c r="H123">
        <v>0</v>
      </c>
      <c r="I123" s="3">
        <f t="shared" si="3"/>
        <v>5.9309495290039198</v>
      </c>
      <c r="J123" s="2" t="s">
        <v>243</v>
      </c>
      <c r="K123">
        <v>3</v>
      </c>
      <c r="L123">
        <v>157</v>
      </c>
      <c r="M123" s="3">
        <f t="shared" si="4"/>
        <v>13005.999289821584</v>
      </c>
      <c r="N123" t="str">
        <f t="shared" si="5"/>
        <v>May</v>
      </c>
      <c r="O123" t="str">
        <f>TEXT(Table1[[#This Row],[Date]],"yyyy-mm")</f>
        <v>2022-05</v>
      </c>
    </row>
    <row r="124" spans="1:15" x14ac:dyDescent="0.2">
      <c r="A124" s="1">
        <v>44684</v>
      </c>
      <c r="B124" t="s">
        <v>13</v>
      </c>
      <c r="C124">
        <v>1494</v>
      </c>
      <c r="D124" s="3">
        <f>VALUE(E124)</f>
        <v>16.709938790525602</v>
      </c>
      <c r="E124" s="6" t="s">
        <v>244</v>
      </c>
      <c r="F124">
        <v>1</v>
      </c>
      <c r="G124" t="s">
        <v>11</v>
      </c>
      <c r="H124">
        <v>1</v>
      </c>
      <c r="I124" s="3">
        <f t="shared" si="3"/>
        <v>12.0671178185491</v>
      </c>
      <c r="J124" s="2" t="s">
        <v>245</v>
      </c>
      <c r="K124">
        <v>3</v>
      </c>
      <c r="L124">
        <v>171</v>
      </c>
      <c r="M124" s="3">
        <f t="shared" si="4"/>
        <v>24964.648553045248</v>
      </c>
      <c r="N124" t="str">
        <f t="shared" si="5"/>
        <v>May</v>
      </c>
      <c r="O124" t="str">
        <f>TEXT(Table1[[#This Row],[Date]],"yyyy-mm")</f>
        <v>2022-05</v>
      </c>
    </row>
    <row r="125" spans="1:15" x14ac:dyDescent="0.2">
      <c r="A125" s="1">
        <v>44685</v>
      </c>
      <c r="B125" t="s">
        <v>15</v>
      </c>
      <c r="C125">
        <v>1298</v>
      </c>
      <c r="D125" s="3">
        <f>VALUE(E125)</f>
        <v>13.672458822827201</v>
      </c>
      <c r="E125" s="6" t="s">
        <v>246</v>
      </c>
      <c r="F125">
        <v>1</v>
      </c>
      <c r="G125" t="s">
        <v>17</v>
      </c>
      <c r="H125">
        <v>2</v>
      </c>
      <c r="I125" s="3">
        <f t="shared" si="3"/>
        <v>5.8271655661075199</v>
      </c>
      <c r="J125" s="2" t="s">
        <v>247</v>
      </c>
      <c r="K125">
        <v>2</v>
      </c>
      <c r="L125">
        <v>66</v>
      </c>
      <c r="M125" s="3">
        <f t="shared" si="4"/>
        <v>17746.851552029708</v>
      </c>
      <c r="N125" t="str">
        <f t="shared" si="5"/>
        <v>May</v>
      </c>
      <c r="O125" t="str">
        <f>TEXT(Table1[[#This Row],[Date]],"yyyy-mm")</f>
        <v>2022-05</v>
      </c>
    </row>
    <row r="126" spans="1:15" x14ac:dyDescent="0.2">
      <c r="A126" s="1">
        <v>44686</v>
      </c>
      <c r="B126" t="s">
        <v>49</v>
      </c>
      <c r="C126">
        <v>1109</v>
      </c>
      <c r="D126" s="3">
        <f>VALUE(E126)</f>
        <v>11.966519497523199</v>
      </c>
      <c r="E126" s="6" t="s">
        <v>248</v>
      </c>
      <c r="F126">
        <v>0</v>
      </c>
      <c r="G126" t="s">
        <v>27</v>
      </c>
      <c r="H126">
        <v>3</v>
      </c>
      <c r="I126" s="3">
        <f t="shared" si="3"/>
        <v>1.7617496653904301</v>
      </c>
      <c r="J126" s="2" t="s">
        <v>249</v>
      </c>
      <c r="K126">
        <v>6</v>
      </c>
      <c r="L126">
        <v>245</v>
      </c>
      <c r="M126" s="3">
        <f t="shared" si="4"/>
        <v>13270.870122753227</v>
      </c>
      <c r="N126" t="str">
        <f t="shared" si="5"/>
        <v>May</v>
      </c>
      <c r="O126" t="str">
        <f>TEXT(Table1[[#This Row],[Date]],"yyyy-mm")</f>
        <v>2022-05</v>
      </c>
    </row>
    <row r="127" spans="1:15" x14ac:dyDescent="0.2">
      <c r="A127" s="1">
        <v>44687</v>
      </c>
      <c r="B127" t="s">
        <v>10</v>
      </c>
      <c r="C127">
        <v>293</v>
      </c>
      <c r="D127" s="3">
        <f>VALUE(E127)</f>
        <v>7.62289967759743</v>
      </c>
      <c r="E127" s="6" t="s">
        <v>250</v>
      </c>
      <c r="F127">
        <v>0</v>
      </c>
      <c r="G127" t="s">
        <v>27</v>
      </c>
      <c r="H127">
        <v>4</v>
      </c>
      <c r="I127" s="3">
        <f t="shared" si="3"/>
        <v>8.57338120845872</v>
      </c>
      <c r="J127" s="2" t="s">
        <v>251</v>
      </c>
      <c r="K127">
        <v>4</v>
      </c>
      <c r="L127">
        <v>376</v>
      </c>
      <c r="M127" s="3">
        <f t="shared" si="4"/>
        <v>2233.5096055360468</v>
      </c>
      <c r="N127" t="str">
        <f t="shared" si="5"/>
        <v>May</v>
      </c>
      <c r="O127" t="str">
        <f>TEXT(Table1[[#This Row],[Date]],"yyyy-mm")</f>
        <v>2022-05</v>
      </c>
    </row>
    <row r="128" spans="1:15" x14ac:dyDescent="0.2">
      <c r="A128" s="1">
        <v>44688</v>
      </c>
      <c r="B128" t="s">
        <v>13</v>
      </c>
      <c r="C128">
        <v>601</v>
      </c>
      <c r="D128" s="3">
        <f>VALUE(E128)</f>
        <v>4.0264614596132899</v>
      </c>
      <c r="E128" s="6" t="s">
        <v>252</v>
      </c>
      <c r="F128">
        <v>0</v>
      </c>
      <c r="G128" t="s">
        <v>27</v>
      </c>
      <c r="H128">
        <v>5</v>
      </c>
      <c r="I128" s="3">
        <f t="shared" si="3"/>
        <v>12.7542523466925</v>
      </c>
      <c r="J128" s="2" t="s">
        <v>253</v>
      </c>
      <c r="K128">
        <v>5</v>
      </c>
      <c r="L128">
        <v>367</v>
      </c>
      <c r="M128" s="3">
        <f t="shared" si="4"/>
        <v>2419.9033372275871</v>
      </c>
      <c r="N128" t="str">
        <f t="shared" si="5"/>
        <v>May</v>
      </c>
      <c r="O128" t="str">
        <f>TEXT(Table1[[#This Row],[Date]],"yyyy-mm")</f>
        <v>2022-05</v>
      </c>
    </row>
    <row r="129" spans="1:15" x14ac:dyDescent="0.2">
      <c r="A129" s="1">
        <v>44689</v>
      </c>
      <c r="B129" t="s">
        <v>10</v>
      </c>
      <c r="C129">
        <v>1087</v>
      </c>
      <c r="D129" s="3">
        <f>VALUE(E129)</f>
        <v>12.4941245311202</v>
      </c>
      <c r="E129" s="6" t="s">
        <v>254</v>
      </c>
      <c r="F129">
        <v>0</v>
      </c>
      <c r="G129" t="s">
        <v>27</v>
      </c>
      <c r="H129">
        <v>6</v>
      </c>
      <c r="I129" s="3">
        <f t="shared" si="3"/>
        <v>12.040932613580701</v>
      </c>
      <c r="J129" s="2" t="s">
        <v>255</v>
      </c>
      <c r="K129">
        <v>3</v>
      </c>
      <c r="L129">
        <v>346</v>
      </c>
      <c r="M129" s="3">
        <f t="shared" si="4"/>
        <v>13581.113365327657</v>
      </c>
      <c r="N129" t="str">
        <f t="shared" si="5"/>
        <v>May</v>
      </c>
      <c r="O129" t="str">
        <f>TEXT(Table1[[#This Row],[Date]],"yyyy-mm")</f>
        <v>2022-05</v>
      </c>
    </row>
    <row r="130" spans="1:15" x14ac:dyDescent="0.2">
      <c r="A130" s="1">
        <v>44690</v>
      </c>
      <c r="B130" t="s">
        <v>13</v>
      </c>
      <c r="C130">
        <v>1236</v>
      </c>
      <c r="D130" s="3">
        <f>VALUE(E130)</f>
        <v>7.04411951874427</v>
      </c>
      <c r="E130" s="5">
        <v>7.04411951874427</v>
      </c>
      <c r="F130">
        <v>0</v>
      </c>
      <c r="G130" t="s">
        <v>11</v>
      </c>
      <c r="H130">
        <v>0</v>
      </c>
      <c r="I130" s="3">
        <f t="shared" si="3"/>
        <v>3.03928553189012</v>
      </c>
      <c r="J130" s="2" t="s">
        <v>256</v>
      </c>
      <c r="K130">
        <v>6</v>
      </c>
      <c r="L130">
        <v>301</v>
      </c>
      <c r="M130" s="3">
        <f t="shared" si="4"/>
        <v>8706.5317251679171</v>
      </c>
      <c r="N130" t="str">
        <f t="shared" si="5"/>
        <v>May</v>
      </c>
      <c r="O130" t="str">
        <f>TEXT(Table1[[#This Row],[Date]],"yyyy-mm")</f>
        <v>2022-05</v>
      </c>
    </row>
    <row r="131" spans="1:15" x14ac:dyDescent="0.2">
      <c r="A131" s="1">
        <v>44691</v>
      </c>
      <c r="B131" t="s">
        <v>13</v>
      </c>
      <c r="C131">
        <v>213</v>
      </c>
      <c r="D131" s="3">
        <f>VALUE(E131)</f>
        <v>17.462334683025201</v>
      </c>
      <c r="E131" s="6" t="s">
        <v>257</v>
      </c>
      <c r="F131">
        <v>1</v>
      </c>
      <c r="G131" t="s">
        <v>11</v>
      </c>
      <c r="H131">
        <v>1</v>
      </c>
      <c r="I131" s="3">
        <f t="shared" ref="I131:I194" si="6">VALUE(J131)</f>
        <v>10.255086908980701</v>
      </c>
      <c r="J131" s="2" t="s">
        <v>258</v>
      </c>
      <c r="K131">
        <v>3</v>
      </c>
      <c r="L131">
        <v>168</v>
      </c>
      <c r="M131" s="3">
        <f t="shared" ref="M131:M194" si="7">C131*D131</f>
        <v>3719.4772874843679</v>
      </c>
      <c r="N131" t="str">
        <f t="shared" ref="N131:N194" si="8">TEXT(A131,"mmm")</f>
        <v>May</v>
      </c>
      <c r="O131" t="str">
        <f>TEXT(Table1[[#This Row],[Date]],"yyyy-mm")</f>
        <v>2022-05</v>
      </c>
    </row>
    <row r="132" spans="1:15" x14ac:dyDescent="0.2">
      <c r="A132" s="1">
        <v>44692</v>
      </c>
      <c r="B132" t="s">
        <v>15</v>
      </c>
      <c r="C132">
        <v>1345</v>
      </c>
      <c r="D132" s="3">
        <f>VALUE(E132)</f>
        <v>19.873401809813899</v>
      </c>
      <c r="E132" s="6" t="s">
        <v>259</v>
      </c>
      <c r="F132">
        <v>0</v>
      </c>
      <c r="G132" t="s">
        <v>17</v>
      </c>
      <c r="H132">
        <v>2</v>
      </c>
      <c r="I132" s="3">
        <f t="shared" si="6"/>
        <v>3.6973118198168802</v>
      </c>
      <c r="J132" s="2" t="s">
        <v>260</v>
      </c>
      <c r="K132">
        <v>8</v>
      </c>
      <c r="L132">
        <v>211</v>
      </c>
      <c r="M132" s="3">
        <f t="shared" si="7"/>
        <v>26729.725434199692</v>
      </c>
      <c r="N132" t="str">
        <f t="shared" si="8"/>
        <v>May</v>
      </c>
      <c r="O132" t="str">
        <f>TEXT(Table1[[#This Row],[Date]],"yyyy-mm")</f>
        <v>2022-05</v>
      </c>
    </row>
    <row r="133" spans="1:15" x14ac:dyDescent="0.2">
      <c r="A133" s="1">
        <v>44693</v>
      </c>
      <c r="B133" t="s">
        <v>13</v>
      </c>
      <c r="C133">
        <v>1801</v>
      </c>
      <c r="D133" s="3">
        <f>VALUE(E133)</f>
        <v>15.296127489695801</v>
      </c>
      <c r="E133" s="6" t="s">
        <v>261</v>
      </c>
      <c r="F133">
        <v>0</v>
      </c>
      <c r="G133" t="s">
        <v>17</v>
      </c>
      <c r="H133">
        <v>3</v>
      </c>
      <c r="I133" s="3">
        <f t="shared" si="6"/>
        <v>3.6640092510064899</v>
      </c>
      <c r="J133" s="2" t="s">
        <v>262</v>
      </c>
      <c r="K133">
        <v>9</v>
      </c>
      <c r="L133">
        <v>247</v>
      </c>
      <c r="M133" s="3">
        <f t="shared" si="7"/>
        <v>27548.325608942137</v>
      </c>
      <c r="N133" t="str">
        <f t="shared" si="8"/>
        <v>May</v>
      </c>
      <c r="O133" t="str">
        <f>TEXT(Table1[[#This Row],[Date]],"yyyy-mm")</f>
        <v>2022-05</v>
      </c>
    </row>
    <row r="134" spans="1:15" x14ac:dyDescent="0.2">
      <c r="A134" s="1">
        <v>44694</v>
      </c>
      <c r="B134" t="s">
        <v>10</v>
      </c>
      <c r="C134">
        <v>1046</v>
      </c>
      <c r="D134" s="3">
        <f>VALUE(E134)</f>
        <v>2.7191522104539598</v>
      </c>
      <c r="E134" s="6" t="s">
        <v>263</v>
      </c>
      <c r="F134">
        <v>0</v>
      </c>
      <c r="G134" t="s">
        <v>27</v>
      </c>
      <c r="H134">
        <v>4</v>
      </c>
      <c r="I134" s="3">
        <f t="shared" si="6"/>
        <v>13.1740407129251</v>
      </c>
      <c r="J134" s="2" t="s">
        <v>264</v>
      </c>
      <c r="K134">
        <v>4</v>
      </c>
      <c r="L134">
        <v>94</v>
      </c>
      <c r="M134" s="3">
        <f t="shared" si="7"/>
        <v>2844.2332121348418</v>
      </c>
      <c r="N134" t="str">
        <f t="shared" si="8"/>
        <v>May</v>
      </c>
      <c r="O134" t="str">
        <f>TEXT(Table1[[#This Row],[Date]],"yyyy-mm")</f>
        <v>2022-05</v>
      </c>
    </row>
    <row r="135" spans="1:15" x14ac:dyDescent="0.2">
      <c r="A135" s="1">
        <v>44695</v>
      </c>
      <c r="B135" t="s">
        <v>13</v>
      </c>
      <c r="C135">
        <v>930</v>
      </c>
      <c r="D135" s="3">
        <f>VALUE(E135)</f>
        <v>6.4850263150821199</v>
      </c>
      <c r="E135" s="6" t="s">
        <v>265</v>
      </c>
      <c r="F135">
        <v>1</v>
      </c>
      <c r="G135" t="s">
        <v>11</v>
      </c>
      <c r="H135">
        <v>5</v>
      </c>
      <c r="I135" s="3">
        <f t="shared" si="6"/>
        <v>4.1201998147333301</v>
      </c>
      <c r="J135" s="2" t="s">
        <v>266</v>
      </c>
      <c r="K135">
        <v>9</v>
      </c>
      <c r="L135">
        <v>363</v>
      </c>
      <c r="M135" s="3">
        <f t="shared" si="7"/>
        <v>6031.0744730263714</v>
      </c>
      <c r="N135" t="str">
        <f t="shared" si="8"/>
        <v>May</v>
      </c>
      <c r="O135" t="str">
        <f>TEXT(Table1[[#This Row],[Date]],"yyyy-mm")</f>
        <v>2022-05</v>
      </c>
    </row>
    <row r="136" spans="1:15" x14ac:dyDescent="0.2">
      <c r="A136" s="1">
        <v>44696</v>
      </c>
      <c r="B136" t="s">
        <v>15</v>
      </c>
      <c r="C136">
        <v>1767</v>
      </c>
      <c r="D136" s="3">
        <f>VALUE(E136)</f>
        <v>3.07308300354924</v>
      </c>
      <c r="E136" s="6" t="s">
        <v>267</v>
      </c>
      <c r="F136">
        <v>1</v>
      </c>
      <c r="G136" t="s">
        <v>27</v>
      </c>
      <c r="H136">
        <v>6</v>
      </c>
      <c r="I136" s="3">
        <f t="shared" si="6"/>
        <v>4.3170865245111596</v>
      </c>
      <c r="J136" s="2" t="s">
        <v>268</v>
      </c>
      <c r="K136">
        <v>7</v>
      </c>
      <c r="L136">
        <v>228</v>
      </c>
      <c r="M136" s="3">
        <f t="shared" si="7"/>
        <v>5430.1376672715069</v>
      </c>
      <c r="N136" t="str">
        <f t="shared" si="8"/>
        <v>May</v>
      </c>
      <c r="O136" t="str">
        <f>TEXT(Table1[[#This Row],[Date]],"yyyy-mm")</f>
        <v>2022-05</v>
      </c>
    </row>
    <row r="137" spans="1:15" x14ac:dyDescent="0.2">
      <c r="A137" s="1">
        <v>44697</v>
      </c>
      <c r="B137" t="s">
        <v>15</v>
      </c>
      <c r="C137">
        <v>1387</v>
      </c>
      <c r="D137" s="3">
        <f>VALUE(E137)</f>
        <v>13.3597213080426</v>
      </c>
      <c r="E137" s="5">
        <v>13.3597213080426</v>
      </c>
      <c r="F137">
        <v>0</v>
      </c>
      <c r="G137" t="s">
        <v>17</v>
      </c>
      <c r="H137">
        <v>0</v>
      </c>
      <c r="I137" s="3">
        <f t="shared" si="6"/>
        <v>0.50947416603884299</v>
      </c>
      <c r="J137" s="2" t="s">
        <v>269</v>
      </c>
      <c r="K137">
        <v>3</v>
      </c>
      <c r="L137">
        <v>431</v>
      </c>
      <c r="M137" s="3">
        <f t="shared" si="7"/>
        <v>18529.933454255086</v>
      </c>
      <c r="N137" t="str">
        <f t="shared" si="8"/>
        <v>May</v>
      </c>
      <c r="O137" t="str">
        <f>TEXT(Table1[[#This Row],[Date]],"yyyy-mm")</f>
        <v>2022-05</v>
      </c>
    </row>
    <row r="138" spans="1:15" x14ac:dyDescent="0.2">
      <c r="A138" s="1">
        <v>44698</v>
      </c>
      <c r="B138" t="s">
        <v>10</v>
      </c>
      <c r="C138">
        <v>1024</v>
      </c>
      <c r="D138" s="3">
        <f>VALUE(E138)</f>
        <v>15.538626426559899</v>
      </c>
      <c r="E138" s="6" t="s">
        <v>270</v>
      </c>
      <c r="F138">
        <v>1</v>
      </c>
      <c r="G138" t="s">
        <v>17</v>
      </c>
      <c r="H138">
        <v>1</v>
      </c>
      <c r="I138" s="3">
        <f t="shared" si="6"/>
        <v>13.12470099482</v>
      </c>
      <c r="J138" s="2" t="s">
        <v>271</v>
      </c>
      <c r="K138">
        <v>7</v>
      </c>
      <c r="L138">
        <v>467</v>
      </c>
      <c r="M138" s="3">
        <f t="shared" si="7"/>
        <v>15911.553460797337</v>
      </c>
      <c r="N138" t="str">
        <f t="shared" si="8"/>
        <v>May</v>
      </c>
      <c r="O138" t="str">
        <f>TEXT(Table1[[#This Row],[Date]],"yyyy-mm")</f>
        <v>2022-05</v>
      </c>
    </row>
    <row r="139" spans="1:15" x14ac:dyDescent="0.2">
      <c r="A139" s="1">
        <v>44699</v>
      </c>
      <c r="B139" t="s">
        <v>23</v>
      </c>
      <c r="C139">
        <v>154</v>
      </c>
      <c r="D139" s="3">
        <f>VALUE(E139)</f>
        <v>18.5878217867335</v>
      </c>
      <c r="E139" s="6" t="s">
        <v>272</v>
      </c>
      <c r="F139">
        <v>1</v>
      </c>
      <c r="G139" t="s">
        <v>27</v>
      </c>
      <c r="H139">
        <v>2</v>
      </c>
      <c r="I139" s="3">
        <f t="shared" si="6"/>
        <v>11.9926247915324</v>
      </c>
      <c r="J139" s="2" t="s">
        <v>273</v>
      </c>
      <c r="K139">
        <v>1</v>
      </c>
      <c r="L139">
        <v>93</v>
      </c>
      <c r="M139" s="3">
        <f t="shared" si="7"/>
        <v>2862.5245551569587</v>
      </c>
      <c r="N139" t="str">
        <f t="shared" si="8"/>
        <v>May</v>
      </c>
      <c r="O139" t="str">
        <f>TEXT(Table1[[#This Row],[Date]],"yyyy-mm")</f>
        <v>2022-05</v>
      </c>
    </row>
    <row r="140" spans="1:15" x14ac:dyDescent="0.2">
      <c r="A140" s="1">
        <v>44700</v>
      </c>
      <c r="B140" t="s">
        <v>23</v>
      </c>
      <c r="C140">
        <v>1994</v>
      </c>
      <c r="D140" s="3">
        <f>VALUE(E140)</f>
        <v>9.3252745818277596</v>
      </c>
      <c r="E140" s="6" t="s">
        <v>274</v>
      </c>
      <c r="F140">
        <v>1</v>
      </c>
      <c r="G140" t="s">
        <v>17</v>
      </c>
      <c r="H140">
        <v>3</v>
      </c>
      <c r="I140" s="3">
        <f t="shared" si="6"/>
        <v>9.5962695588148303</v>
      </c>
      <c r="J140">
        <v>9.5962695588148303</v>
      </c>
      <c r="K140">
        <v>3</v>
      </c>
      <c r="L140">
        <v>320</v>
      </c>
      <c r="M140" s="3">
        <f t="shared" si="7"/>
        <v>18594.597516164551</v>
      </c>
      <c r="N140" t="str">
        <f t="shared" si="8"/>
        <v>May</v>
      </c>
      <c r="O140" t="str">
        <f>TEXT(Table1[[#This Row],[Date]],"yyyy-mm")</f>
        <v>2022-05</v>
      </c>
    </row>
    <row r="141" spans="1:15" x14ac:dyDescent="0.2">
      <c r="A141" s="1">
        <v>44701</v>
      </c>
      <c r="B141" t="s">
        <v>13</v>
      </c>
      <c r="C141">
        <v>1766</v>
      </c>
      <c r="D141" s="3">
        <f>VALUE(E141)</f>
        <v>18.1261373421804</v>
      </c>
      <c r="E141" s="6" t="s">
        <v>275</v>
      </c>
      <c r="F141">
        <v>1</v>
      </c>
      <c r="G141" t="s">
        <v>27</v>
      </c>
      <c r="H141">
        <v>4</v>
      </c>
      <c r="I141" s="3">
        <f t="shared" si="6"/>
        <v>11.378853577113199</v>
      </c>
      <c r="J141" s="2" t="s">
        <v>276</v>
      </c>
      <c r="K141">
        <v>6</v>
      </c>
      <c r="L141">
        <v>127</v>
      </c>
      <c r="M141" s="3">
        <f t="shared" si="7"/>
        <v>32010.758546290584</v>
      </c>
      <c r="N141" t="str">
        <f t="shared" si="8"/>
        <v>May</v>
      </c>
      <c r="O141" t="str">
        <f>TEXT(Table1[[#This Row],[Date]],"yyyy-mm")</f>
        <v>2022-05</v>
      </c>
    </row>
    <row r="142" spans="1:15" x14ac:dyDescent="0.2">
      <c r="A142" s="1">
        <v>44702</v>
      </c>
      <c r="B142" t="s">
        <v>49</v>
      </c>
      <c r="C142">
        <v>899</v>
      </c>
      <c r="D142" s="3">
        <f>VALUE(E142)</f>
        <v>17.679932021785199</v>
      </c>
      <c r="E142" s="6" t="s">
        <v>277</v>
      </c>
      <c r="F142">
        <v>1</v>
      </c>
      <c r="G142" t="s">
        <v>11</v>
      </c>
      <c r="H142">
        <v>5</v>
      </c>
      <c r="I142" s="3">
        <f t="shared" si="6"/>
        <v>2.7047042276551299</v>
      </c>
      <c r="J142" s="2" t="s">
        <v>278</v>
      </c>
      <c r="K142">
        <v>4</v>
      </c>
      <c r="L142">
        <v>375</v>
      </c>
      <c r="M142" s="3">
        <f t="shared" si="7"/>
        <v>15894.258887584894</v>
      </c>
      <c r="N142" t="str">
        <f t="shared" si="8"/>
        <v>May</v>
      </c>
      <c r="O142" t="str">
        <f>TEXT(Table1[[#This Row],[Date]],"yyyy-mm")</f>
        <v>2022-05</v>
      </c>
    </row>
    <row r="143" spans="1:15" x14ac:dyDescent="0.2">
      <c r="A143" s="1">
        <v>44703</v>
      </c>
      <c r="B143" t="s">
        <v>13</v>
      </c>
      <c r="C143">
        <v>877</v>
      </c>
      <c r="D143" s="3">
        <f>VALUE(E143)</f>
        <v>7.0267186185425698</v>
      </c>
      <c r="E143" s="6" t="s">
        <v>279</v>
      </c>
      <c r="F143">
        <v>1</v>
      </c>
      <c r="G143" t="s">
        <v>27</v>
      </c>
      <c r="H143">
        <v>6</v>
      </c>
      <c r="I143" s="3">
        <f t="shared" si="6"/>
        <v>7.1456921215198399</v>
      </c>
      <c r="J143" s="2" t="s">
        <v>280</v>
      </c>
      <c r="K143">
        <v>7</v>
      </c>
      <c r="L143">
        <v>227</v>
      </c>
      <c r="M143" s="3">
        <f t="shared" si="7"/>
        <v>6162.4322284618338</v>
      </c>
      <c r="N143" t="str">
        <f t="shared" si="8"/>
        <v>May</v>
      </c>
      <c r="O143" t="str">
        <f>TEXT(Table1[[#This Row],[Date]],"yyyy-mm")</f>
        <v>2022-05</v>
      </c>
    </row>
    <row r="144" spans="1:15" x14ac:dyDescent="0.2">
      <c r="A144" s="1">
        <v>44704</v>
      </c>
      <c r="B144" t="s">
        <v>10</v>
      </c>
      <c r="C144">
        <v>1581</v>
      </c>
      <c r="D144" s="3">
        <f>VALUE(E144)</f>
        <v>17.509111885270801</v>
      </c>
      <c r="E144" s="6" t="s">
        <v>281</v>
      </c>
      <c r="F144">
        <v>1</v>
      </c>
      <c r="G144" t="s">
        <v>11</v>
      </c>
      <c r="H144">
        <v>0</v>
      </c>
      <c r="I144" s="3">
        <f t="shared" si="6"/>
        <v>5.59268111655732</v>
      </c>
      <c r="J144" s="2" t="s">
        <v>282</v>
      </c>
      <c r="K144">
        <v>3</v>
      </c>
      <c r="L144">
        <v>406</v>
      </c>
      <c r="M144" s="3">
        <f t="shared" si="7"/>
        <v>27681.905890613136</v>
      </c>
      <c r="N144" t="str">
        <f t="shared" si="8"/>
        <v>May</v>
      </c>
      <c r="O144" t="str">
        <f>TEXT(Table1[[#This Row],[Date]],"yyyy-mm")</f>
        <v>2022-05</v>
      </c>
    </row>
    <row r="145" spans="1:15" x14ac:dyDescent="0.2">
      <c r="A145" s="1">
        <v>44705</v>
      </c>
      <c r="B145" t="s">
        <v>10</v>
      </c>
      <c r="C145">
        <v>261</v>
      </c>
      <c r="D145" s="3">
        <f>VALUE(E145)</f>
        <v>8.1377727857527997</v>
      </c>
      <c r="E145" s="6" t="s">
        <v>283</v>
      </c>
      <c r="F145">
        <v>0</v>
      </c>
      <c r="G145" t="s">
        <v>11</v>
      </c>
      <c r="H145">
        <v>1</v>
      </c>
      <c r="I145" s="3">
        <f t="shared" si="6"/>
        <v>1.8597596307267299</v>
      </c>
      <c r="J145" s="2" t="s">
        <v>284</v>
      </c>
      <c r="K145">
        <v>1</v>
      </c>
      <c r="L145">
        <v>465</v>
      </c>
      <c r="M145" s="3">
        <f t="shared" si="7"/>
        <v>2123.9586970814808</v>
      </c>
      <c r="N145" t="str">
        <f t="shared" si="8"/>
        <v>May</v>
      </c>
      <c r="O145" t="str">
        <f>TEXT(Table1[[#This Row],[Date]],"yyyy-mm")</f>
        <v>2022-05</v>
      </c>
    </row>
    <row r="146" spans="1:15" x14ac:dyDescent="0.2">
      <c r="A146" s="1">
        <v>44706</v>
      </c>
      <c r="B146" t="s">
        <v>10</v>
      </c>
      <c r="C146">
        <v>1503</v>
      </c>
      <c r="D146" s="3">
        <f>VALUE(E146)</f>
        <v>6.64051621664533</v>
      </c>
      <c r="E146" s="6" t="s">
        <v>285</v>
      </c>
      <c r="F146">
        <v>0</v>
      </c>
      <c r="G146" t="s">
        <v>17</v>
      </c>
      <c r="H146">
        <v>2</v>
      </c>
      <c r="I146" s="3">
        <f t="shared" si="6"/>
        <v>7.5488920356163902</v>
      </c>
      <c r="J146" s="2" t="s">
        <v>286</v>
      </c>
      <c r="K146">
        <v>9</v>
      </c>
      <c r="L146">
        <v>52</v>
      </c>
      <c r="M146" s="3">
        <f t="shared" si="7"/>
        <v>9980.6958736179313</v>
      </c>
      <c r="N146" t="str">
        <f t="shared" si="8"/>
        <v>May</v>
      </c>
      <c r="O146" t="str">
        <f>TEXT(Table1[[#This Row],[Date]],"yyyy-mm")</f>
        <v>2022-05</v>
      </c>
    </row>
    <row r="147" spans="1:15" x14ac:dyDescent="0.2">
      <c r="A147" s="1">
        <v>44707</v>
      </c>
      <c r="B147" t="s">
        <v>10</v>
      </c>
      <c r="C147">
        <v>186</v>
      </c>
      <c r="D147" s="3">
        <f>VALUE(E147)</f>
        <v>13.3324185170934</v>
      </c>
      <c r="E147" s="6" t="s">
        <v>287</v>
      </c>
      <c r="F147">
        <v>1</v>
      </c>
      <c r="G147" t="s">
        <v>17</v>
      </c>
      <c r="H147">
        <v>3</v>
      </c>
      <c r="I147" s="3">
        <f t="shared" si="6"/>
        <v>13.8507249299682</v>
      </c>
      <c r="J147" s="2" t="s">
        <v>288</v>
      </c>
      <c r="K147">
        <v>6</v>
      </c>
      <c r="L147">
        <v>263</v>
      </c>
      <c r="M147" s="3">
        <f t="shared" si="7"/>
        <v>2479.8298441793722</v>
      </c>
      <c r="N147" t="str">
        <f t="shared" si="8"/>
        <v>May</v>
      </c>
      <c r="O147" t="str">
        <f>TEXT(Table1[[#This Row],[Date]],"yyyy-mm")</f>
        <v>2022-05</v>
      </c>
    </row>
    <row r="148" spans="1:15" x14ac:dyDescent="0.2">
      <c r="A148" s="1">
        <v>44708</v>
      </c>
      <c r="B148" t="s">
        <v>10</v>
      </c>
      <c r="C148">
        <v>154</v>
      </c>
      <c r="D148" s="3">
        <f>VALUE(E148)</f>
        <v>7.2392433298165404</v>
      </c>
      <c r="E148" s="5">
        <v>7.2392433298165404</v>
      </c>
      <c r="F148">
        <v>0</v>
      </c>
      <c r="G148" t="s">
        <v>17</v>
      </c>
      <c r="H148">
        <v>4</v>
      </c>
      <c r="I148" s="3">
        <f t="shared" si="6"/>
        <v>1.08085722623507</v>
      </c>
      <c r="J148">
        <v>1.08085722623507</v>
      </c>
      <c r="K148">
        <v>8</v>
      </c>
      <c r="L148">
        <v>391</v>
      </c>
      <c r="M148" s="3">
        <f t="shared" si="7"/>
        <v>1114.8434727917472</v>
      </c>
      <c r="N148" t="str">
        <f t="shared" si="8"/>
        <v>May</v>
      </c>
      <c r="O148" t="str">
        <f>TEXT(Table1[[#This Row],[Date]],"yyyy-mm")</f>
        <v>2022-05</v>
      </c>
    </row>
    <row r="149" spans="1:15" x14ac:dyDescent="0.2">
      <c r="A149" s="1">
        <v>44709</v>
      </c>
      <c r="B149" t="s">
        <v>15</v>
      </c>
      <c r="C149">
        <v>1599</v>
      </c>
      <c r="D149" s="3">
        <f>VALUE(E149)</f>
        <v>12.9739662182537</v>
      </c>
      <c r="E149" s="6" t="s">
        <v>289</v>
      </c>
      <c r="F149">
        <v>0</v>
      </c>
      <c r="G149" t="s">
        <v>27</v>
      </c>
      <c r="H149">
        <v>5</v>
      </c>
      <c r="I149" s="3">
        <f t="shared" si="6"/>
        <v>4.7261832456600104</v>
      </c>
      <c r="J149" s="2" t="s">
        <v>290</v>
      </c>
      <c r="K149">
        <v>3</v>
      </c>
      <c r="L149">
        <v>123</v>
      </c>
      <c r="M149" s="3">
        <f t="shared" si="7"/>
        <v>20745.371982987668</v>
      </c>
      <c r="N149" t="str">
        <f t="shared" si="8"/>
        <v>May</v>
      </c>
      <c r="O149" t="str">
        <f>TEXT(Table1[[#This Row],[Date]],"yyyy-mm")</f>
        <v>2022-05</v>
      </c>
    </row>
    <row r="150" spans="1:15" x14ac:dyDescent="0.2">
      <c r="A150" s="1">
        <v>44710</v>
      </c>
      <c r="B150" t="s">
        <v>23</v>
      </c>
      <c r="C150">
        <v>1923</v>
      </c>
      <c r="D150" s="3">
        <f>VALUE(E150)</f>
        <v>12.5868043044751</v>
      </c>
      <c r="E150" s="6" t="s">
        <v>291</v>
      </c>
      <c r="F150">
        <v>1</v>
      </c>
      <c r="G150" t="s">
        <v>27</v>
      </c>
      <c r="H150">
        <v>6</v>
      </c>
      <c r="I150" s="3">
        <f t="shared" si="6"/>
        <v>3.5093435749827</v>
      </c>
      <c r="J150">
        <v>3.5093435749827</v>
      </c>
      <c r="K150">
        <v>8</v>
      </c>
      <c r="L150">
        <v>100</v>
      </c>
      <c r="M150" s="3">
        <f t="shared" si="7"/>
        <v>24204.424677505616</v>
      </c>
      <c r="N150" t="str">
        <f t="shared" si="8"/>
        <v>May</v>
      </c>
      <c r="O150" t="str">
        <f>TEXT(Table1[[#This Row],[Date]],"yyyy-mm")</f>
        <v>2022-05</v>
      </c>
    </row>
    <row r="151" spans="1:15" x14ac:dyDescent="0.2">
      <c r="A151" s="1">
        <v>44711</v>
      </c>
      <c r="B151" t="s">
        <v>10</v>
      </c>
      <c r="C151">
        <v>1301</v>
      </c>
      <c r="D151" s="3">
        <f>VALUE(E151)</f>
        <v>11.7053396196207</v>
      </c>
      <c r="E151" s="6" t="s">
        <v>292</v>
      </c>
      <c r="F151">
        <v>0</v>
      </c>
      <c r="G151" t="s">
        <v>17</v>
      </c>
      <c r="H151">
        <v>0</v>
      </c>
      <c r="I151" s="3">
        <f t="shared" si="6"/>
        <v>3.9531264781525901</v>
      </c>
      <c r="J151" s="2" t="s">
        <v>293</v>
      </c>
      <c r="K151">
        <v>2</v>
      </c>
      <c r="L151">
        <v>116</v>
      </c>
      <c r="M151" s="3">
        <f t="shared" si="7"/>
        <v>15228.64684512653</v>
      </c>
      <c r="N151" t="str">
        <f t="shared" si="8"/>
        <v>May</v>
      </c>
      <c r="O151" t="str">
        <f>TEXT(Table1[[#This Row],[Date]],"yyyy-mm")</f>
        <v>2022-05</v>
      </c>
    </row>
    <row r="152" spans="1:15" x14ac:dyDescent="0.2">
      <c r="A152" s="1">
        <v>44712</v>
      </c>
      <c r="B152" t="s">
        <v>49</v>
      </c>
      <c r="C152">
        <v>1514</v>
      </c>
      <c r="D152" s="3">
        <f>VALUE(E152)</f>
        <v>8.2279743804231504</v>
      </c>
      <c r="E152" s="6" t="s">
        <v>294</v>
      </c>
      <c r="F152">
        <v>1</v>
      </c>
      <c r="G152" t="s">
        <v>27</v>
      </c>
      <c r="H152">
        <v>1</v>
      </c>
      <c r="I152" s="3">
        <f t="shared" si="6"/>
        <v>13.672301002250901</v>
      </c>
      <c r="J152" s="2" t="s">
        <v>295</v>
      </c>
      <c r="K152">
        <v>4</v>
      </c>
      <c r="L152">
        <v>381</v>
      </c>
      <c r="M152" s="3">
        <f t="shared" si="7"/>
        <v>12457.153211960649</v>
      </c>
      <c r="N152" t="str">
        <f t="shared" si="8"/>
        <v>May</v>
      </c>
      <c r="O152" t="str">
        <f>TEXT(Table1[[#This Row],[Date]],"yyyy-mm")</f>
        <v>2022-05</v>
      </c>
    </row>
    <row r="153" spans="1:15" x14ac:dyDescent="0.2">
      <c r="A153" s="1">
        <v>44713</v>
      </c>
      <c r="B153" t="s">
        <v>49</v>
      </c>
      <c r="C153">
        <v>1472</v>
      </c>
      <c r="D153" s="3">
        <f>VALUE(E153)</f>
        <v>11.421494711377999</v>
      </c>
      <c r="E153" s="6" t="s">
        <v>296</v>
      </c>
      <c r="F153">
        <v>1</v>
      </c>
      <c r="G153" t="s">
        <v>17</v>
      </c>
      <c r="H153">
        <v>2</v>
      </c>
      <c r="I153" s="3">
        <f t="shared" si="6"/>
        <v>7.2870012863972002</v>
      </c>
      <c r="J153" s="2" t="s">
        <v>297</v>
      </c>
      <c r="K153">
        <v>3</v>
      </c>
      <c r="L153">
        <v>142</v>
      </c>
      <c r="M153" s="3">
        <f t="shared" si="7"/>
        <v>16812.440215148414</v>
      </c>
      <c r="N153" t="str">
        <f t="shared" si="8"/>
        <v>Jun</v>
      </c>
      <c r="O153" t="str">
        <f>TEXT(Table1[[#This Row],[Date]],"yyyy-mm")</f>
        <v>2022-06</v>
      </c>
    </row>
    <row r="154" spans="1:15" x14ac:dyDescent="0.2">
      <c r="A154" s="1">
        <v>44714</v>
      </c>
      <c r="B154" t="s">
        <v>49</v>
      </c>
      <c r="C154">
        <v>1131</v>
      </c>
      <c r="D154" s="3">
        <f>VALUE(E154)</f>
        <v>12.333224024723</v>
      </c>
      <c r="E154" s="6" t="s">
        <v>298</v>
      </c>
      <c r="F154">
        <v>1</v>
      </c>
      <c r="G154" t="s">
        <v>27</v>
      </c>
      <c r="H154">
        <v>3</v>
      </c>
      <c r="I154" s="3">
        <f t="shared" si="6"/>
        <v>7.2613414876273703</v>
      </c>
      <c r="J154" s="2" t="s">
        <v>299</v>
      </c>
      <c r="K154">
        <v>1</v>
      </c>
      <c r="L154">
        <v>225</v>
      </c>
      <c r="M154" s="3">
        <f t="shared" si="7"/>
        <v>13948.876371961713</v>
      </c>
      <c r="N154" t="str">
        <f t="shared" si="8"/>
        <v>Jun</v>
      </c>
      <c r="O154" t="str">
        <f>TEXT(Table1[[#This Row],[Date]],"yyyy-mm")</f>
        <v>2022-06</v>
      </c>
    </row>
    <row r="155" spans="1:15" x14ac:dyDescent="0.2">
      <c r="A155" s="1">
        <v>44715</v>
      </c>
      <c r="B155" t="s">
        <v>49</v>
      </c>
      <c r="C155">
        <v>932</v>
      </c>
      <c r="D155" s="3">
        <f>VALUE(E155)</f>
        <v>11.3680508814139</v>
      </c>
      <c r="E155" s="6" t="s">
        <v>300</v>
      </c>
      <c r="F155">
        <v>0</v>
      </c>
      <c r="G155" t="s">
        <v>11</v>
      </c>
      <c r="H155">
        <v>4</v>
      </c>
      <c r="I155" s="3">
        <f t="shared" si="6"/>
        <v>11.5283468156015</v>
      </c>
      <c r="J155" s="2" t="s">
        <v>301</v>
      </c>
      <c r="K155">
        <v>7</v>
      </c>
      <c r="L155">
        <v>194</v>
      </c>
      <c r="M155" s="3">
        <f t="shared" si="7"/>
        <v>10595.023421477756</v>
      </c>
      <c r="N155" t="str">
        <f t="shared" si="8"/>
        <v>Jun</v>
      </c>
      <c r="O155" t="str">
        <f>TEXT(Table1[[#This Row],[Date]],"yyyy-mm")</f>
        <v>2022-06</v>
      </c>
    </row>
    <row r="156" spans="1:15" x14ac:dyDescent="0.2">
      <c r="A156" s="1">
        <v>44716</v>
      </c>
      <c r="B156" t="s">
        <v>15</v>
      </c>
      <c r="C156">
        <v>412</v>
      </c>
      <c r="D156" s="3">
        <f>VALUE(E156)</f>
        <v>9.4439696022728299</v>
      </c>
      <c r="E156" s="5">
        <v>9.4439696022728299</v>
      </c>
      <c r="F156">
        <v>0</v>
      </c>
      <c r="G156" t="s">
        <v>11</v>
      </c>
      <c r="H156">
        <v>5</v>
      </c>
      <c r="I156" s="3">
        <f t="shared" si="6"/>
        <v>2.7401369580714201</v>
      </c>
      <c r="J156" s="2" t="s">
        <v>302</v>
      </c>
      <c r="K156">
        <v>2</v>
      </c>
      <c r="L156">
        <v>56</v>
      </c>
      <c r="M156" s="3">
        <f t="shared" si="7"/>
        <v>3890.9154761364061</v>
      </c>
      <c r="N156" t="str">
        <f t="shared" si="8"/>
        <v>Jun</v>
      </c>
      <c r="O156" t="str">
        <f>TEXT(Table1[[#This Row],[Date]],"yyyy-mm")</f>
        <v>2022-06</v>
      </c>
    </row>
    <row r="157" spans="1:15" x14ac:dyDescent="0.2">
      <c r="A157" s="1">
        <v>44717</v>
      </c>
      <c r="B157" t="s">
        <v>49</v>
      </c>
      <c r="C157">
        <v>858</v>
      </c>
      <c r="D157" s="3">
        <f>VALUE(E157)</f>
        <v>1.27867408387901</v>
      </c>
      <c r="E157" s="6" t="s">
        <v>303</v>
      </c>
      <c r="F157">
        <v>0</v>
      </c>
      <c r="G157" t="s">
        <v>17</v>
      </c>
      <c r="H157">
        <v>6</v>
      </c>
      <c r="I157" s="3">
        <f t="shared" si="6"/>
        <v>7.5653476344507302</v>
      </c>
      <c r="J157" s="2" t="s">
        <v>304</v>
      </c>
      <c r="K157">
        <v>4</v>
      </c>
      <c r="L157">
        <v>318</v>
      </c>
      <c r="M157" s="3">
        <f t="shared" si="7"/>
        <v>1097.1023639681907</v>
      </c>
      <c r="N157" t="str">
        <f t="shared" si="8"/>
        <v>Jun</v>
      </c>
      <c r="O157" t="str">
        <f>TEXT(Table1[[#This Row],[Date]],"yyyy-mm")</f>
        <v>2022-06</v>
      </c>
    </row>
    <row r="158" spans="1:15" x14ac:dyDescent="0.2">
      <c r="A158" s="1">
        <v>44718</v>
      </c>
      <c r="B158" t="s">
        <v>10</v>
      </c>
      <c r="C158">
        <v>1958</v>
      </c>
      <c r="D158" s="3">
        <f>VALUE(E158)</f>
        <v>12.1541724463218</v>
      </c>
      <c r="E158" s="6" t="s">
        <v>305</v>
      </c>
      <c r="F158">
        <v>0</v>
      </c>
      <c r="G158" t="s">
        <v>27</v>
      </c>
      <c r="H158">
        <v>0</v>
      </c>
      <c r="I158" s="3">
        <f t="shared" si="6"/>
        <v>6.73478560475536</v>
      </c>
      <c r="J158" s="2" t="s">
        <v>306</v>
      </c>
      <c r="K158">
        <v>9</v>
      </c>
      <c r="L158">
        <v>425</v>
      </c>
      <c r="M158" s="3">
        <f t="shared" si="7"/>
        <v>23797.869649898083</v>
      </c>
      <c r="N158" t="str">
        <f t="shared" si="8"/>
        <v>Jun</v>
      </c>
      <c r="O158" t="str">
        <f>TEXT(Table1[[#This Row],[Date]],"yyyy-mm")</f>
        <v>2022-06</v>
      </c>
    </row>
    <row r="159" spans="1:15" x14ac:dyDescent="0.2">
      <c r="A159" s="1">
        <v>44719</v>
      </c>
      <c r="B159" t="s">
        <v>13</v>
      </c>
      <c r="C159">
        <v>542</v>
      </c>
      <c r="D159" s="3">
        <f>VALUE(E159)</f>
        <v>4.2004433177116702</v>
      </c>
      <c r="E159" s="6" t="s">
        <v>307</v>
      </c>
      <c r="F159">
        <v>1</v>
      </c>
      <c r="G159" t="s">
        <v>27</v>
      </c>
      <c r="H159">
        <v>1</v>
      </c>
      <c r="I159" s="3">
        <f t="shared" si="6"/>
        <v>9.1552050129265101</v>
      </c>
      <c r="J159" s="2" t="s">
        <v>308</v>
      </c>
      <c r="K159">
        <v>6</v>
      </c>
      <c r="L159">
        <v>371</v>
      </c>
      <c r="M159" s="3">
        <f t="shared" si="7"/>
        <v>2276.6402781997253</v>
      </c>
      <c r="N159" t="str">
        <f t="shared" si="8"/>
        <v>Jun</v>
      </c>
      <c r="O159" t="str">
        <f>TEXT(Table1[[#This Row],[Date]],"yyyy-mm")</f>
        <v>2022-06</v>
      </c>
    </row>
    <row r="160" spans="1:15" x14ac:dyDescent="0.2">
      <c r="A160" s="1">
        <v>44720</v>
      </c>
      <c r="B160" t="s">
        <v>49</v>
      </c>
      <c r="C160">
        <v>1890</v>
      </c>
      <c r="D160" s="3">
        <f>VALUE(E160)</f>
        <v>13.2089434099966</v>
      </c>
      <c r="E160" s="6" t="s">
        <v>309</v>
      </c>
      <c r="F160">
        <v>1</v>
      </c>
      <c r="G160" t="s">
        <v>11</v>
      </c>
      <c r="H160">
        <v>2</v>
      </c>
      <c r="I160" s="3">
        <f t="shared" si="6"/>
        <v>14.993586697131301</v>
      </c>
      <c r="J160" s="2" t="s">
        <v>310</v>
      </c>
      <c r="K160">
        <v>8</v>
      </c>
      <c r="L160">
        <v>53</v>
      </c>
      <c r="M160" s="3">
        <f t="shared" si="7"/>
        <v>24964.903044893574</v>
      </c>
      <c r="N160" t="str">
        <f t="shared" si="8"/>
        <v>Jun</v>
      </c>
      <c r="O160" t="str">
        <f>TEXT(Table1[[#This Row],[Date]],"yyyy-mm")</f>
        <v>2022-06</v>
      </c>
    </row>
    <row r="161" spans="1:15" x14ac:dyDescent="0.2">
      <c r="A161" s="1">
        <v>44721</v>
      </c>
      <c r="B161" t="s">
        <v>15</v>
      </c>
      <c r="C161">
        <v>427</v>
      </c>
      <c r="D161" s="3">
        <f>VALUE(E161)</f>
        <v>15.427542230534399</v>
      </c>
      <c r="E161" s="6" t="s">
        <v>311</v>
      </c>
      <c r="F161">
        <v>0</v>
      </c>
      <c r="G161" t="s">
        <v>11</v>
      </c>
      <c r="H161">
        <v>3</v>
      </c>
      <c r="I161" s="3">
        <f t="shared" si="6"/>
        <v>11.6570089641896</v>
      </c>
      <c r="J161" s="2" t="s">
        <v>312</v>
      </c>
      <c r="K161">
        <v>2</v>
      </c>
      <c r="L161">
        <v>187</v>
      </c>
      <c r="M161" s="3">
        <f t="shared" si="7"/>
        <v>6587.5605324381886</v>
      </c>
      <c r="N161" t="str">
        <f t="shared" si="8"/>
        <v>Jun</v>
      </c>
      <c r="O161" t="str">
        <f>TEXT(Table1[[#This Row],[Date]],"yyyy-mm")</f>
        <v>2022-06</v>
      </c>
    </row>
    <row r="162" spans="1:15" x14ac:dyDescent="0.2">
      <c r="A162" s="1">
        <v>44722</v>
      </c>
      <c r="B162" t="s">
        <v>15</v>
      </c>
      <c r="C162">
        <v>1177</v>
      </c>
      <c r="D162" s="3">
        <f>VALUE(E162)</f>
        <v>10.508460873483999</v>
      </c>
      <c r="E162" s="6" t="s">
        <v>313</v>
      </c>
      <c r="F162">
        <v>1</v>
      </c>
      <c r="G162" t="s">
        <v>17</v>
      </c>
      <c r="H162">
        <v>4</v>
      </c>
      <c r="I162" s="3">
        <f t="shared" si="6"/>
        <v>6.2690526937526903</v>
      </c>
      <c r="J162" s="2" t="s">
        <v>314</v>
      </c>
      <c r="K162">
        <v>7</v>
      </c>
      <c r="L162">
        <v>280</v>
      </c>
      <c r="M162" s="3">
        <f t="shared" si="7"/>
        <v>12368.458448090667</v>
      </c>
      <c r="N162" t="str">
        <f t="shared" si="8"/>
        <v>Jun</v>
      </c>
      <c r="O162" t="str">
        <f>TEXT(Table1[[#This Row],[Date]],"yyyy-mm")</f>
        <v>2022-06</v>
      </c>
    </row>
    <row r="163" spans="1:15" x14ac:dyDescent="0.2">
      <c r="A163" s="1">
        <v>44723</v>
      </c>
      <c r="B163" t="s">
        <v>49</v>
      </c>
      <c r="C163">
        <v>860</v>
      </c>
      <c r="D163" s="3">
        <f>VALUE(E163)</f>
        <v>11.304909634615001</v>
      </c>
      <c r="E163" s="6" t="s">
        <v>315</v>
      </c>
      <c r="F163">
        <v>1</v>
      </c>
      <c r="G163" t="s">
        <v>11</v>
      </c>
      <c r="H163">
        <v>5</v>
      </c>
      <c r="I163" s="3">
        <f t="shared" si="6"/>
        <v>12.499519257973599</v>
      </c>
      <c r="J163" s="2" t="s">
        <v>316</v>
      </c>
      <c r="K163">
        <v>6</v>
      </c>
      <c r="L163">
        <v>137</v>
      </c>
      <c r="M163" s="3">
        <f t="shared" si="7"/>
        <v>9722.2222857689012</v>
      </c>
      <c r="N163" t="str">
        <f t="shared" si="8"/>
        <v>Jun</v>
      </c>
      <c r="O163" t="str">
        <f>TEXT(Table1[[#This Row],[Date]],"yyyy-mm")</f>
        <v>2022-06</v>
      </c>
    </row>
    <row r="164" spans="1:15" x14ac:dyDescent="0.2">
      <c r="A164" s="1">
        <v>44724</v>
      </c>
      <c r="B164" t="s">
        <v>13</v>
      </c>
      <c r="C164">
        <v>1362</v>
      </c>
      <c r="D164" s="3">
        <f>VALUE(E164)</f>
        <v>19.078092633653799</v>
      </c>
      <c r="E164" s="6" t="s">
        <v>317</v>
      </c>
      <c r="F164">
        <v>0</v>
      </c>
      <c r="G164" t="s">
        <v>17</v>
      </c>
      <c r="H164">
        <v>6</v>
      </c>
      <c r="I164" s="3">
        <f t="shared" si="6"/>
        <v>2.9752712680309599</v>
      </c>
      <c r="J164" s="2" t="s">
        <v>318</v>
      </c>
      <c r="K164">
        <v>9</v>
      </c>
      <c r="L164">
        <v>66</v>
      </c>
      <c r="M164" s="3">
        <f t="shared" si="7"/>
        <v>25984.362167036474</v>
      </c>
      <c r="N164" t="str">
        <f t="shared" si="8"/>
        <v>Jun</v>
      </c>
      <c r="O164" t="str">
        <f>TEXT(Table1[[#This Row],[Date]],"yyyy-mm")</f>
        <v>2022-06</v>
      </c>
    </row>
    <row r="165" spans="1:15" x14ac:dyDescent="0.2">
      <c r="A165" s="1">
        <v>44725</v>
      </c>
      <c r="B165" t="s">
        <v>49</v>
      </c>
      <c r="C165">
        <v>1352</v>
      </c>
      <c r="D165" s="3">
        <f>VALUE(E165)</f>
        <v>17.096179866078899</v>
      </c>
      <c r="E165" s="6" t="s">
        <v>319</v>
      </c>
      <c r="F165">
        <v>1</v>
      </c>
      <c r="G165" t="s">
        <v>11</v>
      </c>
      <c r="H165">
        <v>0</v>
      </c>
      <c r="I165" s="3">
        <f t="shared" si="6"/>
        <v>0.94172345147992098</v>
      </c>
      <c r="J165" s="2" t="s">
        <v>320</v>
      </c>
      <c r="K165">
        <v>7</v>
      </c>
      <c r="L165">
        <v>101</v>
      </c>
      <c r="M165" s="3">
        <f t="shared" si="7"/>
        <v>23114.03517893867</v>
      </c>
      <c r="N165" t="str">
        <f t="shared" si="8"/>
        <v>Jun</v>
      </c>
      <c r="O165" t="str">
        <f>TEXT(Table1[[#This Row],[Date]],"yyyy-mm")</f>
        <v>2022-06</v>
      </c>
    </row>
    <row r="166" spans="1:15" x14ac:dyDescent="0.2">
      <c r="A166" s="1">
        <v>44726</v>
      </c>
      <c r="B166" t="s">
        <v>15</v>
      </c>
      <c r="C166">
        <v>678</v>
      </c>
      <c r="D166" s="3">
        <f>VALUE(E166)</f>
        <v>18.370493803077899</v>
      </c>
      <c r="E166" s="6" t="s">
        <v>321</v>
      </c>
      <c r="F166">
        <v>0</v>
      </c>
      <c r="G166" t="s">
        <v>11</v>
      </c>
      <c r="H166">
        <v>1</v>
      </c>
      <c r="I166" s="3">
        <f t="shared" si="6"/>
        <v>3.4645014007319501</v>
      </c>
      <c r="J166" s="2" t="s">
        <v>322</v>
      </c>
      <c r="K166">
        <v>1</v>
      </c>
      <c r="L166">
        <v>183</v>
      </c>
      <c r="M166" s="3">
        <f t="shared" si="7"/>
        <v>12455.194798486815</v>
      </c>
      <c r="N166" t="str">
        <f t="shared" si="8"/>
        <v>Jun</v>
      </c>
      <c r="O166" t="str">
        <f>TEXT(Table1[[#This Row],[Date]],"yyyy-mm")</f>
        <v>2022-06</v>
      </c>
    </row>
    <row r="167" spans="1:15" x14ac:dyDescent="0.2">
      <c r="A167" s="1">
        <v>44727</v>
      </c>
      <c r="B167" t="s">
        <v>23</v>
      </c>
      <c r="C167">
        <v>1174</v>
      </c>
      <c r="D167" s="3">
        <f>VALUE(E167)</f>
        <v>16.4615594780721</v>
      </c>
      <c r="E167" s="6" t="s">
        <v>323</v>
      </c>
      <c r="F167">
        <v>1</v>
      </c>
      <c r="G167" t="s">
        <v>27</v>
      </c>
      <c r="H167">
        <v>2</v>
      </c>
      <c r="I167" s="3">
        <f t="shared" si="6"/>
        <v>5.4359675636567601</v>
      </c>
      <c r="J167" s="2" t="s">
        <v>324</v>
      </c>
      <c r="K167">
        <v>8</v>
      </c>
      <c r="L167">
        <v>260</v>
      </c>
      <c r="M167" s="3">
        <f t="shared" si="7"/>
        <v>19325.870827256647</v>
      </c>
      <c r="N167" t="str">
        <f t="shared" si="8"/>
        <v>Jun</v>
      </c>
      <c r="O167" t="str">
        <f>TEXT(Table1[[#This Row],[Date]],"yyyy-mm")</f>
        <v>2022-06</v>
      </c>
    </row>
    <row r="168" spans="1:15" x14ac:dyDescent="0.2">
      <c r="A168" s="1">
        <v>44728</v>
      </c>
      <c r="B168" t="s">
        <v>10</v>
      </c>
      <c r="C168">
        <v>1732</v>
      </c>
      <c r="D168" s="3">
        <f>VALUE(E168)</f>
        <v>3.0694484950878902</v>
      </c>
      <c r="E168" s="6" t="s">
        <v>325</v>
      </c>
      <c r="F168">
        <v>0</v>
      </c>
      <c r="G168" t="s">
        <v>11</v>
      </c>
      <c r="H168">
        <v>3</v>
      </c>
      <c r="I168" s="3">
        <f t="shared" si="6"/>
        <v>7.9034209831636097</v>
      </c>
      <c r="J168" s="2" t="s">
        <v>326</v>
      </c>
      <c r="K168">
        <v>3</v>
      </c>
      <c r="L168">
        <v>374</v>
      </c>
      <c r="M168" s="3">
        <f t="shared" si="7"/>
        <v>5316.2847934922256</v>
      </c>
      <c r="N168" t="str">
        <f t="shared" si="8"/>
        <v>Jun</v>
      </c>
      <c r="O168" t="str">
        <f>TEXT(Table1[[#This Row],[Date]],"yyyy-mm")</f>
        <v>2022-06</v>
      </c>
    </row>
    <row r="169" spans="1:15" x14ac:dyDescent="0.2">
      <c r="A169" s="1">
        <v>44729</v>
      </c>
      <c r="B169" t="s">
        <v>15</v>
      </c>
      <c r="C169">
        <v>1727</v>
      </c>
      <c r="D169" s="3">
        <f>VALUE(E169)</f>
        <v>3.83084526343369</v>
      </c>
      <c r="E169" s="6" t="s">
        <v>327</v>
      </c>
      <c r="F169">
        <v>1</v>
      </c>
      <c r="G169" t="s">
        <v>11</v>
      </c>
      <c r="H169">
        <v>4</v>
      </c>
      <c r="I169" s="3">
        <f t="shared" si="6"/>
        <v>9.4193725378473907</v>
      </c>
      <c r="J169" s="2" t="s">
        <v>328</v>
      </c>
      <c r="K169">
        <v>2</v>
      </c>
      <c r="L169">
        <v>442</v>
      </c>
      <c r="M169" s="3">
        <f t="shared" si="7"/>
        <v>6615.8697699499826</v>
      </c>
      <c r="N169" t="str">
        <f t="shared" si="8"/>
        <v>Jun</v>
      </c>
      <c r="O169" t="str">
        <f>TEXT(Table1[[#This Row],[Date]],"yyyy-mm")</f>
        <v>2022-06</v>
      </c>
    </row>
    <row r="170" spans="1:15" x14ac:dyDescent="0.2">
      <c r="A170" s="1">
        <v>44730</v>
      </c>
      <c r="B170" t="s">
        <v>49</v>
      </c>
      <c r="C170">
        <v>1106</v>
      </c>
      <c r="D170" s="3">
        <f>VALUE(E170)</f>
        <v>11.005852148110201</v>
      </c>
      <c r="E170" s="6" t="s">
        <v>329</v>
      </c>
      <c r="F170">
        <v>1</v>
      </c>
      <c r="G170" t="s">
        <v>17</v>
      </c>
      <c r="H170">
        <v>5</v>
      </c>
      <c r="I170" s="3">
        <f t="shared" si="6"/>
        <v>13.7037828996091</v>
      </c>
      <c r="J170" s="2" t="s">
        <v>330</v>
      </c>
      <c r="K170">
        <v>3</v>
      </c>
      <c r="L170">
        <v>268</v>
      </c>
      <c r="M170" s="3">
        <f t="shared" si="7"/>
        <v>12172.472475809882</v>
      </c>
      <c r="N170" t="str">
        <f t="shared" si="8"/>
        <v>Jun</v>
      </c>
      <c r="O170" t="str">
        <f>TEXT(Table1[[#This Row],[Date]],"yyyy-mm")</f>
        <v>2022-06</v>
      </c>
    </row>
    <row r="171" spans="1:15" x14ac:dyDescent="0.2">
      <c r="A171" s="1">
        <v>44731</v>
      </c>
      <c r="B171" t="s">
        <v>10</v>
      </c>
      <c r="C171">
        <v>1387</v>
      </c>
      <c r="D171" s="3">
        <f>VALUE(E171)</f>
        <v>5.67532351716196</v>
      </c>
      <c r="E171" s="6" t="s">
        <v>331</v>
      </c>
      <c r="F171">
        <v>0</v>
      </c>
      <c r="G171" t="s">
        <v>11</v>
      </c>
      <c r="H171">
        <v>6</v>
      </c>
      <c r="I171" s="3">
        <f t="shared" si="6"/>
        <v>7.89288313848163</v>
      </c>
      <c r="J171" s="2" t="s">
        <v>332</v>
      </c>
      <c r="K171">
        <v>6</v>
      </c>
      <c r="L171">
        <v>254</v>
      </c>
      <c r="M171" s="3">
        <f t="shared" si="7"/>
        <v>7871.6737183036385</v>
      </c>
      <c r="N171" t="str">
        <f t="shared" si="8"/>
        <v>Jun</v>
      </c>
      <c r="O171" t="str">
        <f>TEXT(Table1[[#This Row],[Date]],"yyyy-mm")</f>
        <v>2022-06</v>
      </c>
    </row>
    <row r="172" spans="1:15" x14ac:dyDescent="0.2">
      <c r="A172" s="1">
        <v>44732</v>
      </c>
      <c r="B172" t="s">
        <v>49</v>
      </c>
      <c r="C172">
        <v>1541</v>
      </c>
      <c r="D172" s="3">
        <f>VALUE(E172)</f>
        <v>10.057214025782001</v>
      </c>
      <c r="E172" s="6" t="s">
        <v>333</v>
      </c>
      <c r="F172">
        <v>0</v>
      </c>
      <c r="G172" t="s">
        <v>17</v>
      </c>
      <c r="H172">
        <v>0</v>
      </c>
      <c r="I172" s="3">
        <f t="shared" si="6"/>
        <v>7.7684968470730702</v>
      </c>
      <c r="J172" s="2" t="s">
        <v>334</v>
      </c>
      <c r="K172">
        <v>3</v>
      </c>
      <c r="L172">
        <v>260</v>
      </c>
      <c r="M172" s="3">
        <f t="shared" si="7"/>
        <v>15498.166813730062</v>
      </c>
      <c r="N172" t="str">
        <f t="shared" si="8"/>
        <v>Jun</v>
      </c>
      <c r="O172" t="str">
        <f>TEXT(Table1[[#This Row],[Date]],"yyyy-mm")</f>
        <v>2022-06</v>
      </c>
    </row>
    <row r="173" spans="1:15" x14ac:dyDescent="0.2">
      <c r="A173" s="1">
        <v>44733</v>
      </c>
      <c r="B173" t="s">
        <v>49</v>
      </c>
      <c r="C173">
        <v>1926</v>
      </c>
      <c r="D173" s="3">
        <f>VALUE(E173)</f>
        <v>8.4929411525486493</v>
      </c>
      <c r="E173" s="6" t="s">
        <v>335</v>
      </c>
      <c r="F173">
        <v>0</v>
      </c>
      <c r="G173" t="s">
        <v>11</v>
      </c>
      <c r="H173">
        <v>1</v>
      </c>
      <c r="I173" s="3">
        <f t="shared" si="6"/>
        <v>1.22852364243324</v>
      </c>
      <c r="J173" s="2" t="s">
        <v>336</v>
      </c>
      <c r="K173">
        <v>5</v>
      </c>
      <c r="L173">
        <v>326</v>
      </c>
      <c r="M173" s="3">
        <f t="shared" si="7"/>
        <v>16357.404659808699</v>
      </c>
      <c r="N173" t="str">
        <f t="shared" si="8"/>
        <v>Jun</v>
      </c>
      <c r="O173" t="str">
        <f>TEXT(Table1[[#This Row],[Date]],"yyyy-mm")</f>
        <v>2022-06</v>
      </c>
    </row>
    <row r="174" spans="1:15" x14ac:dyDescent="0.2">
      <c r="A174" s="1">
        <v>44734</v>
      </c>
      <c r="B174" t="s">
        <v>23</v>
      </c>
      <c r="C174">
        <v>195</v>
      </c>
      <c r="D174" s="3">
        <f>VALUE(E174)</f>
        <v>11.438870530178599</v>
      </c>
      <c r="E174" s="6" t="s">
        <v>337</v>
      </c>
      <c r="F174">
        <v>0</v>
      </c>
      <c r="G174" t="s">
        <v>11</v>
      </c>
      <c r="H174">
        <v>2</v>
      </c>
      <c r="I174" s="3">
        <f t="shared" si="6"/>
        <v>1.00621751351524</v>
      </c>
      <c r="J174" s="2" t="s">
        <v>338</v>
      </c>
      <c r="K174">
        <v>6</v>
      </c>
      <c r="L174">
        <v>73</v>
      </c>
      <c r="M174" s="3">
        <f t="shared" si="7"/>
        <v>2230.5797533848267</v>
      </c>
      <c r="N174" t="str">
        <f t="shared" si="8"/>
        <v>Jun</v>
      </c>
      <c r="O174" t="str">
        <f>TEXT(Table1[[#This Row],[Date]],"yyyy-mm")</f>
        <v>2022-06</v>
      </c>
    </row>
    <row r="175" spans="1:15" x14ac:dyDescent="0.2">
      <c r="A175" s="1">
        <v>44735</v>
      </c>
      <c r="B175" t="s">
        <v>10</v>
      </c>
      <c r="C175">
        <v>1211</v>
      </c>
      <c r="D175" s="3">
        <f>VALUE(E175)</f>
        <v>15.190638606580601</v>
      </c>
      <c r="E175" s="6" t="s">
        <v>339</v>
      </c>
      <c r="F175">
        <v>1</v>
      </c>
      <c r="G175" t="s">
        <v>17</v>
      </c>
      <c r="H175">
        <v>3</v>
      </c>
      <c r="I175" s="3">
        <f t="shared" si="6"/>
        <v>8.4918194477873907</v>
      </c>
      <c r="J175" s="2" t="s">
        <v>340</v>
      </c>
      <c r="K175">
        <v>8</v>
      </c>
      <c r="L175">
        <v>53</v>
      </c>
      <c r="M175" s="3">
        <f t="shared" si="7"/>
        <v>18395.863352569108</v>
      </c>
      <c r="N175" t="str">
        <f t="shared" si="8"/>
        <v>Jun</v>
      </c>
      <c r="O175" t="str">
        <f>TEXT(Table1[[#This Row],[Date]],"yyyy-mm")</f>
        <v>2022-06</v>
      </c>
    </row>
    <row r="176" spans="1:15" x14ac:dyDescent="0.2">
      <c r="A176" s="1">
        <v>44736</v>
      </c>
      <c r="B176" t="s">
        <v>10</v>
      </c>
      <c r="C176">
        <v>1201</v>
      </c>
      <c r="D176" s="3">
        <f>VALUE(E176)</f>
        <v>14.594327234886199</v>
      </c>
      <c r="E176" s="6" t="s">
        <v>341</v>
      </c>
      <c r="F176">
        <v>1</v>
      </c>
      <c r="G176" t="s">
        <v>27</v>
      </c>
      <c r="H176">
        <v>4</v>
      </c>
      <c r="I176" s="3">
        <f t="shared" si="6"/>
        <v>6.8535898921009899</v>
      </c>
      <c r="J176" s="2" t="s">
        <v>342</v>
      </c>
      <c r="K176">
        <v>7</v>
      </c>
      <c r="L176">
        <v>201</v>
      </c>
      <c r="M176" s="3">
        <f t="shared" si="7"/>
        <v>17527.787009098327</v>
      </c>
      <c r="N176" t="str">
        <f t="shared" si="8"/>
        <v>Jun</v>
      </c>
      <c r="O176" t="str">
        <f>TEXT(Table1[[#This Row],[Date]],"yyyy-mm")</f>
        <v>2022-06</v>
      </c>
    </row>
    <row r="177" spans="1:15" x14ac:dyDescent="0.2">
      <c r="A177" s="1">
        <v>44737</v>
      </c>
      <c r="B177" t="s">
        <v>23</v>
      </c>
      <c r="C177">
        <v>1411</v>
      </c>
      <c r="D177" s="3">
        <f>VALUE(E177)</f>
        <v>10.9034485172213</v>
      </c>
      <c r="E177" s="6" t="s">
        <v>343</v>
      </c>
      <c r="F177">
        <v>0</v>
      </c>
      <c r="G177" t="s">
        <v>17</v>
      </c>
      <c r="H177">
        <v>5</v>
      </c>
      <c r="I177" s="3">
        <f t="shared" si="6"/>
        <v>12.6681157272143</v>
      </c>
      <c r="J177" s="2" t="s">
        <v>344</v>
      </c>
      <c r="K177">
        <v>8</v>
      </c>
      <c r="L177">
        <v>492</v>
      </c>
      <c r="M177" s="3">
        <f t="shared" si="7"/>
        <v>15384.765857799253</v>
      </c>
      <c r="N177" t="str">
        <f t="shared" si="8"/>
        <v>Jun</v>
      </c>
      <c r="O177" t="str">
        <f>TEXT(Table1[[#This Row],[Date]],"yyyy-mm")</f>
        <v>2022-06</v>
      </c>
    </row>
    <row r="178" spans="1:15" x14ac:dyDescent="0.2">
      <c r="A178" s="1">
        <v>44738</v>
      </c>
      <c r="B178" t="s">
        <v>15</v>
      </c>
      <c r="C178">
        <v>1243</v>
      </c>
      <c r="D178" s="3">
        <f>VALUE(E178)</f>
        <v>16.625474957524101</v>
      </c>
      <c r="E178" s="6" t="s">
        <v>345</v>
      </c>
      <c r="F178">
        <v>1</v>
      </c>
      <c r="G178" t="s">
        <v>17</v>
      </c>
      <c r="H178">
        <v>6</v>
      </c>
      <c r="I178" s="3">
        <f t="shared" si="6"/>
        <v>2.8298539783217498</v>
      </c>
      <c r="J178" s="2" t="s">
        <v>346</v>
      </c>
      <c r="K178">
        <v>3</v>
      </c>
      <c r="L178">
        <v>308</v>
      </c>
      <c r="M178" s="3">
        <f t="shared" si="7"/>
        <v>20665.46537220246</v>
      </c>
      <c r="N178" t="str">
        <f t="shared" si="8"/>
        <v>Jun</v>
      </c>
      <c r="O178" t="str">
        <f>TEXT(Table1[[#This Row],[Date]],"yyyy-mm")</f>
        <v>2022-06</v>
      </c>
    </row>
    <row r="179" spans="1:15" x14ac:dyDescent="0.2">
      <c r="A179" s="1">
        <v>44739</v>
      </c>
      <c r="B179" t="s">
        <v>49</v>
      </c>
      <c r="C179">
        <v>913</v>
      </c>
      <c r="D179" s="3">
        <f>VALUE(E179)</f>
        <v>9.1863797392226303</v>
      </c>
      <c r="E179" s="6" t="s">
        <v>347</v>
      </c>
      <c r="F179">
        <v>0</v>
      </c>
      <c r="G179" t="s">
        <v>17</v>
      </c>
      <c r="H179">
        <v>0</v>
      </c>
      <c r="I179" s="3">
        <f t="shared" si="6"/>
        <v>0.862089100697219</v>
      </c>
      <c r="J179" s="2" t="s">
        <v>348</v>
      </c>
      <c r="K179">
        <v>4</v>
      </c>
      <c r="L179">
        <v>373</v>
      </c>
      <c r="M179" s="3">
        <f t="shared" si="7"/>
        <v>8387.164701910262</v>
      </c>
      <c r="N179" t="str">
        <f t="shared" si="8"/>
        <v>Jun</v>
      </c>
      <c r="O179" t="str">
        <f>TEXT(Table1[[#This Row],[Date]],"yyyy-mm")</f>
        <v>2022-06</v>
      </c>
    </row>
    <row r="180" spans="1:15" x14ac:dyDescent="0.2">
      <c r="A180" s="1">
        <v>44740</v>
      </c>
      <c r="B180" t="s">
        <v>13</v>
      </c>
      <c r="C180">
        <v>590</v>
      </c>
      <c r="D180" s="3">
        <f>VALUE(E180)</f>
        <v>18.037571506962301</v>
      </c>
      <c r="E180" s="6" t="s">
        <v>349</v>
      </c>
      <c r="F180">
        <v>0</v>
      </c>
      <c r="G180" t="s">
        <v>27</v>
      </c>
      <c r="H180">
        <v>1</v>
      </c>
      <c r="I180" s="3">
        <f t="shared" si="6"/>
        <v>7.0110621349868198</v>
      </c>
      <c r="J180" s="2" t="s">
        <v>350</v>
      </c>
      <c r="K180">
        <v>6</v>
      </c>
      <c r="L180">
        <v>406</v>
      </c>
      <c r="M180" s="3">
        <f t="shared" si="7"/>
        <v>10642.167189107759</v>
      </c>
      <c r="N180" t="str">
        <f t="shared" si="8"/>
        <v>Jun</v>
      </c>
      <c r="O180" t="str">
        <f>TEXT(Table1[[#This Row],[Date]],"yyyy-mm")</f>
        <v>2022-06</v>
      </c>
    </row>
    <row r="181" spans="1:15" x14ac:dyDescent="0.2">
      <c r="A181" s="1">
        <v>44741</v>
      </c>
      <c r="B181" t="s">
        <v>49</v>
      </c>
      <c r="C181">
        <v>551</v>
      </c>
      <c r="D181" s="3">
        <f>VALUE(E181)</f>
        <v>2.3543251310481099</v>
      </c>
      <c r="E181" s="6" t="s">
        <v>351</v>
      </c>
      <c r="F181">
        <v>1</v>
      </c>
      <c r="G181" t="s">
        <v>11</v>
      </c>
      <c r="H181">
        <v>2</v>
      </c>
      <c r="I181" s="3">
        <f t="shared" si="6"/>
        <v>3.9434390729077302</v>
      </c>
      <c r="J181" s="2" t="s">
        <v>352</v>
      </c>
      <c r="K181">
        <v>7</v>
      </c>
      <c r="L181">
        <v>217</v>
      </c>
      <c r="M181" s="3">
        <f t="shared" si="7"/>
        <v>1297.2331472075086</v>
      </c>
      <c r="N181" t="str">
        <f t="shared" si="8"/>
        <v>Jun</v>
      </c>
      <c r="O181" t="str">
        <f>TEXT(Table1[[#This Row],[Date]],"yyyy-mm")</f>
        <v>2022-06</v>
      </c>
    </row>
    <row r="182" spans="1:15" x14ac:dyDescent="0.2">
      <c r="A182" s="1">
        <v>44742</v>
      </c>
      <c r="B182" t="s">
        <v>49</v>
      </c>
      <c r="C182">
        <v>1623</v>
      </c>
      <c r="D182" s="3">
        <f>VALUE(E182)</f>
        <v>19.138540570632799</v>
      </c>
      <c r="E182" s="6" t="s">
        <v>353</v>
      </c>
      <c r="F182">
        <v>1</v>
      </c>
      <c r="G182" t="s">
        <v>17</v>
      </c>
      <c r="H182">
        <v>3</v>
      </c>
      <c r="I182" s="3">
        <f t="shared" si="6"/>
        <v>1.21940841341314</v>
      </c>
      <c r="J182" s="2" t="s">
        <v>354</v>
      </c>
      <c r="K182">
        <v>9</v>
      </c>
      <c r="L182">
        <v>225</v>
      </c>
      <c r="M182" s="3">
        <f t="shared" si="7"/>
        <v>31061.851346137031</v>
      </c>
      <c r="N182" t="str">
        <f t="shared" si="8"/>
        <v>Jun</v>
      </c>
      <c r="O182" t="str">
        <f>TEXT(Table1[[#This Row],[Date]],"yyyy-mm")</f>
        <v>2022-06</v>
      </c>
    </row>
    <row r="183" spans="1:15" x14ac:dyDescent="0.2">
      <c r="A183" s="1">
        <v>44743</v>
      </c>
      <c r="B183" t="s">
        <v>15</v>
      </c>
      <c r="C183">
        <v>264</v>
      </c>
      <c r="D183" s="3">
        <f>VALUE(E183)</f>
        <v>13.4391685471956</v>
      </c>
      <c r="E183" s="6" t="s">
        <v>355</v>
      </c>
      <c r="F183">
        <v>0</v>
      </c>
      <c r="G183" t="s">
        <v>17</v>
      </c>
      <c r="H183">
        <v>4</v>
      </c>
      <c r="I183" s="3">
        <f t="shared" si="6"/>
        <v>11.0066751592906</v>
      </c>
      <c r="J183" s="2" t="s">
        <v>356</v>
      </c>
      <c r="K183">
        <v>1</v>
      </c>
      <c r="L183">
        <v>359</v>
      </c>
      <c r="M183" s="3">
        <f t="shared" si="7"/>
        <v>3547.9404964596383</v>
      </c>
      <c r="N183" t="str">
        <f t="shared" si="8"/>
        <v>Jul</v>
      </c>
      <c r="O183" t="str">
        <f>TEXT(Table1[[#This Row],[Date]],"yyyy-mm")</f>
        <v>2022-07</v>
      </c>
    </row>
    <row r="184" spans="1:15" x14ac:dyDescent="0.2">
      <c r="A184" s="1">
        <v>44744</v>
      </c>
      <c r="B184" t="s">
        <v>49</v>
      </c>
      <c r="C184">
        <v>281</v>
      </c>
      <c r="D184" s="3">
        <f>VALUE(E184)</f>
        <v>8.2214156698069001</v>
      </c>
      <c r="E184" s="5">
        <v>8.2214156698069001</v>
      </c>
      <c r="F184">
        <v>0</v>
      </c>
      <c r="G184" t="s">
        <v>27</v>
      </c>
      <c r="H184">
        <v>5</v>
      </c>
      <c r="I184" s="3">
        <f t="shared" si="6"/>
        <v>2.1180984993800802</v>
      </c>
      <c r="J184" s="2" t="s">
        <v>357</v>
      </c>
      <c r="K184">
        <v>8</v>
      </c>
      <c r="L184">
        <v>340</v>
      </c>
      <c r="M184" s="3">
        <f t="shared" si="7"/>
        <v>2310.217803215739</v>
      </c>
      <c r="N184" t="str">
        <f t="shared" si="8"/>
        <v>Jul</v>
      </c>
      <c r="O184" t="str">
        <f>TEXT(Table1[[#This Row],[Date]],"yyyy-mm")</f>
        <v>2022-07</v>
      </c>
    </row>
    <row r="185" spans="1:15" x14ac:dyDescent="0.2">
      <c r="A185" s="1">
        <v>44745</v>
      </c>
      <c r="B185" t="s">
        <v>23</v>
      </c>
      <c r="C185">
        <v>568</v>
      </c>
      <c r="D185" s="3">
        <f>VALUE(E185)</f>
        <v>4.7459284048846602</v>
      </c>
      <c r="E185" s="6" t="s">
        <v>358</v>
      </c>
      <c r="F185">
        <v>0</v>
      </c>
      <c r="G185" t="s">
        <v>17</v>
      </c>
      <c r="H185">
        <v>6</v>
      </c>
      <c r="I185" s="3">
        <f t="shared" si="6"/>
        <v>9.32063275011269</v>
      </c>
      <c r="J185">
        <v>9.32063275011269</v>
      </c>
      <c r="K185">
        <v>8</v>
      </c>
      <c r="L185">
        <v>105</v>
      </c>
      <c r="M185" s="3">
        <f t="shared" si="7"/>
        <v>2695.687333974487</v>
      </c>
      <c r="N185" t="str">
        <f t="shared" si="8"/>
        <v>Jul</v>
      </c>
      <c r="O185" t="str">
        <f>TEXT(Table1[[#This Row],[Date]],"yyyy-mm")</f>
        <v>2022-07</v>
      </c>
    </row>
    <row r="186" spans="1:15" x14ac:dyDescent="0.2">
      <c r="A186" s="1">
        <v>44746</v>
      </c>
      <c r="B186" t="s">
        <v>23</v>
      </c>
      <c r="C186">
        <v>1009</v>
      </c>
      <c r="D186" s="3">
        <f>VALUE(E186)</f>
        <v>10.1044813594283</v>
      </c>
      <c r="E186" s="6" t="s">
        <v>359</v>
      </c>
      <c r="F186">
        <v>1</v>
      </c>
      <c r="G186" t="s">
        <v>11</v>
      </c>
      <c r="H186">
        <v>0</v>
      </c>
      <c r="I186" s="3">
        <f t="shared" si="6"/>
        <v>4.57522137741989</v>
      </c>
      <c r="J186" s="2" t="s">
        <v>360</v>
      </c>
      <c r="K186">
        <v>6</v>
      </c>
      <c r="L186">
        <v>157</v>
      </c>
      <c r="M186" s="3">
        <f t="shared" si="7"/>
        <v>10195.421691663156</v>
      </c>
      <c r="N186" t="str">
        <f t="shared" si="8"/>
        <v>Jul</v>
      </c>
      <c r="O186" t="str">
        <f>TEXT(Table1[[#This Row],[Date]],"yyyy-mm")</f>
        <v>2022-07</v>
      </c>
    </row>
    <row r="187" spans="1:15" x14ac:dyDescent="0.2">
      <c r="A187" s="1">
        <v>44747</v>
      </c>
      <c r="B187" t="s">
        <v>10</v>
      </c>
      <c r="C187">
        <v>834</v>
      </c>
      <c r="D187" s="3">
        <f>VALUE(E187)</f>
        <v>4.6966081405207101</v>
      </c>
      <c r="E187" s="6" t="s">
        <v>361</v>
      </c>
      <c r="F187">
        <v>1</v>
      </c>
      <c r="G187" t="s">
        <v>27</v>
      </c>
      <c r="H187">
        <v>1</v>
      </c>
      <c r="I187" s="3">
        <f t="shared" si="6"/>
        <v>3.0156927301478098</v>
      </c>
      <c r="J187" s="2" t="s">
        <v>362</v>
      </c>
      <c r="K187">
        <v>4</v>
      </c>
      <c r="L187">
        <v>345</v>
      </c>
      <c r="M187" s="3">
        <f t="shared" si="7"/>
        <v>3916.971189194272</v>
      </c>
      <c r="N187" t="str">
        <f t="shared" si="8"/>
        <v>Jul</v>
      </c>
      <c r="O187" t="str">
        <f>TEXT(Table1[[#This Row],[Date]],"yyyy-mm")</f>
        <v>2022-07</v>
      </c>
    </row>
    <row r="188" spans="1:15" x14ac:dyDescent="0.2">
      <c r="A188" s="1">
        <v>44748</v>
      </c>
      <c r="B188" t="s">
        <v>13</v>
      </c>
      <c r="C188">
        <v>922</v>
      </c>
      <c r="D188" s="3">
        <f>VALUE(E188)</f>
        <v>4.1603005471197001</v>
      </c>
      <c r="E188" s="6" t="s">
        <v>363</v>
      </c>
      <c r="F188">
        <v>1</v>
      </c>
      <c r="G188" t="s">
        <v>11</v>
      </c>
      <c r="H188">
        <v>2</v>
      </c>
      <c r="I188" s="3">
        <f t="shared" si="6"/>
        <v>6.0063970823300998</v>
      </c>
      <c r="J188" s="2" t="s">
        <v>364</v>
      </c>
      <c r="K188">
        <v>3</v>
      </c>
      <c r="L188">
        <v>373</v>
      </c>
      <c r="M188" s="3">
        <f t="shared" si="7"/>
        <v>3835.7971044443634</v>
      </c>
      <c r="N188" t="str">
        <f t="shared" si="8"/>
        <v>Jul</v>
      </c>
      <c r="O188" t="str">
        <f>TEXT(Table1[[#This Row],[Date]],"yyyy-mm")</f>
        <v>2022-07</v>
      </c>
    </row>
    <row r="189" spans="1:15" x14ac:dyDescent="0.2">
      <c r="A189" s="1">
        <v>44749</v>
      </c>
      <c r="B189" t="s">
        <v>49</v>
      </c>
      <c r="C189">
        <v>1043</v>
      </c>
      <c r="D189" s="3">
        <f>VALUE(E189)</f>
        <v>12.7296833908465</v>
      </c>
      <c r="E189" s="6" t="s">
        <v>365</v>
      </c>
      <c r="F189">
        <v>1</v>
      </c>
      <c r="G189" t="s">
        <v>11</v>
      </c>
      <c r="H189">
        <v>3</v>
      </c>
      <c r="I189" s="3">
        <f t="shared" si="6"/>
        <v>12.1209637552328</v>
      </c>
      <c r="J189" s="2" t="s">
        <v>366</v>
      </c>
      <c r="K189">
        <v>3</v>
      </c>
      <c r="L189">
        <v>351</v>
      </c>
      <c r="M189" s="3">
        <f t="shared" si="7"/>
        <v>13277.059776652899</v>
      </c>
      <c r="N189" t="str">
        <f t="shared" si="8"/>
        <v>Jul</v>
      </c>
      <c r="O189" t="str">
        <f>TEXT(Table1[[#This Row],[Date]],"yyyy-mm")</f>
        <v>2022-07</v>
      </c>
    </row>
    <row r="190" spans="1:15" x14ac:dyDescent="0.2">
      <c r="A190" s="1">
        <v>44750</v>
      </c>
      <c r="B190" t="s">
        <v>49</v>
      </c>
      <c r="C190">
        <v>106</v>
      </c>
      <c r="D190" s="3">
        <f>VALUE(E190)</f>
        <v>10.938609767053901</v>
      </c>
      <c r="E190" s="6" t="s">
        <v>367</v>
      </c>
      <c r="F190">
        <v>0</v>
      </c>
      <c r="G190" t="s">
        <v>27</v>
      </c>
      <c r="H190">
        <v>4</v>
      </c>
      <c r="I190" s="3">
        <f t="shared" si="6"/>
        <v>6.1853568651163</v>
      </c>
      <c r="J190" s="2" t="s">
        <v>368</v>
      </c>
      <c r="K190">
        <v>6</v>
      </c>
      <c r="L190">
        <v>383</v>
      </c>
      <c r="M190" s="3">
        <f t="shared" si="7"/>
        <v>1159.4926353077135</v>
      </c>
      <c r="N190" t="str">
        <f t="shared" si="8"/>
        <v>Jul</v>
      </c>
      <c r="O190" t="str">
        <f>TEXT(Table1[[#This Row],[Date]],"yyyy-mm")</f>
        <v>2022-07</v>
      </c>
    </row>
    <row r="191" spans="1:15" x14ac:dyDescent="0.2">
      <c r="A191" s="1">
        <v>44751</v>
      </c>
      <c r="B191" t="s">
        <v>15</v>
      </c>
      <c r="C191">
        <v>429</v>
      </c>
      <c r="D191" s="3">
        <f>VALUE(E191)</f>
        <v>13.731824657607801</v>
      </c>
      <c r="E191" s="6" t="s">
        <v>369</v>
      </c>
      <c r="F191">
        <v>0</v>
      </c>
      <c r="G191" t="s">
        <v>17</v>
      </c>
      <c r="H191">
        <v>5</v>
      </c>
      <c r="I191" s="3">
        <f t="shared" si="6"/>
        <v>11.3861599135603</v>
      </c>
      <c r="J191" s="2" t="s">
        <v>370</v>
      </c>
      <c r="K191">
        <v>8</v>
      </c>
      <c r="L191">
        <v>190</v>
      </c>
      <c r="M191" s="3">
        <f t="shared" si="7"/>
        <v>5890.9527781137467</v>
      </c>
      <c r="N191" t="str">
        <f t="shared" si="8"/>
        <v>Jul</v>
      </c>
      <c r="O191" t="str">
        <f>TEXT(Table1[[#This Row],[Date]],"yyyy-mm")</f>
        <v>2022-07</v>
      </c>
    </row>
    <row r="192" spans="1:15" x14ac:dyDescent="0.2">
      <c r="A192" s="1">
        <v>44752</v>
      </c>
      <c r="B192" t="s">
        <v>23</v>
      </c>
      <c r="C192">
        <v>874</v>
      </c>
      <c r="D192" s="3">
        <f>VALUE(E192)</f>
        <v>18.6625116710177</v>
      </c>
      <c r="E192" s="6" t="s">
        <v>371</v>
      </c>
      <c r="F192">
        <v>0</v>
      </c>
      <c r="G192" t="s">
        <v>11</v>
      </c>
      <c r="H192">
        <v>6</v>
      </c>
      <c r="I192" s="3">
        <f t="shared" si="6"/>
        <v>2.31955130358768</v>
      </c>
      <c r="J192" s="2" t="s">
        <v>372</v>
      </c>
      <c r="K192">
        <v>7</v>
      </c>
      <c r="L192">
        <v>204</v>
      </c>
      <c r="M192" s="3">
        <f t="shared" si="7"/>
        <v>16311.035200469471</v>
      </c>
      <c r="N192" t="str">
        <f t="shared" si="8"/>
        <v>Jul</v>
      </c>
      <c r="O192" t="str">
        <f>TEXT(Table1[[#This Row],[Date]],"yyyy-mm")</f>
        <v>2022-07</v>
      </c>
    </row>
    <row r="193" spans="1:15" x14ac:dyDescent="0.2">
      <c r="A193" s="1">
        <v>44753</v>
      </c>
      <c r="B193" t="s">
        <v>13</v>
      </c>
      <c r="C193">
        <v>1796</v>
      </c>
      <c r="D193" s="3">
        <f>VALUE(E193)</f>
        <v>11.1129440534417</v>
      </c>
      <c r="E193" s="6" t="s">
        <v>373</v>
      </c>
      <c r="F193">
        <v>0</v>
      </c>
      <c r="G193" t="s">
        <v>11</v>
      </c>
      <c r="H193">
        <v>0</v>
      </c>
      <c r="I193" s="3">
        <f t="shared" si="6"/>
        <v>11.7051855851436</v>
      </c>
      <c r="J193" s="2" t="s">
        <v>374</v>
      </c>
      <c r="K193">
        <v>1</v>
      </c>
      <c r="L193">
        <v>311</v>
      </c>
      <c r="M193" s="3">
        <f t="shared" si="7"/>
        <v>19958.847519981293</v>
      </c>
      <c r="N193" t="str">
        <f t="shared" si="8"/>
        <v>Jul</v>
      </c>
      <c r="O193" t="str">
        <f>TEXT(Table1[[#This Row],[Date]],"yyyy-mm")</f>
        <v>2022-07</v>
      </c>
    </row>
    <row r="194" spans="1:15" x14ac:dyDescent="0.2">
      <c r="A194" s="1">
        <v>44754</v>
      </c>
      <c r="B194" t="s">
        <v>10</v>
      </c>
      <c r="C194">
        <v>250</v>
      </c>
      <c r="D194" s="3">
        <f>VALUE(E194)</f>
        <v>12.037709011993099</v>
      </c>
      <c r="E194" s="6" t="s">
        <v>375</v>
      </c>
      <c r="F194">
        <v>0</v>
      </c>
      <c r="G194" t="s">
        <v>11</v>
      </c>
      <c r="H194">
        <v>1</v>
      </c>
      <c r="I194" s="3">
        <f t="shared" si="6"/>
        <v>3.9355332111463999</v>
      </c>
      <c r="J194" s="2" t="s">
        <v>376</v>
      </c>
      <c r="K194">
        <v>6</v>
      </c>
      <c r="L194">
        <v>322</v>
      </c>
      <c r="M194" s="3">
        <f t="shared" si="7"/>
        <v>3009.427252998275</v>
      </c>
      <c r="N194" t="str">
        <f t="shared" si="8"/>
        <v>Jul</v>
      </c>
      <c r="O194" t="str">
        <f>TEXT(Table1[[#This Row],[Date]],"yyyy-mm")</f>
        <v>2022-07</v>
      </c>
    </row>
    <row r="195" spans="1:15" x14ac:dyDescent="0.2">
      <c r="A195" s="1">
        <v>44755</v>
      </c>
      <c r="B195" t="s">
        <v>23</v>
      </c>
      <c r="C195">
        <v>1208</v>
      </c>
      <c r="D195" s="3">
        <f>VALUE(E195)</f>
        <v>2.7029004439438999</v>
      </c>
      <c r="E195" s="5">
        <v>2.7029004439438999</v>
      </c>
      <c r="F195">
        <v>0</v>
      </c>
      <c r="G195" t="s">
        <v>11</v>
      </c>
      <c r="H195">
        <v>2</v>
      </c>
      <c r="I195" s="3">
        <f t="shared" ref="I195:I258" si="9">VALUE(J195)</f>
        <v>10.3222003833886</v>
      </c>
      <c r="J195" s="2" t="s">
        <v>377</v>
      </c>
      <c r="K195">
        <v>7</v>
      </c>
      <c r="L195">
        <v>469</v>
      </c>
      <c r="M195" s="3">
        <f t="shared" ref="M195:M258" si="10">C195*D195</f>
        <v>3265.1037362842312</v>
      </c>
      <c r="N195" t="str">
        <f t="shared" ref="N195:N258" si="11">TEXT(A195,"mmm")</f>
        <v>Jul</v>
      </c>
      <c r="O195" t="str">
        <f>TEXT(Table1[[#This Row],[Date]],"yyyy-mm")</f>
        <v>2022-07</v>
      </c>
    </row>
    <row r="196" spans="1:15" x14ac:dyDescent="0.2">
      <c r="A196" s="1">
        <v>44756</v>
      </c>
      <c r="B196" t="s">
        <v>10</v>
      </c>
      <c r="C196">
        <v>246</v>
      </c>
      <c r="D196" s="3">
        <f>VALUE(E196)</f>
        <v>14.635079932263899</v>
      </c>
      <c r="E196" s="6" t="s">
        <v>378</v>
      </c>
      <c r="F196">
        <v>1</v>
      </c>
      <c r="G196" t="s">
        <v>27</v>
      </c>
      <c r="H196">
        <v>3</v>
      </c>
      <c r="I196" s="3">
        <f t="shared" si="9"/>
        <v>8.7038325451944392</v>
      </c>
      <c r="J196" s="2" t="s">
        <v>379</v>
      </c>
      <c r="K196">
        <v>7</v>
      </c>
      <c r="L196">
        <v>281</v>
      </c>
      <c r="M196" s="3">
        <f t="shared" si="10"/>
        <v>3600.2296633369192</v>
      </c>
      <c r="N196" t="str">
        <f t="shared" si="11"/>
        <v>Jul</v>
      </c>
      <c r="O196" t="str">
        <f>TEXT(Table1[[#This Row],[Date]],"yyyy-mm")</f>
        <v>2022-07</v>
      </c>
    </row>
    <row r="197" spans="1:15" x14ac:dyDescent="0.2">
      <c r="A197" s="1">
        <v>44757</v>
      </c>
      <c r="B197" t="s">
        <v>15</v>
      </c>
      <c r="C197">
        <v>1747</v>
      </c>
      <c r="D197" s="3">
        <f>VALUE(E197)</f>
        <v>8.5981989292789596</v>
      </c>
      <c r="E197" s="6" t="s">
        <v>380</v>
      </c>
      <c r="F197">
        <v>1</v>
      </c>
      <c r="G197" t="s">
        <v>27</v>
      </c>
      <c r="H197">
        <v>4</v>
      </c>
      <c r="I197" s="3">
        <f t="shared" si="9"/>
        <v>13.972598399569399</v>
      </c>
      <c r="J197" s="2" t="s">
        <v>381</v>
      </c>
      <c r="K197">
        <v>9</v>
      </c>
      <c r="L197">
        <v>290</v>
      </c>
      <c r="M197" s="3">
        <f t="shared" si="10"/>
        <v>15021.053529450342</v>
      </c>
      <c r="N197" t="str">
        <f t="shared" si="11"/>
        <v>Jul</v>
      </c>
      <c r="O197" t="str">
        <f>TEXT(Table1[[#This Row],[Date]],"yyyy-mm")</f>
        <v>2022-07</v>
      </c>
    </row>
    <row r="198" spans="1:15" x14ac:dyDescent="0.2">
      <c r="A198" s="1">
        <v>44758</v>
      </c>
      <c r="B198" t="s">
        <v>15</v>
      </c>
      <c r="C198">
        <v>1504</v>
      </c>
      <c r="D198" s="3">
        <f>VALUE(E198)</f>
        <v>19.557779534588999</v>
      </c>
      <c r="E198" s="5">
        <v>19.557779534588999</v>
      </c>
      <c r="F198">
        <v>0</v>
      </c>
      <c r="G198" t="s">
        <v>11</v>
      </c>
      <c r="H198">
        <v>5</v>
      </c>
      <c r="I198" s="3">
        <f t="shared" si="9"/>
        <v>6.1161765106420498</v>
      </c>
      <c r="J198" s="2" t="s">
        <v>382</v>
      </c>
      <c r="K198">
        <v>5</v>
      </c>
      <c r="L198">
        <v>404</v>
      </c>
      <c r="M198" s="3">
        <f t="shared" si="10"/>
        <v>29414.900420021855</v>
      </c>
      <c r="N198" t="str">
        <f t="shared" si="11"/>
        <v>Jul</v>
      </c>
      <c r="O198" t="str">
        <f>TEXT(Table1[[#This Row],[Date]],"yyyy-mm")</f>
        <v>2022-07</v>
      </c>
    </row>
    <row r="199" spans="1:15" x14ac:dyDescent="0.2">
      <c r="A199" s="1">
        <v>44759</v>
      </c>
      <c r="B199" t="s">
        <v>49</v>
      </c>
      <c r="C199">
        <v>1014</v>
      </c>
      <c r="D199" s="3">
        <f>VALUE(E199)</f>
        <v>16.640306296317501</v>
      </c>
      <c r="E199" s="6" t="s">
        <v>383</v>
      </c>
      <c r="F199">
        <v>0</v>
      </c>
      <c r="G199" t="s">
        <v>17</v>
      </c>
      <c r="H199">
        <v>6</v>
      </c>
      <c r="I199" s="3">
        <f t="shared" si="9"/>
        <v>1.45939523809938</v>
      </c>
      <c r="J199" s="2" t="s">
        <v>384</v>
      </c>
      <c r="K199">
        <v>1</v>
      </c>
      <c r="L199">
        <v>386</v>
      </c>
      <c r="M199" s="3">
        <f t="shared" si="10"/>
        <v>16873.270584465947</v>
      </c>
      <c r="N199" t="str">
        <f t="shared" si="11"/>
        <v>Jul</v>
      </c>
      <c r="O199" t="str">
        <f>TEXT(Table1[[#This Row],[Date]],"yyyy-mm")</f>
        <v>2022-07</v>
      </c>
    </row>
    <row r="200" spans="1:15" x14ac:dyDescent="0.2">
      <c r="A200" s="1">
        <v>44760</v>
      </c>
      <c r="B200" t="s">
        <v>13</v>
      </c>
      <c r="C200">
        <v>1671</v>
      </c>
      <c r="D200" s="3">
        <f>VALUE(E200)</f>
        <v>10.9271397698062</v>
      </c>
      <c r="E200" s="6" t="s">
        <v>385</v>
      </c>
      <c r="F200">
        <v>1</v>
      </c>
      <c r="G200" t="s">
        <v>11</v>
      </c>
      <c r="H200">
        <v>0</v>
      </c>
      <c r="I200" s="3">
        <f t="shared" si="9"/>
        <v>0.77775454049316695</v>
      </c>
      <c r="J200" s="2" t="s">
        <v>386</v>
      </c>
      <c r="K200">
        <v>2</v>
      </c>
      <c r="L200">
        <v>307</v>
      </c>
      <c r="M200" s="3">
        <f t="shared" si="10"/>
        <v>18259.25055534616</v>
      </c>
      <c r="N200" t="str">
        <f t="shared" si="11"/>
        <v>Jul</v>
      </c>
      <c r="O200" t="str">
        <f>TEXT(Table1[[#This Row],[Date]],"yyyy-mm")</f>
        <v>2022-07</v>
      </c>
    </row>
    <row r="201" spans="1:15" x14ac:dyDescent="0.2">
      <c r="A201" s="1">
        <v>44761</v>
      </c>
      <c r="B201" t="s">
        <v>10</v>
      </c>
      <c r="C201">
        <v>1408</v>
      </c>
      <c r="D201" s="3">
        <f>VALUE(E201)</f>
        <v>3.3412304292711501</v>
      </c>
      <c r="E201" s="6" t="s">
        <v>387</v>
      </c>
      <c r="F201">
        <v>1</v>
      </c>
      <c r="G201" t="s">
        <v>17</v>
      </c>
      <c r="H201">
        <v>1</v>
      </c>
      <c r="I201" s="3">
        <f t="shared" si="9"/>
        <v>12.4894491341049</v>
      </c>
      <c r="J201" s="2" t="s">
        <v>388</v>
      </c>
      <c r="K201">
        <v>4</v>
      </c>
      <c r="L201">
        <v>298</v>
      </c>
      <c r="M201" s="3">
        <f t="shared" si="10"/>
        <v>4704.4524444137796</v>
      </c>
      <c r="N201" t="str">
        <f t="shared" si="11"/>
        <v>Jul</v>
      </c>
      <c r="O201" t="str">
        <f>TEXT(Table1[[#This Row],[Date]],"yyyy-mm")</f>
        <v>2022-07</v>
      </c>
    </row>
    <row r="202" spans="1:15" x14ac:dyDescent="0.2">
      <c r="A202" s="1">
        <v>44762</v>
      </c>
      <c r="B202" t="s">
        <v>23</v>
      </c>
      <c r="C202">
        <v>799</v>
      </c>
      <c r="D202" s="3">
        <f>VALUE(E202)</f>
        <v>17.328900072331098</v>
      </c>
      <c r="E202" s="6" t="s">
        <v>389</v>
      </c>
      <c r="F202">
        <v>1</v>
      </c>
      <c r="G202" t="s">
        <v>11</v>
      </c>
      <c r="H202">
        <v>2</v>
      </c>
      <c r="I202" s="3">
        <f t="shared" si="9"/>
        <v>8.1086667460907602</v>
      </c>
      <c r="J202" s="2" t="s">
        <v>390</v>
      </c>
      <c r="K202">
        <v>5</v>
      </c>
      <c r="L202">
        <v>126</v>
      </c>
      <c r="M202" s="3">
        <f t="shared" si="10"/>
        <v>13845.791157792548</v>
      </c>
      <c r="N202" t="str">
        <f t="shared" si="11"/>
        <v>Jul</v>
      </c>
      <c r="O202" t="str">
        <f>TEXT(Table1[[#This Row],[Date]],"yyyy-mm")</f>
        <v>2022-07</v>
      </c>
    </row>
    <row r="203" spans="1:15" x14ac:dyDescent="0.2">
      <c r="A203" s="1">
        <v>44763</v>
      </c>
      <c r="B203" t="s">
        <v>15</v>
      </c>
      <c r="C203">
        <v>181</v>
      </c>
      <c r="D203" s="3">
        <f>VALUE(E203)</f>
        <v>16.1958408130564</v>
      </c>
      <c r="E203" s="6" t="s">
        <v>391</v>
      </c>
      <c r="F203">
        <v>1</v>
      </c>
      <c r="G203" t="s">
        <v>17</v>
      </c>
      <c r="H203">
        <v>3</v>
      </c>
      <c r="I203" s="3">
        <f t="shared" si="9"/>
        <v>11.7410387516067</v>
      </c>
      <c r="J203" s="2" t="s">
        <v>392</v>
      </c>
      <c r="K203">
        <v>9</v>
      </c>
      <c r="L203">
        <v>229</v>
      </c>
      <c r="M203" s="3">
        <f t="shared" si="10"/>
        <v>2931.4471871632081</v>
      </c>
      <c r="N203" t="str">
        <f t="shared" si="11"/>
        <v>Jul</v>
      </c>
      <c r="O203" t="str">
        <f>TEXT(Table1[[#This Row],[Date]],"yyyy-mm")</f>
        <v>2022-07</v>
      </c>
    </row>
    <row r="204" spans="1:15" x14ac:dyDescent="0.2">
      <c r="A204" s="1">
        <v>44764</v>
      </c>
      <c r="B204" t="s">
        <v>49</v>
      </c>
      <c r="C204">
        <v>613</v>
      </c>
      <c r="D204" s="3">
        <f>VALUE(E204)</f>
        <v>4.5071174612036202</v>
      </c>
      <c r="E204" s="6" t="s">
        <v>393</v>
      </c>
      <c r="F204">
        <v>0</v>
      </c>
      <c r="G204" t="s">
        <v>11</v>
      </c>
      <c r="H204">
        <v>4</v>
      </c>
      <c r="I204" s="3">
        <f t="shared" si="9"/>
        <v>3.8991712001669598</v>
      </c>
      <c r="J204" s="2" t="s">
        <v>394</v>
      </c>
      <c r="K204">
        <v>1</v>
      </c>
      <c r="L204">
        <v>115</v>
      </c>
      <c r="M204" s="3">
        <f t="shared" si="10"/>
        <v>2762.8630037178191</v>
      </c>
      <c r="N204" t="str">
        <f t="shared" si="11"/>
        <v>Jul</v>
      </c>
      <c r="O204" t="str">
        <f>TEXT(Table1[[#This Row],[Date]],"yyyy-mm")</f>
        <v>2022-07</v>
      </c>
    </row>
    <row r="205" spans="1:15" x14ac:dyDescent="0.2">
      <c r="A205" s="1">
        <v>44765</v>
      </c>
      <c r="B205" t="s">
        <v>49</v>
      </c>
      <c r="C205">
        <v>914</v>
      </c>
      <c r="D205" s="3">
        <f>VALUE(E205)</f>
        <v>6.6102874951858901</v>
      </c>
      <c r="E205" s="6" t="s">
        <v>395</v>
      </c>
      <c r="F205">
        <v>0</v>
      </c>
      <c r="G205" t="s">
        <v>17</v>
      </c>
      <c r="H205">
        <v>5</v>
      </c>
      <c r="I205" s="3">
        <f t="shared" si="9"/>
        <v>5.5037143099418797</v>
      </c>
      <c r="J205" s="2" t="s">
        <v>396</v>
      </c>
      <c r="K205">
        <v>3</v>
      </c>
      <c r="L205">
        <v>357</v>
      </c>
      <c r="M205" s="3">
        <f t="shared" si="10"/>
        <v>6041.8027705999039</v>
      </c>
      <c r="N205" t="str">
        <f t="shared" si="11"/>
        <v>Jul</v>
      </c>
      <c r="O205" t="str">
        <f>TEXT(Table1[[#This Row],[Date]],"yyyy-mm")</f>
        <v>2022-07</v>
      </c>
    </row>
    <row r="206" spans="1:15" x14ac:dyDescent="0.2">
      <c r="A206" s="1">
        <v>44766</v>
      </c>
      <c r="B206" t="s">
        <v>10</v>
      </c>
      <c r="C206">
        <v>808</v>
      </c>
      <c r="D206" s="3">
        <f>VALUE(E206)</f>
        <v>16.074737904808899</v>
      </c>
      <c r="E206" s="6" t="s">
        <v>397</v>
      </c>
      <c r="F206">
        <v>0</v>
      </c>
      <c r="G206" t="s">
        <v>11</v>
      </c>
      <c r="H206">
        <v>6</v>
      </c>
      <c r="I206" s="3">
        <f t="shared" si="9"/>
        <v>0.93650614706412405</v>
      </c>
      <c r="J206" s="2" t="s">
        <v>398</v>
      </c>
      <c r="K206">
        <v>5</v>
      </c>
      <c r="L206">
        <v>397</v>
      </c>
      <c r="M206" s="3">
        <f t="shared" si="10"/>
        <v>12988.38822708559</v>
      </c>
      <c r="N206" t="str">
        <f t="shared" si="11"/>
        <v>Jul</v>
      </c>
      <c r="O206" t="str">
        <f>TEXT(Table1[[#This Row],[Date]],"yyyy-mm")</f>
        <v>2022-07</v>
      </c>
    </row>
    <row r="207" spans="1:15" x14ac:dyDescent="0.2">
      <c r="A207" s="1">
        <v>44767</v>
      </c>
      <c r="B207" t="s">
        <v>15</v>
      </c>
      <c r="C207">
        <v>1646</v>
      </c>
      <c r="D207" s="3">
        <f>VALUE(E207)</f>
        <v>4.5193404844007796</v>
      </c>
      <c r="E207" s="6" t="s">
        <v>399</v>
      </c>
      <c r="F207">
        <v>0</v>
      </c>
      <c r="G207" t="s">
        <v>11</v>
      </c>
      <c r="H207">
        <v>0</v>
      </c>
      <c r="I207" s="3">
        <f t="shared" si="9"/>
        <v>14.4416387063246</v>
      </c>
      <c r="J207" s="2" t="s">
        <v>400</v>
      </c>
      <c r="K207">
        <v>3</v>
      </c>
      <c r="L207">
        <v>220</v>
      </c>
      <c r="M207" s="3">
        <f t="shared" si="10"/>
        <v>7438.8344373236832</v>
      </c>
      <c r="N207" t="str">
        <f t="shared" si="11"/>
        <v>Jul</v>
      </c>
      <c r="O207" t="str">
        <f>TEXT(Table1[[#This Row],[Date]],"yyyy-mm")</f>
        <v>2022-07</v>
      </c>
    </row>
    <row r="208" spans="1:15" x14ac:dyDescent="0.2">
      <c r="A208" s="1">
        <v>44768</v>
      </c>
      <c r="B208" t="s">
        <v>13</v>
      </c>
      <c r="C208">
        <v>845</v>
      </c>
      <c r="D208" s="3">
        <f>VALUE(E208)</f>
        <v>18.437297294256101</v>
      </c>
      <c r="E208" s="6" t="s">
        <v>401</v>
      </c>
      <c r="F208">
        <v>0</v>
      </c>
      <c r="G208" t="s">
        <v>17</v>
      </c>
      <c r="H208">
        <v>1</v>
      </c>
      <c r="I208" s="3">
        <f t="shared" si="9"/>
        <v>10.184084647161701</v>
      </c>
      <c r="J208" s="2" t="s">
        <v>402</v>
      </c>
      <c r="K208">
        <v>4</v>
      </c>
      <c r="L208">
        <v>71</v>
      </c>
      <c r="M208" s="3">
        <f t="shared" si="10"/>
        <v>15579.516213646406</v>
      </c>
      <c r="N208" t="str">
        <f t="shared" si="11"/>
        <v>Jul</v>
      </c>
      <c r="O208" t="str">
        <f>TEXT(Table1[[#This Row],[Date]],"yyyy-mm")</f>
        <v>2022-07</v>
      </c>
    </row>
    <row r="209" spans="1:15" x14ac:dyDescent="0.2">
      <c r="A209" s="1">
        <v>44769</v>
      </c>
      <c r="B209" t="s">
        <v>15</v>
      </c>
      <c r="C209">
        <v>1122</v>
      </c>
      <c r="D209" s="3">
        <f>VALUE(E209)</f>
        <v>9.0660210787308699</v>
      </c>
      <c r="E209" s="6" t="s">
        <v>403</v>
      </c>
      <c r="F209">
        <v>1</v>
      </c>
      <c r="G209" t="s">
        <v>27</v>
      </c>
      <c r="H209">
        <v>2</v>
      </c>
      <c r="I209" s="3">
        <f t="shared" si="9"/>
        <v>14.0314737725099</v>
      </c>
      <c r="J209" s="2" t="s">
        <v>404</v>
      </c>
      <c r="K209">
        <v>3</v>
      </c>
      <c r="L209">
        <v>416</v>
      </c>
      <c r="M209" s="3">
        <f t="shared" si="10"/>
        <v>10172.075650336035</v>
      </c>
      <c r="N209" t="str">
        <f t="shared" si="11"/>
        <v>Jul</v>
      </c>
      <c r="O209" t="str">
        <f>TEXT(Table1[[#This Row],[Date]],"yyyy-mm")</f>
        <v>2022-07</v>
      </c>
    </row>
    <row r="210" spans="1:15" x14ac:dyDescent="0.2">
      <c r="A210" s="1">
        <v>44770</v>
      </c>
      <c r="B210" t="s">
        <v>10</v>
      </c>
      <c r="C210">
        <v>1509</v>
      </c>
      <c r="D210" s="3">
        <f>VALUE(E210)</f>
        <v>2.6537402891655102</v>
      </c>
      <c r="E210" s="6" t="s">
        <v>405</v>
      </c>
      <c r="F210">
        <v>0</v>
      </c>
      <c r="G210" t="s">
        <v>17</v>
      </c>
      <c r="H210">
        <v>3</v>
      </c>
      <c r="I210" s="3">
        <f t="shared" si="9"/>
        <v>4.3496979077215396</v>
      </c>
      <c r="J210" s="2" t="s">
        <v>406</v>
      </c>
      <c r="K210">
        <v>4</v>
      </c>
      <c r="L210">
        <v>156</v>
      </c>
      <c r="M210" s="3">
        <f t="shared" si="10"/>
        <v>4004.4940963507547</v>
      </c>
      <c r="N210" t="str">
        <f t="shared" si="11"/>
        <v>Jul</v>
      </c>
      <c r="O210" t="str">
        <f>TEXT(Table1[[#This Row],[Date]],"yyyy-mm")</f>
        <v>2022-07</v>
      </c>
    </row>
    <row r="211" spans="1:15" x14ac:dyDescent="0.2">
      <c r="A211" s="1">
        <v>44771</v>
      </c>
      <c r="B211" t="s">
        <v>10</v>
      </c>
      <c r="C211">
        <v>806</v>
      </c>
      <c r="D211" s="3">
        <f>VALUE(E211)</f>
        <v>16.499224226581301</v>
      </c>
      <c r="E211" s="6" t="s">
        <v>407</v>
      </c>
      <c r="F211">
        <v>1</v>
      </c>
      <c r="G211" t="s">
        <v>27</v>
      </c>
      <c r="H211">
        <v>4</v>
      </c>
      <c r="I211" s="3">
        <f t="shared" si="9"/>
        <v>9.3662223627720795</v>
      </c>
      <c r="J211" s="2" t="s">
        <v>408</v>
      </c>
      <c r="K211">
        <v>1</v>
      </c>
      <c r="L211">
        <v>488</v>
      </c>
      <c r="M211" s="3">
        <f t="shared" si="10"/>
        <v>13298.374726624528</v>
      </c>
      <c r="N211" t="str">
        <f t="shared" si="11"/>
        <v>Jul</v>
      </c>
      <c r="O211" t="str">
        <f>TEXT(Table1[[#This Row],[Date]],"yyyy-mm")</f>
        <v>2022-07</v>
      </c>
    </row>
    <row r="212" spans="1:15" x14ac:dyDescent="0.2">
      <c r="A212" s="1">
        <v>44772</v>
      </c>
      <c r="B212" t="s">
        <v>15</v>
      </c>
      <c r="C212">
        <v>570</v>
      </c>
      <c r="D212" s="3">
        <f>VALUE(E212)</f>
        <v>8.0966839777293593</v>
      </c>
      <c r="E212" s="6" t="s">
        <v>409</v>
      </c>
      <c r="F212">
        <v>0</v>
      </c>
      <c r="G212" t="s">
        <v>11</v>
      </c>
      <c r="H212">
        <v>5</v>
      </c>
      <c r="I212" s="3">
        <f t="shared" si="9"/>
        <v>10.338249540243201</v>
      </c>
      <c r="J212" s="2" t="s">
        <v>410</v>
      </c>
      <c r="K212">
        <v>8</v>
      </c>
      <c r="L212">
        <v>372</v>
      </c>
      <c r="M212" s="3">
        <f t="shared" si="10"/>
        <v>4615.109867305735</v>
      </c>
      <c r="N212" t="str">
        <f t="shared" si="11"/>
        <v>Jul</v>
      </c>
      <c r="O212" t="str">
        <f>TEXT(Table1[[#This Row],[Date]],"yyyy-mm")</f>
        <v>2022-07</v>
      </c>
    </row>
    <row r="213" spans="1:15" x14ac:dyDescent="0.2">
      <c r="A213" s="1">
        <v>44773</v>
      </c>
      <c r="B213" t="s">
        <v>10</v>
      </c>
      <c r="C213">
        <v>1242</v>
      </c>
      <c r="D213" s="3">
        <f>VALUE(E213)</f>
        <v>11.0034846889218</v>
      </c>
      <c r="E213" s="6" t="s">
        <v>411</v>
      </c>
      <c r="F213">
        <v>0</v>
      </c>
      <c r="G213" t="s">
        <v>17</v>
      </c>
      <c r="H213">
        <v>6</v>
      </c>
      <c r="I213" s="3">
        <f t="shared" si="9"/>
        <v>5.1044706537350297</v>
      </c>
      <c r="J213" s="2" t="s">
        <v>412</v>
      </c>
      <c r="K213">
        <v>4</v>
      </c>
      <c r="L213">
        <v>276</v>
      </c>
      <c r="M213" s="3">
        <f t="shared" si="10"/>
        <v>13666.327983640875</v>
      </c>
      <c r="N213" t="str">
        <f t="shared" si="11"/>
        <v>Jul</v>
      </c>
      <c r="O213" t="str">
        <f>TEXT(Table1[[#This Row],[Date]],"yyyy-mm")</f>
        <v>2022-07</v>
      </c>
    </row>
    <row r="214" spans="1:15" x14ac:dyDescent="0.2">
      <c r="A214" s="1">
        <v>44774</v>
      </c>
      <c r="B214" t="s">
        <v>15</v>
      </c>
      <c r="C214">
        <v>495</v>
      </c>
      <c r="D214" s="3">
        <f>VALUE(E214)</f>
        <v>3.1337825438131599</v>
      </c>
      <c r="E214" s="6" t="s">
        <v>413</v>
      </c>
      <c r="F214">
        <v>0</v>
      </c>
      <c r="G214" t="s">
        <v>17</v>
      </c>
      <c r="H214">
        <v>0</v>
      </c>
      <c r="I214" s="3">
        <f t="shared" si="9"/>
        <v>12.797583907726599</v>
      </c>
      <c r="J214" s="2" t="s">
        <v>414</v>
      </c>
      <c r="K214">
        <v>7</v>
      </c>
      <c r="L214">
        <v>493</v>
      </c>
      <c r="M214" s="3">
        <f t="shared" si="10"/>
        <v>1551.2223591875143</v>
      </c>
      <c r="N214" t="str">
        <f t="shared" si="11"/>
        <v>Aug</v>
      </c>
      <c r="O214" t="str">
        <f>TEXT(Table1[[#This Row],[Date]],"yyyy-mm")</f>
        <v>2022-08</v>
      </c>
    </row>
    <row r="215" spans="1:15" x14ac:dyDescent="0.2">
      <c r="A215" s="1">
        <v>44775</v>
      </c>
      <c r="B215" t="s">
        <v>23</v>
      </c>
      <c r="C215">
        <v>1655</v>
      </c>
      <c r="D215" s="3">
        <f>VALUE(E215)</f>
        <v>1.0490962820546601</v>
      </c>
      <c r="E215" s="6" t="s">
        <v>415</v>
      </c>
      <c r="F215">
        <v>0</v>
      </c>
      <c r="G215" t="s">
        <v>17</v>
      </c>
      <c r="H215">
        <v>1</v>
      </c>
      <c r="I215" s="3">
        <f t="shared" si="9"/>
        <v>14.2338412120535</v>
      </c>
      <c r="J215" s="2" t="s">
        <v>416</v>
      </c>
      <c r="K215">
        <v>2</v>
      </c>
      <c r="L215">
        <v>491</v>
      </c>
      <c r="M215" s="3">
        <f t="shared" si="10"/>
        <v>1736.2543468004624</v>
      </c>
      <c r="N215" t="str">
        <f t="shared" si="11"/>
        <v>Aug</v>
      </c>
      <c r="O215" t="str">
        <f>TEXT(Table1[[#This Row],[Date]],"yyyy-mm")</f>
        <v>2022-08</v>
      </c>
    </row>
    <row r="216" spans="1:15" x14ac:dyDescent="0.2">
      <c r="A216" s="1">
        <v>44776</v>
      </c>
      <c r="B216" t="s">
        <v>15</v>
      </c>
      <c r="C216">
        <v>360</v>
      </c>
      <c r="D216" s="3">
        <f>VALUE(E216)</f>
        <v>13.1217189100726</v>
      </c>
      <c r="E216" s="6" t="s">
        <v>417</v>
      </c>
      <c r="F216">
        <v>0</v>
      </c>
      <c r="G216" t="s">
        <v>27</v>
      </c>
      <c r="H216">
        <v>2</v>
      </c>
      <c r="I216" s="3">
        <f t="shared" si="9"/>
        <v>13.330399206592</v>
      </c>
      <c r="J216" s="2" t="s">
        <v>418</v>
      </c>
      <c r="K216">
        <v>2</v>
      </c>
      <c r="L216">
        <v>445</v>
      </c>
      <c r="M216" s="3">
        <f t="shared" si="10"/>
        <v>4723.8188076261358</v>
      </c>
      <c r="N216" t="str">
        <f t="shared" si="11"/>
        <v>Aug</v>
      </c>
      <c r="O216" t="str">
        <f>TEXT(Table1[[#This Row],[Date]],"yyyy-mm")</f>
        <v>2022-08</v>
      </c>
    </row>
    <row r="217" spans="1:15" x14ac:dyDescent="0.2">
      <c r="A217" s="1">
        <v>44777</v>
      </c>
      <c r="B217" t="s">
        <v>15</v>
      </c>
      <c r="C217">
        <v>904</v>
      </c>
      <c r="D217" s="3">
        <f>VALUE(E217)</f>
        <v>10.788328236340901</v>
      </c>
      <c r="E217" s="5">
        <v>10.788328236340901</v>
      </c>
      <c r="F217">
        <v>1</v>
      </c>
      <c r="G217" t="s">
        <v>27</v>
      </c>
      <c r="H217">
        <v>3</v>
      </c>
      <c r="I217" s="3">
        <f t="shared" si="9"/>
        <v>11.216471151120899</v>
      </c>
      <c r="J217" s="2" t="s">
        <v>419</v>
      </c>
      <c r="K217">
        <v>6</v>
      </c>
      <c r="L217">
        <v>265</v>
      </c>
      <c r="M217" s="3">
        <f t="shared" si="10"/>
        <v>9752.6487256521741</v>
      </c>
      <c r="N217" t="str">
        <f t="shared" si="11"/>
        <v>Aug</v>
      </c>
      <c r="O217" t="str">
        <f>TEXT(Table1[[#This Row],[Date]],"yyyy-mm")</f>
        <v>2022-08</v>
      </c>
    </row>
    <row r="218" spans="1:15" x14ac:dyDescent="0.2">
      <c r="A218" s="1">
        <v>44778</v>
      </c>
      <c r="B218" t="s">
        <v>10</v>
      </c>
      <c r="C218">
        <v>1033</v>
      </c>
      <c r="D218" s="3">
        <f>VALUE(E218)</f>
        <v>12.277232813339699</v>
      </c>
      <c r="E218" s="6" t="s">
        <v>420</v>
      </c>
      <c r="F218">
        <v>1</v>
      </c>
      <c r="G218" t="s">
        <v>11</v>
      </c>
      <c r="H218">
        <v>4</v>
      </c>
      <c r="I218" s="3">
        <f t="shared" si="9"/>
        <v>4.5232378560118303</v>
      </c>
      <c r="J218" s="2" t="s">
        <v>421</v>
      </c>
      <c r="K218">
        <v>2</v>
      </c>
      <c r="L218">
        <v>118</v>
      </c>
      <c r="M218" s="3">
        <f t="shared" si="10"/>
        <v>12682.381496179909</v>
      </c>
      <c r="N218" t="str">
        <f t="shared" si="11"/>
        <v>Aug</v>
      </c>
      <c r="O218" t="str">
        <f>TEXT(Table1[[#This Row],[Date]],"yyyy-mm")</f>
        <v>2022-08</v>
      </c>
    </row>
    <row r="219" spans="1:15" x14ac:dyDescent="0.2">
      <c r="A219" s="1">
        <v>44779</v>
      </c>
      <c r="B219" t="s">
        <v>10</v>
      </c>
      <c r="C219">
        <v>1379</v>
      </c>
      <c r="D219" s="3">
        <f>VALUE(E219)</f>
        <v>16.0811331572298</v>
      </c>
      <c r="E219" s="6" t="s">
        <v>422</v>
      </c>
      <c r="F219">
        <v>1</v>
      </c>
      <c r="G219" t="s">
        <v>27</v>
      </c>
      <c r="H219">
        <v>5</v>
      </c>
      <c r="I219" s="3">
        <f t="shared" si="9"/>
        <v>4.5834326105316601</v>
      </c>
      <c r="J219">
        <v>4.5834326105316601</v>
      </c>
      <c r="K219">
        <v>6</v>
      </c>
      <c r="L219">
        <v>133</v>
      </c>
      <c r="M219" s="3">
        <f t="shared" si="10"/>
        <v>22175.882623819896</v>
      </c>
      <c r="N219" t="str">
        <f t="shared" si="11"/>
        <v>Aug</v>
      </c>
      <c r="O219" t="str">
        <f>TEXT(Table1[[#This Row],[Date]],"yyyy-mm")</f>
        <v>2022-08</v>
      </c>
    </row>
    <row r="220" spans="1:15" x14ac:dyDescent="0.2">
      <c r="A220" s="1">
        <v>44780</v>
      </c>
      <c r="B220" t="s">
        <v>49</v>
      </c>
      <c r="C220">
        <v>1857</v>
      </c>
      <c r="D220" s="3">
        <f>VALUE(E220)</f>
        <v>13.2855123550343</v>
      </c>
      <c r="E220" s="6" t="s">
        <v>423</v>
      </c>
      <c r="F220">
        <v>0</v>
      </c>
      <c r="G220" t="s">
        <v>27</v>
      </c>
      <c r="H220">
        <v>6</v>
      </c>
      <c r="I220" s="3">
        <f t="shared" si="9"/>
        <v>14.4687246464675</v>
      </c>
      <c r="J220" s="2" t="s">
        <v>424</v>
      </c>
      <c r="K220">
        <v>2</v>
      </c>
      <c r="L220">
        <v>152</v>
      </c>
      <c r="M220" s="3">
        <f t="shared" si="10"/>
        <v>24671.196443298693</v>
      </c>
      <c r="N220" t="str">
        <f t="shared" si="11"/>
        <v>Aug</v>
      </c>
      <c r="O220" t="str">
        <f>TEXT(Table1[[#This Row],[Date]],"yyyy-mm")</f>
        <v>2022-08</v>
      </c>
    </row>
    <row r="221" spans="1:15" x14ac:dyDescent="0.2">
      <c r="A221" s="1">
        <v>44781</v>
      </c>
      <c r="B221" t="s">
        <v>49</v>
      </c>
      <c r="C221">
        <v>1004</v>
      </c>
      <c r="D221" s="3">
        <f>VALUE(E221)</f>
        <v>4.3206954137201601</v>
      </c>
      <c r="E221" s="6" t="s">
        <v>425</v>
      </c>
      <c r="F221">
        <v>0</v>
      </c>
      <c r="G221" t="s">
        <v>11</v>
      </c>
      <c r="H221">
        <v>0</v>
      </c>
      <c r="I221" s="3">
        <f t="shared" si="9"/>
        <v>0.64912519106753397</v>
      </c>
      <c r="J221" s="2" t="s">
        <v>426</v>
      </c>
      <c r="K221">
        <v>4</v>
      </c>
      <c r="L221">
        <v>88</v>
      </c>
      <c r="M221" s="3">
        <f t="shared" si="10"/>
        <v>4337.9781953750407</v>
      </c>
      <c r="N221" t="str">
        <f t="shared" si="11"/>
        <v>Aug</v>
      </c>
      <c r="O221" t="str">
        <f>TEXT(Table1[[#This Row],[Date]],"yyyy-mm")</f>
        <v>2022-08</v>
      </c>
    </row>
    <row r="222" spans="1:15" x14ac:dyDescent="0.2">
      <c r="A222" s="1">
        <v>44782</v>
      </c>
      <c r="B222" t="s">
        <v>23</v>
      </c>
      <c r="C222">
        <v>1349</v>
      </c>
      <c r="D222" s="3">
        <f>VALUE(E222)</f>
        <v>7.85467786310139</v>
      </c>
      <c r="E222" s="6" t="s">
        <v>427</v>
      </c>
      <c r="F222">
        <v>1</v>
      </c>
      <c r="G222" t="s">
        <v>17</v>
      </c>
      <c r="H222">
        <v>1</v>
      </c>
      <c r="I222" s="3">
        <f t="shared" si="9"/>
        <v>10.882724612011</v>
      </c>
      <c r="J222" s="2" t="s">
        <v>428</v>
      </c>
      <c r="K222">
        <v>7</v>
      </c>
      <c r="L222">
        <v>62</v>
      </c>
      <c r="M222" s="3">
        <f t="shared" si="10"/>
        <v>10595.960437323774</v>
      </c>
      <c r="N222" t="str">
        <f t="shared" si="11"/>
        <v>Aug</v>
      </c>
      <c r="O222" t="str">
        <f>TEXT(Table1[[#This Row],[Date]],"yyyy-mm")</f>
        <v>2022-08</v>
      </c>
    </row>
    <row r="223" spans="1:15" x14ac:dyDescent="0.2">
      <c r="A223" s="1">
        <v>44783</v>
      </c>
      <c r="B223" t="s">
        <v>49</v>
      </c>
      <c r="C223">
        <v>1176</v>
      </c>
      <c r="D223" s="3">
        <f>VALUE(E223)</f>
        <v>18.211930990967399</v>
      </c>
      <c r="E223" s="6" t="s">
        <v>429</v>
      </c>
      <c r="F223">
        <v>0</v>
      </c>
      <c r="G223" t="s">
        <v>17</v>
      </c>
      <c r="H223">
        <v>2</v>
      </c>
      <c r="I223" s="3">
        <f t="shared" si="9"/>
        <v>10.740569357051299</v>
      </c>
      <c r="J223" s="2" t="s">
        <v>430</v>
      </c>
      <c r="K223">
        <v>8</v>
      </c>
      <c r="L223">
        <v>346</v>
      </c>
      <c r="M223" s="3">
        <f t="shared" si="10"/>
        <v>21417.23084537766</v>
      </c>
      <c r="N223" t="str">
        <f t="shared" si="11"/>
        <v>Aug</v>
      </c>
      <c r="O223" t="str">
        <f>TEXT(Table1[[#This Row],[Date]],"yyyy-mm")</f>
        <v>2022-08</v>
      </c>
    </row>
    <row r="224" spans="1:15" x14ac:dyDescent="0.2">
      <c r="A224" s="1">
        <v>44784</v>
      </c>
      <c r="B224" t="s">
        <v>15</v>
      </c>
      <c r="C224">
        <v>1039</v>
      </c>
      <c r="D224" s="3">
        <f>VALUE(E224)</f>
        <v>15.6289493047819</v>
      </c>
      <c r="E224" s="5">
        <v>15.6289493047819</v>
      </c>
      <c r="F224">
        <v>0</v>
      </c>
      <c r="G224" t="s">
        <v>11</v>
      </c>
      <c r="H224">
        <v>3</v>
      </c>
      <c r="I224" s="3">
        <f t="shared" si="9"/>
        <v>9.5289983437720593</v>
      </c>
      <c r="J224" s="2" t="s">
        <v>431</v>
      </c>
      <c r="K224">
        <v>3</v>
      </c>
      <c r="L224">
        <v>362</v>
      </c>
      <c r="M224" s="3">
        <f t="shared" si="10"/>
        <v>16238.478327668394</v>
      </c>
      <c r="N224" t="str">
        <f t="shared" si="11"/>
        <v>Aug</v>
      </c>
      <c r="O224" t="str">
        <f>TEXT(Table1[[#This Row],[Date]],"yyyy-mm")</f>
        <v>2022-08</v>
      </c>
    </row>
    <row r="225" spans="1:15" x14ac:dyDescent="0.2">
      <c r="A225" s="1">
        <v>44785</v>
      </c>
      <c r="B225" t="s">
        <v>10</v>
      </c>
      <c r="C225">
        <v>1990</v>
      </c>
      <c r="D225" s="3">
        <f>VALUE(E225)</f>
        <v>11.5761041007976</v>
      </c>
      <c r="E225" s="6" t="s">
        <v>432</v>
      </c>
      <c r="F225">
        <v>1</v>
      </c>
      <c r="G225" t="s">
        <v>17</v>
      </c>
      <c r="H225">
        <v>4</v>
      </c>
      <c r="I225" s="3">
        <f t="shared" si="9"/>
        <v>14.856578268259501</v>
      </c>
      <c r="J225" s="2" t="s">
        <v>433</v>
      </c>
      <c r="K225">
        <v>9</v>
      </c>
      <c r="L225">
        <v>230</v>
      </c>
      <c r="M225" s="3">
        <f t="shared" si="10"/>
        <v>23036.447160587224</v>
      </c>
      <c r="N225" t="str">
        <f t="shared" si="11"/>
        <v>Aug</v>
      </c>
      <c r="O225" t="str">
        <f>TEXT(Table1[[#This Row],[Date]],"yyyy-mm")</f>
        <v>2022-08</v>
      </c>
    </row>
    <row r="226" spans="1:15" x14ac:dyDescent="0.2">
      <c r="A226" s="1">
        <v>44786</v>
      </c>
      <c r="B226" t="s">
        <v>49</v>
      </c>
      <c r="C226">
        <v>1623</v>
      </c>
      <c r="D226" s="3">
        <f>VALUE(E226)</f>
        <v>5.8572549583761697</v>
      </c>
      <c r="E226" s="6" t="s">
        <v>434</v>
      </c>
      <c r="F226">
        <v>0</v>
      </c>
      <c r="G226" t="s">
        <v>27</v>
      </c>
      <c r="H226">
        <v>5</v>
      </c>
      <c r="I226" s="3">
        <f t="shared" si="9"/>
        <v>5.0222518185740102</v>
      </c>
      <c r="J226" s="2" t="s">
        <v>435</v>
      </c>
      <c r="K226">
        <v>2</v>
      </c>
      <c r="L226">
        <v>317</v>
      </c>
      <c r="M226" s="3">
        <f t="shared" si="10"/>
        <v>9506.3247974445239</v>
      </c>
      <c r="N226" t="str">
        <f t="shared" si="11"/>
        <v>Aug</v>
      </c>
      <c r="O226" t="str">
        <f>TEXT(Table1[[#This Row],[Date]],"yyyy-mm")</f>
        <v>2022-08</v>
      </c>
    </row>
    <row r="227" spans="1:15" x14ac:dyDescent="0.2">
      <c r="A227" s="1">
        <v>44787</v>
      </c>
      <c r="B227" t="s">
        <v>49</v>
      </c>
      <c r="C227">
        <v>1629</v>
      </c>
      <c r="D227" s="3">
        <f>VALUE(E227)</f>
        <v>6.7391495348610997</v>
      </c>
      <c r="E227" s="6" t="s">
        <v>436</v>
      </c>
      <c r="F227">
        <v>1</v>
      </c>
      <c r="G227" t="s">
        <v>11</v>
      </c>
      <c r="H227">
        <v>6</v>
      </c>
      <c r="I227" s="3">
        <f t="shared" si="9"/>
        <v>5.4295920250020897</v>
      </c>
      <c r="J227" s="2" t="s">
        <v>437</v>
      </c>
      <c r="K227">
        <v>8</v>
      </c>
      <c r="L227">
        <v>62</v>
      </c>
      <c r="M227" s="3">
        <f t="shared" si="10"/>
        <v>10978.074592288731</v>
      </c>
      <c r="N227" t="str">
        <f t="shared" si="11"/>
        <v>Aug</v>
      </c>
      <c r="O227" t="str">
        <f>TEXT(Table1[[#This Row],[Date]],"yyyy-mm")</f>
        <v>2022-08</v>
      </c>
    </row>
    <row r="228" spans="1:15" x14ac:dyDescent="0.2">
      <c r="A228" s="1">
        <v>44788</v>
      </c>
      <c r="B228" t="s">
        <v>23</v>
      </c>
      <c r="C228">
        <v>953</v>
      </c>
      <c r="D228" s="3">
        <f>VALUE(E228)</f>
        <v>14.907203284127</v>
      </c>
      <c r="E228" s="6" t="s">
        <v>438</v>
      </c>
      <c r="F228">
        <v>0</v>
      </c>
      <c r="G228" t="s">
        <v>11</v>
      </c>
      <c r="H228">
        <v>0</v>
      </c>
      <c r="I228" s="3">
        <f t="shared" si="9"/>
        <v>1.64462134272505</v>
      </c>
      <c r="J228" s="2" t="s">
        <v>439</v>
      </c>
      <c r="K228">
        <v>8</v>
      </c>
      <c r="L228">
        <v>169</v>
      </c>
      <c r="M228" s="3">
        <f t="shared" si="10"/>
        <v>14206.564729773032</v>
      </c>
      <c r="N228" t="str">
        <f t="shared" si="11"/>
        <v>Aug</v>
      </c>
      <c r="O228" t="str">
        <f>TEXT(Table1[[#This Row],[Date]],"yyyy-mm")</f>
        <v>2022-08</v>
      </c>
    </row>
    <row r="229" spans="1:15" x14ac:dyDescent="0.2">
      <c r="A229" s="1">
        <v>44789</v>
      </c>
      <c r="B229" t="s">
        <v>23</v>
      </c>
      <c r="C229">
        <v>1487</v>
      </c>
      <c r="D229" s="3">
        <f>VALUE(E229)</f>
        <v>17.172310956202601</v>
      </c>
      <c r="E229" s="6" t="s">
        <v>440</v>
      </c>
      <c r="F229">
        <v>1</v>
      </c>
      <c r="G229" t="s">
        <v>11</v>
      </c>
      <c r="H229">
        <v>1</v>
      </c>
      <c r="I229" s="3">
        <f t="shared" si="9"/>
        <v>6.9205729798841897</v>
      </c>
      <c r="J229" s="2" t="s">
        <v>441</v>
      </c>
      <c r="K229">
        <v>4</v>
      </c>
      <c r="L229">
        <v>402</v>
      </c>
      <c r="M229" s="3">
        <f t="shared" si="10"/>
        <v>25535.226391873268</v>
      </c>
      <c r="N229" t="str">
        <f t="shared" si="11"/>
        <v>Aug</v>
      </c>
      <c r="O229" t="str">
        <f>TEXT(Table1[[#This Row],[Date]],"yyyy-mm")</f>
        <v>2022-08</v>
      </c>
    </row>
    <row r="230" spans="1:15" x14ac:dyDescent="0.2">
      <c r="A230" s="1">
        <v>44790</v>
      </c>
      <c r="B230" t="s">
        <v>15</v>
      </c>
      <c r="C230">
        <v>1403</v>
      </c>
      <c r="D230" s="3">
        <f>VALUE(E230)</f>
        <v>13.7570687210816</v>
      </c>
      <c r="E230" s="6" t="s">
        <v>442</v>
      </c>
      <c r="F230">
        <v>0</v>
      </c>
      <c r="G230" t="s">
        <v>17</v>
      </c>
      <c r="H230">
        <v>2</v>
      </c>
      <c r="I230" s="3">
        <f t="shared" si="9"/>
        <v>4.2852036304052898</v>
      </c>
      <c r="J230" s="2" t="s">
        <v>443</v>
      </c>
      <c r="K230">
        <v>1</v>
      </c>
      <c r="L230">
        <v>106</v>
      </c>
      <c r="M230" s="3">
        <f t="shared" si="10"/>
        <v>19301.167415677486</v>
      </c>
      <c r="N230" t="str">
        <f t="shared" si="11"/>
        <v>Aug</v>
      </c>
      <c r="O230" t="str">
        <f>TEXT(Table1[[#This Row],[Date]],"yyyy-mm")</f>
        <v>2022-08</v>
      </c>
    </row>
    <row r="231" spans="1:15" x14ac:dyDescent="0.2">
      <c r="A231" s="1">
        <v>44791</v>
      </c>
      <c r="B231" t="s">
        <v>10</v>
      </c>
      <c r="C231">
        <v>692</v>
      </c>
      <c r="D231" s="3">
        <f>VALUE(E231)</f>
        <v>16.381069539600301</v>
      </c>
      <c r="E231" s="6" t="s">
        <v>444</v>
      </c>
      <c r="F231">
        <v>0</v>
      </c>
      <c r="G231" t="s">
        <v>11</v>
      </c>
      <c r="H231">
        <v>3</v>
      </c>
      <c r="I231" s="3">
        <f t="shared" si="9"/>
        <v>5.4791071815758396</v>
      </c>
      <c r="J231" s="2" t="s">
        <v>445</v>
      </c>
      <c r="K231">
        <v>1</v>
      </c>
      <c r="L231">
        <v>89</v>
      </c>
      <c r="M231" s="3">
        <f t="shared" si="10"/>
        <v>11335.700121403408</v>
      </c>
      <c r="N231" t="str">
        <f t="shared" si="11"/>
        <v>Aug</v>
      </c>
      <c r="O231" t="str">
        <f>TEXT(Table1[[#This Row],[Date]],"yyyy-mm")</f>
        <v>2022-08</v>
      </c>
    </row>
    <row r="232" spans="1:15" x14ac:dyDescent="0.2">
      <c r="A232" s="1">
        <v>44792</v>
      </c>
      <c r="B232" t="s">
        <v>23</v>
      </c>
      <c r="C232">
        <v>813</v>
      </c>
      <c r="D232" s="3">
        <f>VALUE(E232)</f>
        <v>15.5664665688077</v>
      </c>
      <c r="E232" s="6" t="s">
        <v>446</v>
      </c>
      <c r="F232">
        <v>1</v>
      </c>
      <c r="G232" t="s">
        <v>11</v>
      </c>
      <c r="H232">
        <v>4</v>
      </c>
      <c r="I232" s="3">
        <f t="shared" si="9"/>
        <v>12.601290958706601</v>
      </c>
      <c r="J232">
        <v>12.601290958706601</v>
      </c>
      <c r="K232">
        <v>2</v>
      </c>
      <c r="L232">
        <v>423</v>
      </c>
      <c r="M232" s="3">
        <f t="shared" si="10"/>
        <v>12655.537320440661</v>
      </c>
      <c r="N232" t="str">
        <f t="shared" si="11"/>
        <v>Aug</v>
      </c>
      <c r="O232" t="str">
        <f>TEXT(Table1[[#This Row],[Date]],"yyyy-mm")</f>
        <v>2022-08</v>
      </c>
    </row>
    <row r="233" spans="1:15" x14ac:dyDescent="0.2">
      <c r="A233" s="1">
        <v>44793</v>
      </c>
      <c r="B233" t="s">
        <v>49</v>
      </c>
      <c r="C233">
        <v>1281</v>
      </c>
      <c r="D233" s="3">
        <f>VALUE(E233)</f>
        <v>3.8443753911821901</v>
      </c>
      <c r="E233" s="6" t="s">
        <v>447</v>
      </c>
      <c r="F233">
        <v>0</v>
      </c>
      <c r="G233" t="s">
        <v>11</v>
      </c>
      <c r="H233">
        <v>5</v>
      </c>
      <c r="I233" s="3">
        <f t="shared" si="9"/>
        <v>14.0645254461486</v>
      </c>
      <c r="J233" s="2" t="s">
        <v>448</v>
      </c>
      <c r="K233">
        <v>9</v>
      </c>
      <c r="L233">
        <v>385</v>
      </c>
      <c r="M233" s="3">
        <f t="shared" si="10"/>
        <v>4924.6448761043857</v>
      </c>
      <c r="N233" t="str">
        <f t="shared" si="11"/>
        <v>Aug</v>
      </c>
      <c r="O233" t="str">
        <f>TEXT(Table1[[#This Row],[Date]],"yyyy-mm")</f>
        <v>2022-08</v>
      </c>
    </row>
    <row r="234" spans="1:15" x14ac:dyDescent="0.2">
      <c r="A234" s="1">
        <v>44794</v>
      </c>
      <c r="B234" t="s">
        <v>10</v>
      </c>
      <c r="C234">
        <v>731</v>
      </c>
      <c r="D234" s="3">
        <f>VALUE(E234)</f>
        <v>9.0549514453527298</v>
      </c>
      <c r="E234" s="6" t="s">
        <v>449</v>
      </c>
      <c r="F234">
        <v>0</v>
      </c>
      <c r="G234" t="s">
        <v>17</v>
      </c>
      <c r="H234">
        <v>6</v>
      </c>
      <c r="I234" s="3">
        <f t="shared" si="9"/>
        <v>3.1931295440751901</v>
      </c>
      <c r="J234" s="2" t="s">
        <v>450</v>
      </c>
      <c r="K234">
        <v>2</v>
      </c>
      <c r="L234">
        <v>177</v>
      </c>
      <c r="M234" s="3">
        <f t="shared" si="10"/>
        <v>6619.1695065528456</v>
      </c>
      <c r="N234" t="str">
        <f t="shared" si="11"/>
        <v>Aug</v>
      </c>
      <c r="O234" t="str">
        <f>TEXT(Table1[[#This Row],[Date]],"yyyy-mm")</f>
        <v>2022-08</v>
      </c>
    </row>
    <row r="235" spans="1:15" x14ac:dyDescent="0.2">
      <c r="A235" s="1">
        <v>44795</v>
      </c>
      <c r="B235" t="s">
        <v>10</v>
      </c>
      <c r="C235">
        <v>158</v>
      </c>
      <c r="D235" s="3">
        <f>VALUE(E235)</f>
        <v>3.90669221574269</v>
      </c>
      <c r="E235" s="6" t="s">
        <v>451</v>
      </c>
      <c r="F235">
        <v>1</v>
      </c>
      <c r="G235" t="s">
        <v>27</v>
      </c>
      <c r="H235">
        <v>0</v>
      </c>
      <c r="I235" s="3">
        <f t="shared" si="9"/>
        <v>5.9013795075252498</v>
      </c>
      <c r="J235" s="2" t="s">
        <v>452</v>
      </c>
      <c r="K235">
        <v>2</v>
      </c>
      <c r="L235">
        <v>222</v>
      </c>
      <c r="M235" s="3">
        <f t="shared" si="10"/>
        <v>617.25737008734507</v>
      </c>
      <c r="N235" t="str">
        <f t="shared" si="11"/>
        <v>Aug</v>
      </c>
      <c r="O235" t="str">
        <f>TEXT(Table1[[#This Row],[Date]],"yyyy-mm")</f>
        <v>2022-08</v>
      </c>
    </row>
    <row r="236" spans="1:15" x14ac:dyDescent="0.2">
      <c r="A236" s="1">
        <v>44796</v>
      </c>
      <c r="B236" t="s">
        <v>49</v>
      </c>
      <c r="C236">
        <v>1850</v>
      </c>
      <c r="D236" s="3">
        <f>VALUE(E236)</f>
        <v>5.4694761112377099</v>
      </c>
      <c r="E236" s="6" t="s">
        <v>453</v>
      </c>
      <c r="F236">
        <v>0</v>
      </c>
      <c r="G236" t="s">
        <v>11</v>
      </c>
      <c r="H236">
        <v>1</v>
      </c>
      <c r="I236" s="3">
        <f t="shared" si="9"/>
        <v>13.9651431506732</v>
      </c>
      <c r="J236" s="2" t="s">
        <v>454</v>
      </c>
      <c r="K236">
        <v>6</v>
      </c>
      <c r="L236">
        <v>84</v>
      </c>
      <c r="M236" s="3">
        <f t="shared" si="10"/>
        <v>10118.530805789764</v>
      </c>
      <c r="N236" t="str">
        <f t="shared" si="11"/>
        <v>Aug</v>
      </c>
      <c r="O236" t="str">
        <f>TEXT(Table1[[#This Row],[Date]],"yyyy-mm")</f>
        <v>2022-08</v>
      </c>
    </row>
    <row r="237" spans="1:15" x14ac:dyDescent="0.2">
      <c r="A237" s="1">
        <v>44797</v>
      </c>
      <c r="B237" t="s">
        <v>23</v>
      </c>
      <c r="C237">
        <v>227</v>
      </c>
      <c r="D237" s="3">
        <f>VALUE(E237)</f>
        <v>17.515932868369902</v>
      </c>
      <c r="E237" s="6" t="s">
        <v>455</v>
      </c>
      <c r="F237">
        <v>1</v>
      </c>
      <c r="G237" t="s">
        <v>27</v>
      </c>
      <c r="H237">
        <v>2</v>
      </c>
      <c r="I237" s="3">
        <f t="shared" si="9"/>
        <v>1.3962226799937201</v>
      </c>
      <c r="J237" s="2" t="s">
        <v>456</v>
      </c>
      <c r="K237">
        <v>7</v>
      </c>
      <c r="L237">
        <v>308</v>
      </c>
      <c r="M237" s="3">
        <f t="shared" si="10"/>
        <v>3976.1167611199676</v>
      </c>
      <c r="N237" t="str">
        <f t="shared" si="11"/>
        <v>Aug</v>
      </c>
      <c r="O237" t="str">
        <f>TEXT(Table1[[#This Row],[Date]],"yyyy-mm")</f>
        <v>2022-08</v>
      </c>
    </row>
    <row r="238" spans="1:15" x14ac:dyDescent="0.2">
      <c r="A238" s="1">
        <v>44798</v>
      </c>
      <c r="B238" t="s">
        <v>49</v>
      </c>
      <c r="C238">
        <v>835</v>
      </c>
      <c r="D238" s="3">
        <f>VALUE(E238)</f>
        <v>9.9849473470304595</v>
      </c>
      <c r="E238" s="6" t="s">
        <v>457</v>
      </c>
      <c r="F238">
        <v>0</v>
      </c>
      <c r="G238" t="s">
        <v>17</v>
      </c>
      <c r="H238">
        <v>3</v>
      </c>
      <c r="I238" s="3">
        <f t="shared" si="9"/>
        <v>1.83922765761498</v>
      </c>
      <c r="J238" s="2" t="s">
        <v>458</v>
      </c>
      <c r="K238">
        <v>7</v>
      </c>
      <c r="L238">
        <v>425</v>
      </c>
      <c r="M238" s="3">
        <f t="shared" si="10"/>
        <v>8337.4310347704341</v>
      </c>
      <c r="N238" t="str">
        <f t="shared" si="11"/>
        <v>Aug</v>
      </c>
      <c r="O238" t="str">
        <f>TEXT(Table1[[#This Row],[Date]],"yyyy-mm")</f>
        <v>2022-08</v>
      </c>
    </row>
    <row r="239" spans="1:15" x14ac:dyDescent="0.2">
      <c r="A239" s="1">
        <v>44799</v>
      </c>
      <c r="B239" t="s">
        <v>10</v>
      </c>
      <c r="C239">
        <v>820</v>
      </c>
      <c r="D239" s="3">
        <f>VALUE(E239)</f>
        <v>11.1718039350105</v>
      </c>
      <c r="E239" s="6" t="s">
        <v>459</v>
      </c>
      <c r="F239">
        <v>0</v>
      </c>
      <c r="G239" t="s">
        <v>17</v>
      </c>
      <c r="H239">
        <v>4</v>
      </c>
      <c r="I239" s="3">
        <f t="shared" si="9"/>
        <v>2.8604693434903199</v>
      </c>
      <c r="J239" s="2" t="s">
        <v>460</v>
      </c>
      <c r="K239">
        <v>9</v>
      </c>
      <c r="L239">
        <v>54</v>
      </c>
      <c r="M239" s="3">
        <f t="shared" si="10"/>
        <v>9160.8792267086101</v>
      </c>
      <c r="N239" t="str">
        <f t="shared" si="11"/>
        <v>Aug</v>
      </c>
      <c r="O239" t="str">
        <f>TEXT(Table1[[#This Row],[Date]],"yyyy-mm")</f>
        <v>2022-08</v>
      </c>
    </row>
    <row r="240" spans="1:15" x14ac:dyDescent="0.2">
      <c r="A240" s="1">
        <v>44800</v>
      </c>
      <c r="B240" t="s">
        <v>13</v>
      </c>
      <c r="C240">
        <v>1238</v>
      </c>
      <c r="D240" s="3">
        <f>VALUE(E240)</f>
        <v>4.39047333932767</v>
      </c>
      <c r="E240" s="5">
        <v>4.39047333932767</v>
      </c>
      <c r="F240">
        <v>0</v>
      </c>
      <c r="G240" t="s">
        <v>17</v>
      </c>
      <c r="H240">
        <v>5</v>
      </c>
      <c r="I240" s="3">
        <f t="shared" si="9"/>
        <v>9.1305860948396802</v>
      </c>
      <c r="J240" s="2" t="s">
        <v>461</v>
      </c>
      <c r="K240">
        <v>6</v>
      </c>
      <c r="L240">
        <v>267</v>
      </c>
      <c r="M240" s="3">
        <f t="shared" si="10"/>
        <v>5435.4059940876559</v>
      </c>
      <c r="N240" t="str">
        <f t="shared" si="11"/>
        <v>Aug</v>
      </c>
      <c r="O240" t="str">
        <f>TEXT(Table1[[#This Row],[Date]],"yyyy-mm")</f>
        <v>2022-08</v>
      </c>
    </row>
    <row r="241" spans="1:15" x14ac:dyDescent="0.2">
      <c r="A241" s="1">
        <v>44801</v>
      </c>
      <c r="B241" t="s">
        <v>13</v>
      </c>
      <c r="C241">
        <v>1332</v>
      </c>
      <c r="D241" s="3">
        <f>VALUE(E241)</f>
        <v>6.9331639349271201</v>
      </c>
      <c r="E241" s="6" t="s">
        <v>462</v>
      </c>
      <c r="F241">
        <v>0</v>
      </c>
      <c r="G241" t="s">
        <v>17</v>
      </c>
      <c r="H241">
        <v>6</v>
      </c>
      <c r="I241" s="3">
        <f t="shared" si="9"/>
        <v>2.6818479295869602</v>
      </c>
      <c r="J241" s="2" t="s">
        <v>463</v>
      </c>
      <c r="K241">
        <v>8</v>
      </c>
      <c r="L241">
        <v>60</v>
      </c>
      <c r="M241" s="3">
        <f t="shared" si="10"/>
        <v>9234.9743613229239</v>
      </c>
      <c r="N241" t="str">
        <f t="shared" si="11"/>
        <v>Aug</v>
      </c>
      <c r="O241" t="str">
        <f>TEXT(Table1[[#This Row],[Date]],"yyyy-mm")</f>
        <v>2022-08</v>
      </c>
    </row>
    <row r="242" spans="1:15" x14ac:dyDescent="0.2">
      <c r="A242" s="1">
        <v>44802</v>
      </c>
      <c r="B242" t="s">
        <v>15</v>
      </c>
      <c r="C242">
        <v>625</v>
      </c>
      <c r="D242" s="3">
        <f>VALUE(E242)</f>
        <v>5.3746772001295202</v>
      </c>
      <c r="E242" s="6" t="s">
        <v>464</v>
      </c>
      <c r="F242">
        <v>1</v>
      </c>
      <c r="G242" t="s">
        <v>27</v>
      </c>
      <c r="H242">
        <v>0</v>
      </c>
      <c r="I242" s="3">
        <f t="shared" si="9"/>
        <v>14.5371075310356</v>
      </c>
      <c r="J242" s="2" t="s">
        <v>465</v>
      </c>
      <c r="K242">
        <v>6</v>
      </c>
      <c r="L242">
        <v>431</v>
      </c>
      <c r="M242" s="3">
        <f t="shared" si="10"/>
        <v>3359.1732500809503</v>
      </c>
      <c r="N242" t="str">
        <f t="shared" si="11"/>
        <v>Aug</v>
      </c>
      <c r="O242" t="str">
        <f>TEXT(Table1[[#This Row],[Date]],"yyyy-mm")</f>
        <v>2022-08</v>
      </c>
    </row>
    <row r="243" spans="1:15" x14ac:dyDescent="0.2">
      <c r="A243" s="1">
        <v>44803</v>
      </c>
      <c r="B243" t="s">
        <v>49</v>
      </c>
      <c r="C243">
        <v>620</v>
      </c>
      <c r="D243" s="3">
        <f>VALUE(E243)</f>
        <v>4.9175371258501004</v>
      </c>
      <c r="E243" s="6" t="s">
        <v>466</v>
      </c>
      <c r="F243">
        <v>0</v>
      </c>
      <c r="G243" t="s">
        <v>11</v>
      </c>
      <c r="H243">
        <v>1</v>
      </c>
      <c r="I243" s="3">
        <f t="shared" si="9"/>
        <v>6.9773606452485399</v>
      </c>
      <c r="J243" s="2" t="s">
        <v>467</v>
      </c>
      <c r="K243">
        <v>2</v>
      </c>
      <c r="L243">
        <v>376</v>
      </c>
      <c r="M243" s="3">
        <f t="shared" si="10"/>
        <v>3048.8730180270622</v>
      </c>
      <c r="N243" t="str">
        <f t="shared" si="11"/>
        <v>Aug</v>
      </c>
      <c r="O243" t="str">
        <f>TEXT(Table1[[#This Row],[Date]],"yyyy-mm")</f>
        <v>2022-08</v>
      </c>
    </row>
    <row r="244" spans="1:15" x14ac:dyDescent="0.2">
      <c r="A244" s="1">
        <v>44804</v>
      </c>
      <c r="B244" t="s">
        <v>49</v>
      </c>
      <c r="C244">
        <v>651</v>
      </c>
      <c r="D244" s="3">
        <f>VALUE(E244)</f>
        <v>13.1212550730034</v>
      </c>
      <c r="E244" s="6" t="s">
        <v>468</v>
      </c>
      <c r="F244">
        <v>1</v>
      </c>
      <c r="G244" t="s">
        <v>17</v>
      </c>
      <c r="H244">
        <v>2</v>
      </c>
      <c r="I244" s="3">
        <f t="shared" si="9"/>
        <v>7.7720104250774096</v>
      </c>
      <c r="J244" s="2" t="s">
        <v>469</v>
      </c>
      <c r="K244">
        <v>1</v>
      </c>
      <c r="L244">
        <v>166</v>
      </c>
      <c r="M244" s="3">
        <f t="shared" si="10"/>
        <v>8541.9370525252143</v>
      </c>
      <c r="N244" t="str">
        <f t="shared" si="11"/>
        <v>Aug</v>
      </c>
      <c r="O244" t="str">
        <f>TEXT(Table1[[#This Row],[Date]],"yyyy-mm")</f>
        <v>2022-08</v>
      </c>
    </row>
    <row r="245" spans="1:15" x14ac:dyDescent="0.2">
      <c r="A245" s="1">
        <v>44805</v>
      </c>
      <c r="B245" t="s">
        <v>15</v>
      </c>
      <c r="C245">
        <v>336</v>
      </c>
      <c r="D245" s="3">
        <f>VALUE(E245)</f>
        <v>5.8807931052685802</v>
      </c>
      <c r="E245" s="6" t="s">
        <v>470</v>
      </c>
      <c r="F245">
        <v>0</v>
      </c>
      <c r="G245" t="s">
        <v>17</v>
      </c>
      <c r="H245">
        <v>3</v>
      </c>
      <c r="I245" s="3">
        <f t="shared" si="9"/>
        <v>4.0765499291783902</v>
      </c>
      <c r="J245" s="2" t="s">
        <v>471</v>
      </c>
      <c r="K245">
        <v>5</v>
      </c>
      <c r="L245">
        <v>233</v>
      </c>
      <c r="M245" s="3">
        <f t="shared" si="10"/>
        <v>1975.946483370243</v>
      </c>
      <c r="N245" t="str">
        <f t="shared" si="11"/>
        <v>Sep</v>
      </c>
      <c r="O245" t="str">
        <f>TEXT(Table1[[#This Row],[Date]],"yyyy-mm")</f>
        <v>2022-09</v>
      </c>
    </row>
    <row r="246" spans="1:15" x14ac:dyDescent="0.2">
      <c r="A246" s="1">
        <v>44806</v>
      </c>
      <c r="B246" t="s">
        <v>15</v>
      </c>
      <c r="C246">
        <v>1404</v>
      </c>
      <c r="D246" s="3">
        <f>VALUE(E246)</f>
        <v>13.0082942343879</v>
      </c>
      <c r="E246" s="6" t="s">
        <v>472</v>
      </c>
      <c r="F246">
        <v>0</v>
      </c>
      <c r="G246" t="s">
        <v>27</v>
      </c>
      <c r="H246">
        <v>4</v>
      </c>
      <c r="I246" s="3">
        <f t="shared" si="9"/>
        <v>7.3289236603036301</v>
      </c>
      <c r="J246" s="2" t="s">
        <v>473</v>
      </c>
      <c r="K246">
        <v>9</v>
      </c>
      <c r="L246">
        <v>443</v>
      </c>
      <c r="M246" s="3">
        <f t="shared" si="10"/>
        <v>18263.645105080614</v>
      </c>
      <c r="N246" t="str">
        <f t="shared" si="11"/>
        <v>Sep</v>
      </c>
      <c r="O246" t="str">
        <f>TEXT(Table1[[#This Row],[Date]],"yyyy-mm")</f>
        <v>2022-09</v>
      </c>
    </row>
    <row r="247" spans="1:15" x14ac:dyDescent="0.2">
      <c r="A247" s="1">
        <v>44807</v>
      </c>
      <c r="B247" t="s">
        <v>15</v>
      </c>
      <c r="C247">
        <v>1482</v>
      </c>
      <c r="D247" s="3">
        <f>VALUE(E247)</f>
        <v>2.1106376680625201</v>
      </c>
      <c r="E247" s="6" t="s">
        <v>474</v>
      </c>
      <c r="F247">
        <v>0</v>
      </c>
      <c r="G247" t="s">
        <v>27</v>
      </c>
      <c r="H247">
        <v>5</v>
      </c>
      <c r="I247" s="3">
        <f t="shared" si="9"/>
        <v>10.097747673236601</v>
      </c>
      <c r="J247" s="2" t="s">
        <v>475</v>
      </c>
      <c r="K247">
        <v>8</v>
      </c>
      <c r="L247">
        <v>411</v>
      </c>
      <c r="M247" s="3">
        <f t="shared" si="10"/>
        <v>3127.9650240686547</v>
      </c>
      <c r="N247" t="str">
        <f t="shared" si="11"/>
        <v>Sep</v>
      </c>
      <c r="O247" t="str">
        <f>TEXT(Table1[[#This Row],[Date]],"yyyy-mm")</f>
        <v>2022-09</v>
      </c>
    </row>
    <row r="248" spans="1:15" x14ac:dyDescent="0.2">
      <c r="A248" s="1">
        <v>44808</v>
      </c>
      <c r="B248" t="s">
        <v>10</v>
      </c>
      <c r="C248">
        <v>1324</v>
      </c>
      <c r="D248" s="3">
        <f>VALUE(E248)</f>
        <v>3.69371347701493</v>
      </c>
      <c r="E248" s="6" t="s">
        <v>476</v>
      </c>
      <c r="F248">
        <v>0</v>
      </c>
      <c r="G248" t="s">
        <v>17</v>
      </c>
      <c r="H248">
        <v>6</v>
      </c>
      <c r="I248" s="3">
        <f t="shared" si="9"/>
        <v>11.392068485833599</v>
      </c>
      <c r="J248" s="2" t="s">
        <v>477</v>
      </c>
      <c r="K248">
        <v>4</v>
      </c>
      <c r="L248">
        <v>165</v>
      </c>
      <c r="M248" s="3">
        <f t="shared" si="10"/>
        <v>4890.4766435677675</v>
      </c>
      <c r="N248" t="str">
        <f t="shared" si="11"/>
        <v>Sep</v>
      </c>
      <c r="O248" t="str">
        <f>TEXT(Table1[[#This Row],[Date]],"yyyy-mm")</f>
        <v>2022-09</v>
      </c>
    </row>
    <row r="249" spans="1:15" x14ac:dyDescent="0.2">
      <c r="A249" s="1">
        <v>44809</v>
      </c>
      <c r="B249" t="s">
        <v>49</v>
      </c>
      <c r="C249">
        <v>1881</v>
      </c>
      <c r="D249" s="3">
        <f>VALUE(E249)</f>
        <v>6.2162648260023801</v>
      </c>
      <c r="E249" s="6" t="s">
        <v>478</v>
      </c>
      <c r="F249">
        <v>1</v>
      </c>
      <c r="G249" t="s">
        <v>11</v>
      </c>
      <c r="H249">
        <v>0</v>
      </c>
      <c r="I249" s="3">
        <f t="shared" si="9"/>
        <v>11.4310871992937</v>
      </c>
      <c r="J249" s="2" t="s">
        <v>479</v>
      </c>
      <c r="K249">
        <v>5</v>
      </c>
      <c r="L249">
        <v>211</v>
      </c>
      <c r="M249" s="3">
        <f t="shared" si="10"/>
        <v>11692.794137710476</v>
      </c>
      <c r="N249" t="str">
        <f t="shared" si="11"/>
        <v>Sep</v>
      </c>
      <c r="O249" t="str">
        <f>TEXT(Table1[[#This Row],[Date]],"yyyy-mm")</f>
        <v>2022-09</v>
      </c>
    </row>
    <row r="250" spans="1:15" x14ac:dyDescent="0.2">
      <c r="A250" s="1">
        <v>44810</v>
      </c>
      <c r="B250" t="s">
        <v>10</v>
      </c>
      <c r="C250">
        <v>1401</v>
      </c>
      <c r="D250" s="3">
        <f>VALUE(E250)</f>
        <v>12.3438914210181</v>
      </c>
      <c r="E250" s="6" t="s">
        <v>480</v>
      </c>
      <c r="F250">
        <v>1</v>
      </c>
      <c r="G250" t="s">
        <v>11</v>
      </c>
      <c r="H250">
        <v>1</v>
      </c>
      <c r="I250" s="3">
        <f t="shared" si="9"/>
        <v>8.8794211340642804</v>
      </c>
      <c r="J250">
        <v>8.8794211340642804</v>
      </c>
      <c r="K250">
        <v>5</v>
      </c>
      <c r="L250">
        <v>116</v>
      </c>
      <c r="M250" s="3">
        <f t="shared" si="10"/>
        <v>17293.791880846358</v>
      </c>
      <c r="N250" t="str">
        <f t="shared" si="11"/>
        <v>Sep</v>
      </c>
      <c r="O250" t="str">
        <f>TEXT(Table1[[#This Row],[Date]],"yyyy-mm")</f>
        <v>2022-09</v>
      </c>
    </row>
    <row r="251" spans="1:15" x14ac:dyDescent="0.2">
      <c r="A251" s="1">
        <v>44811</v>
      </c>
      <c r="B251" t="s">
        <v>15</v>
      </c>
      <c r="C251">
        <v>1358</v>
      </c>
      <c r="D251" s="3">
        <f>VALUE(E251)</f>
        <v>13.8409836566601</v>
      </c>
      <c r="E251" s="6" t="s">
        <v>481</v>
      </c>
      <c r="F251">
        <v>1</v>
      </c>
      <c r="G251" t="s">
        <v>17</v>
      </c>
      <c r="H251">
        <v>2</v>
      </c>
      <c r="I251" s="3">
        <f t="shared" si="9"/>
        <v>13.6132167374109</v>
      </c>
      <c r="J251" s="2" t="s">
        <v>482</v>
      </c>
      <c r="K251">
        <v>6</v>
      </c>
      <c r="L251">
        <v>249</v>
      </c>
      <c r="M251" s="3">
        <f t="shared" si="10"/>
        <v>18796.055805744418</v>
      </c>
      <c r="N251" t="str">
        <f t="shared" si="11"/>
        <v>Sep</v>
      </c>
      <c r="O251" t="str">
        <f>TEXT(Table1[[#This Row],[Date]],"yyyy-mm")</f>
        <v>2022-09</v>
      </c>
    </row>
    <row r="252" spans="1:15" x14ac:dyDescent="0.2">
      <c r="A252" s="1">
        <v>44812</v>
      </c>
      <c r="B252" t="s">
        <v>49</v>
      </c>
      <c r="C252">
        <v>593</v>
      </c>
      <c r="D252" s="3">
        <f>VALUE(E252)</f>
        <v>9.4116223688110097</v>
      </c>
      <c r="E252" s="6" t="s">
        <v>483</v>
      </c>
      <c r="F252">
        <v>1</v>
      </c>
      <c r="G252" t="s">
        <v>27</v>
      </c>
      <c r="H252">
        <v>3</v>
      </c>
      <c r="I252" s="3">
        <f t="shared" si="9"/>
        <v>12.3524137859385</v>
      </c>
      <c r="J252" s="2" t="s">
        <v>484</v>
      </c>
      <c r="K252">
        <v>3</v>
      </c>
      <c r="L252">
        <v>80</v>
      </c>
      <c r="M252" s="3">
        <f t="shared" si="10"/>
        <v>5581.0920647049288</v>
      </c>
      <c r="N252" t="str">
        <f t="shared" si="11"/>
        <v>Sep</v>
      </c>
      <c r="O252" t="str">
        <f>TEXT(Table1[[#This Row],[Date]],"yyyy-mm")</f>
        <v>2022-09</v>
      </c>
    </row>
    <row r="253" spans="1:15" x14ac:dyDescent="0.2">
      <c r="A253" s="1">
        <v>44813</v>
      </c>
      <c r="B253" t="s">
        <v>10</v>
      </c>
      <c r="C253">
        <v>103</v>
      </c>
      <c r="D253" s="3">
        <f>VALUE(E253)</f>
        <v>9.4700273769673498</v>
      </c>
      <c r="E253" s="5">
        <v>9.4700273769673498</v>
      </c>
      <c r="F253">
        <v>0</v>
      </c>
      <c r="G253" t="s">
        <v>17</v>
      </c>
      <c r="H253">
        <v>4</v>
      </c>
      <c r="I253" s="3">
        <f t="shared" si="9"/>
        <v>11.477197663129999</v>
      </c>
      <c r="J253" s="2" t="s">
        <v>485</v>
      </c>
      <c r="K253">
        <v>5</v>
      </c>
      <c r="L253">
        <v>124</v>
      </c>
      <c r="M253" s="3">
        <f t="shared" si="10"/>
        <v>975.41281982763701</v>
      </c>
      <c r="N253" t="str">
        <f t="shared" si="11"/>
        <v>Sep</v>
      </c>
      <c r="O253" t="str">
        <f>TEXT(Table1[[#This Row],[Date]],"yyyy-mm")</f>
        <v>2022-09</v>
      </c>
    </row>
    <row r="254" spans="1:15" x14ac:dyDescent="0.2">
      <c r="A254" s="1">
        <v>44814</v>
      </c>
      <c r="B254" t="s">
        <v>10</v>
      </c>
      <c r="C254">
        <v>765</v>
      </c>
      <c r="D254" s="3">
        <f>VALUE(E254)</f>
        <v>14.765820176573699</v>
      </c>
      <c r="E254" s="6" t="s">
        <v>486</v>
      </c>
      <c r="F254">
        <v>1</v>
      </c>
      <c r="G254" t="s">
        <v>17</v>
      </c>
      <c r="H254">
        <v>5</v>
      </c>
      <c r="I254" s="3">
        <f t="shared" si="9"/>
        <v>1.3062800643666701</v>
      </c>
      <c r="J254" s="2" t="s">
        <v>487</v>
      </c>
      <c r="K254">
        <v>2</v>
      </c>
      <c r="L254">
        <v>286</v>
      </c>
      <c r="M254" s="3">
        <f t="shared" si="10"/>
        <v>11295.852435078879</v>
      </c>
      <c r="N254" t="str">
        <f t="shared" si="11"/>
        <v>Sep</v>
      </c>
      <c r="O254" t="str">
        <f>TEXT(Table1[[#This Row],[Date]],"yyyy-mm")</f>
        <v>2022-09</v>
      </c>
    </row>
    <row r="255" spans="1:15" x14ac:dyDescent="0.2">
      <c r="A255" s="1">
        <v>44815</v>
      </c>
      <c r="B255" t="s">
        <v>15</v>
      </c>
      <c r="C255">
        <v>541</v>
      </c>
      <c r="D255" s="3">
        <f>VALUE(E255)</f>
        <v>1.30060074354606</v>
      </c>
      <c r="E255" s="6" t="s">
        <v>488</v>
      </c>
      <c r="F255">
        <v>1</v>
      </c>
      <c r="G255" t="s">
        <v>27</v>
      </c>
      <c r="H255">
        <v>6</v>
      </c>
      <c r="I255" s="3">
        <f t="shared" si="9"/>
        <v>0.59973045218491505</v>
      </c>
      <c r="J255">
        <v>0.59973045218491505</v>
      </c>
      <c r="K255">
        <v>1</v>
      </c>
      <c r="L255">
        <v>376</v>
      </c>
      <c r="M255" s="3">
        <f t="shared" si="10"/>
        <v>703.62500225841848</v>
      </c>
      <c r="N255" t="str">
        <f t="shared" si="11"/>
        <v>Sep</v>
      </c>
      <c r="O255" t="str">
        <f>TEXT(Table1[[#This Row],[Date]],"yyyy-mm")</f>
        <v>2022-09</v>
      </c>
    </row>
    <row r="256" spans="1:15" x14ac:dyDescent="0.2">
      <c r="A256" s="1">
        <v>44816</v>
      </c>
      <c r="B256" t="s">
        <v>49</v>
      </c>
      <c r="C256">
        <v>128</v>
      </c>
      <c r="D256" s="3">
        <f>VALUE(E256)</f>
        <v>7.4807104650101897</v>
      </c>
      <c r="E256" s="6" t="s">
        <v>489</v>
      </c>
      <c r="F256">
        <v>0</v>
      </c>
      <c r="G256" t="s">
        <v>17</v>
      </c>
      <c r="H256">
        <v>0</v>
      </c>
      <c r="I256" s="3">
        <f t="shared" si="9"/>
        <v>3.5804855193343501</v>
      </c>
      <c r="J256" s="2" t="s">
        <v>490</v>
      </c>
      <c r="K256">
        <v>1</v>
      </c>
      <c r="L256">
        <v>115</v>
      </c>
      <c r="M256" s="3">
        <f t="shared" si="10"/>
        <v>957.53093952130428</v>
      </c>
      <c r="N256" t="str">
        <f t="shared" si="11"/>
        <v>Sep</v>
      </c>
      <c r="O256" t="str">
        <f>TEXT(Table1[[#This Row],[Date]],"yyyy-mm")</f>
        <v>2022-09</v>
      </c>
    </row>
    <row r="257" spans="1:15" x14ac:dyDescent="0.2">
      <c r="A257" s="1">
        <v>44817</v>
      </c>
      <c r="B257" t="s">
        <v>15</v>
      </c>
      <c r="C257">
        <v>1232</v>
      </c>
      <c r="D257" s="3">
        <f>VALUE(E257)</f>
        <v>16.5554340852654</v>
      </c>
      <c r="E257" s="6" t="s">
        <v>491</v>
      </c>
      <c r="F257">
        <v>0</v>
      </c>
      <c r="G257" t="s">
        <v>17</v>
      </c>
      <c r="H257">
        <v>1</v>
      </c>
      <c r="I257" s="3">
        <f t="shared" si="9"/>
        <v>10.121092111745</v>
      </c>
      <c r="J257" s="2" t="s">
        <v>492</v>
      </c>
      <c r="K257">
        <v>7</v>
      </c>
      <c r="L257">
        <v>119</v>
      </c>
      <c r="M257" s="3">
        <f t="shared" si="10"/>
        <v>20396.294793046975</v>
      </c>
      <c r="N257" t="str">
        <f t="shared" si="11"/>
        <v>Sep</v>
      </c>
      <c r="O257" t="str">
        <f>TEXT(Table1[[#This Row],[Date]],"yyyy-mm")</f>
        <v>2022-09</v>
      </c>
    </row>
    <row r="258" spans="1:15" x14ac:dyDescent="0.2">
      <c r="A258" s="1">
        <v>44818</v>
      </c>
      <c r="B258" t="s">
        <v>49</v>
      </c>
      <c r="C258">
        <v>709</v>
      </c>
      <c r="D258" s="3">
        <f>VALUE(E258)</f>
        <v>12.461168794054</v>
      </c>
      <c r="E258" s="6" t="s">
        <v>493</v>
      </c>
      <c r="F258">
        <v>0</v>
      </c>
      <c r="G258" t="s">
        <v>17</v>
      </c>
      <c r="H258">
        <v>2</v>
      </c>
      <c r="I258" s="3">
        <f t="shared" si="9"/>
        <v>6.4623635887969098</v>
      </c>
      <c r="J258" s="2" t="s">
        <v>494</v>
      </c>
      <c r="K258">
        <v>2</v>
      </c>
      <c r="L258">
        <v>346</v>
      </c>
      <c r="M258" s="3">
        <f t="shared" si="10"/>
        <v>8834.9686749842858</v>
      </c>
      <c r="N258" t="str">
        <f t="shared" si="11"/>
        <v>Sep</v>
      </c>
      <c r="O258" t="str">
        <f>TEXT(Table1[[#This Row],[Date]],"yyyy-mm")</f>
        <v>2022-09</v>
      </c>
    </row>
    <row r="259" spans="1:15" x14ac:dyDescent="0.2">
      <c r="A259" s="1">
        <v>44819</v>
      </c>
      <c r="B259" t="s">
        <v>13</v>
      </c>
      <c r="C259">
        <v>1850</v>
      </c>
      <c r="D259" s="3">
        <f>VALUE(E259)</f>
        <v>7.4073155223529801</v>
      </c>
      <c r="E259" s="6" t="s">
        <v>495</v>
      </c>
      <c r="F259">
        <v>0</v>
      </c>
      <c r="G259" t="s">
        <v>27</v>
      </c>
      <c r="H259">
        <v>3</v>
      </c>
      <c r="I259" s="3">
        <f t="shared" ref="I259:I322" si="12">VALUE(J259)</f>
        <v>6.3348907598400199</v>
      </c>
      <c r="J259">
        <v>6.3348907598400199</v>
      </c>
      <c r="K259">
        <v>4</v>
      </c>
      <c r="L259">
        <v>496</v>
      </c>
      <c r="M259" s="3">
        <f t="shared" ref="M259:M322" si="13">C259*D259</f>
        <v>13703.533716353013</v>
      </c>
      <c r="N259" t="str">
        <f t="shared" ref="N259:N322" si="14">TEXT(A259,"mmm")</f>
        <v>Sep</v>
      </c>
      <c r="O259" t="str">
        <f>TEXT(Table1[[#This Row],[Date]],"yyyy-mm")</f>
        <v>2022-09</v>
      </c>
    </row>
    <row r="260" spans="1:15" x14ac:dyDescent="0.2">
      <c r="A260" s="1">
        <v>44820</v>
      </c>
      <c r="B260" t="s">
        <v>23</v>
      </c>
      <c r="C260">
        <v>904</v>
      </c>
      <c r="D260" s="3">
        <f>VALUE(E260)</f>
        <v>18.204971054263801</v>
      </c>
      <c r="E260" s="6" t="s">
        <v>496</v>
      </c>
      <c r="F260">
        <v>1</v>
      </c>
      <c r="G260" t="s">
        <v>11</v>
      </c>
      <c r="H260">
        <v>4</v>
      </c>
      <c r="I260" s="3">
        <f t="shared" si="12"/>
        <v>13.326509879329301</v>
      </c>
      <c r="J260" s="2" t="s">
        <v>497</v>
      </c>
      <c r="K260">
        <v>5</v>
      </c>
      <c r="L260">
        <v>465</v>
      </c>
      <c r="M260" s="3">
        <f t="shared" si="13"/>
        <v>16457.293833054475</v>
      </c>
      <c r="N260" t="str">
        <f t="shared" si="14"/>
        <v>Sep</v>
      </c>
      <c r="O260" t="str">
        <f>TEXT(Table1[[#This Row],[Date]],"yyyy-mm")</f>
        <v>2022-09</v>
      </c>
    </row>
    <row r="261" spans="1:15" x14ac:dyDescent="0.2">
      <c r="A261" s="1">
        <v>44821</v>
      </c>
      <c r="B261" t="s">
        <v>23</v>
      </c>
      <c r="C261">
        <v>174</v>
      </c>
      <c r="D261" s="3">
        <f>VALUE(E261)</f>
        <v>15.679831821538199</v>
      </c>
      <c r="E261" s="6" t="s">
        <v>498</v>
      </c>
      <c r="F261">
        <v>1</v>
      </c>
      <c r="G261" t="s">
        <v>11</v>
      </c>
      <c r="H261">
        <v>5</v>
      </c>
      <c r="I261" s="3">
        <f t="shared" si="12"/>
        <v>13.4856612979116</v>
      </c>
      <c r="J261" s="2" t="s">
        <v>499</v>
      </c>
      <c r="K261">
        <v>7</v>
      </c>
      <c r="L261">
        <v>69</v>
      </c>
      <c r="M261" s="3">
        <f t="shared" si="13"/>
        <v>2728.2907369476466</v>
      </c>
      <c r="N261" t="str">
        <f t="shared" si="14"/>
        <v>Sep</v>
      </c>
      <c r="O261" t="str">
        <f>TEXT(Table1[[#This Row],[Date]],"yyyy-mm")</f>
        <v>2022-09</v>
      </c>
    </row>
    <row r="262" spans="1:15" x14ac:dyDescent="0.2">
      <c r="A262" s="1">
        <v>44822</v>
      </c>
      <c r="B262" t="s">
        <v>23</v>
      </c>
      <c r="C262">
        <v>937</v>
      </c>
      <c r="D262" s="3">
        <f>VALUE(E262)</f>
        <v>6.0330134974979304</v>
      </c>
      <c r="E262" s="6" t="s">
        <v>500</v>
      </c>
      <c r="F262">
        <v>0</v>
      </c>
      <c r="G262" t="s">
        <v>27</v>
      </c>
      <c r="H262">
        <v>6</v>
      </c>
      <c r="I262" s="3">
        <f t="shared" si="12"/>
        <v>13.6830413287769</v>
      </c>
      <c r="J262" s="2" t="s">
        <v>501</v>
      </c>
      <c r="K262">
        <v>2</v>
      </c>
      <c r="L262">
        <v>490</v>
      </c>
      <c r="M262" s="3">
        <f t="shared" si="13"/>
        <v>5652.9336471555607</v>
      </c>
      <c r="N262" t="str">
        <f t="shared" si="14"/>
        <v>Sep</v>
      </c>
      <c r="O262" t="str">
        <f>TEXT(Table1[[#This Row],[Date]],"yyyy-mm")</f>
        <v>2022-09</v>
      </c>
    </row>
    <row r="263" spans="1:15" x14ac:dyDescent="0.2">
      <c r="A263" s="1">
        <v>44823</v>
      </c>
      <c r="B263" t="s">
        <v>15</v>
      </c>
      <c r="C263">
        <v>1269</v>
      </c>
      <c r="D263" s="3">
        <f>VALUE(E263)</f>
        <v>13.2605069129886</v>
      </c>
      <c r="E263" s="6" t="s">
        <v>502</v>
      </c>
      <c r="F263">
        <v>0</v>
      </c>
      <c r="G263" t="s">
        <v>11</v>
      </c>
      <c r="H263">
        <v>0</v>
      </c>
      <c r="I263" s="3">
        <f t="shared" si="12"/>
        <v>5.0512321094678896</v>
      </c>
      <c r="J263" s="2" t="s">
        <v>503</v>
      </c>
      <c r="K263">
        <v>6</v>
      </c>
      <c r="L263">
        <v>275</v>
      </c>
      <c r="M263" s="3">
        <f t="shared" si="13"/>
        <v>16827.583272582535</v>
      </c>
      <c r="N263" t="str">
        <f t="shared" si="14"/>
        <v>Sep</v>
      </c>
      <c r="O263" t="str">
        <f>TEXT(Table1[[#This Row],[Date]],"yyyy-mm")</f>
        <v>2022-09</v>
      </c>
    </row>
    <row r="264" spans="1:15" x14ac:dyDescent="0.2">
      <c r="A264" s="1">
        <v>44824</v>
      </c>
      <c r="B264" t="s">
        <v>13</v>
      </c>
      <c r="C264">
        <v>227</v>
      </c>
      <c r="D264" s="3">
        <f>VALUE(E264)</f>
        <v>12.3192638355901</v>
      </c>
      <c r="E264" s="6" t="s">
        <v>504</v>
      </c>
      <c r="F264">
        <v>0</v>
      </c>
      <c r="G264" t="s">
        <v>17</v>
      </c>
      <c r="H264">
        <v>1</v>
      </c>
      <c r="I264" s="3">
        <f t="shared" si="12"/>
        <v>10.5203092847192</v>
      </c>
      <c r="J264" s="2" t="s">
        <v>505</v>
      </c>
      <c r="K264">
        <v>1</v>
      </c>
      <c r="L264">
        <v>483</v>
      </c>
      <c r="M264" s="3">
        <f t="shared" si="13"/>
        <v>2796.4728906789528</v>
      </c>
      <c r="N264" t="str">
        <f t="shared" si="14"/>
        <v>Sep</v>
      </c>
      <c r="O264" t="str">
        <f>TEXT(Table1[[#This Row],[Date]],"yyyy-mm")</f>
        <v>2022-09</v>
      </c>
    </row>
    <row r="265" spans="1:15" x14ac:dyDescent="0.2">
      <c r="A265" s="1">
        <v>44825</v>
      </c>
      <c r="B265" t="s">
        <v>49</v>
      </c>
      <c r="C265">
        <v>1976</v>
      </c>
      <c r="D265" s="3">
        <f>VALUE(E265)</f>
        <v>8.6225703667406695</v>
      </c>
      <c r="E265" s="6" t="s">
        <v>506</v>
      </c>
      <c r="F265">
        <v>1</v>
      </c>
      <c r="G265" t="s">
        <v>11</v>
      </c>
      <c r="H265">
        <v>2</v>
      </c>
      <c r="I265" s="3">
        <f t="shared" si="12"/>
        <v>4.4386811284783496</v>
      </c>
      <c r="J265" s="2" t="s">
        <v>507</v>
      </c>
      <c r="K265">
        <v>7</v>
      </c>
      <c r="L265">
        <v>458</v>
      </c>
      <c r="M265" s="3">
        <f t="shared" si="13"/>
        <v>17038.199044679564</v>
      </c>
      <c r="N265" t="str">
        <f t="shared" si="14"/>
        <v>Sep</v>
      </c>
      <c r="O265" t="str">
        <f>TEXT(Table1[[#This Row],[Date]],"yyyy-mm")</f>
        <v>2022-09</v>
      </c>
    </row>
    <row r="266" spans="1:15" x14ac:dyDescent="0.2">
      <c r="A266" s="1">
        <v>44826</v>
      </c>
      <c r="B266" t="s">
        <v>10</v>
      </c>
      <c r="C266">
        <v>141</v>
      </c>
      <c r="D266" s="3">
        <f>VALUE(E266)</f>
        <v>7.9721655048912101</v>
      </c>
      <c r="E266" s="6" t="s">
        <v>508</v>
      </c>
      <c r="F266">
        <v>1</v>
      </c>
      <c r="G266" t="s">
        <v>17</v>
      </c>
      <c r="H266">
        <v>3</v>
      </c>
      <c r="I266" s="3">
        <f t="shared" si="12"/>
        <v>3.2638425795795198</v>
      </c>
      <c r="J266" s="2" t="s">
        <v>509</v>
      </c>
      <c r="K266">
        <v>9</v>
      </c>
      <c r="L266">
        <v>445</v>
      </c>
      <c r="M266" s="3">
        <f t="shared" si="13"/>
        <v>1124.0753361896607</v>
      </c>
      <c r="N266" t="str">
        <f t="shared" si="14"/>
        <v>Sep</v>
      </c>
      <c r="O266" t="str">
        <f>TEXT(Table1[[#This Row],[Date]],"yyyy-mm")</f>
        <v>2022-09</v>
      </c>
    </row>
    <row r="267" spans="1:15" x14ac:dyDescent="0.2">
      <c r="A267" s="1">
        <v>44827</v>
      </c>
      <c r="B267" t="s">
        <v>49</v>
      </c>
      <c r="C267">
        <v>1479</v>
      </c>
      <c r="D267" s="3">
        <f>VALUE(E267)</f>
        <v>7.5276490207383704</v>
      </c>
      <c r="E267" s="6" t="s">
        <v>510</v>
      </c>
      <c r="F267">
        <v>0</v>
      </c>
      <c r="G267" t="s">
        <v>11</v>
      </c>
      <c r="H267">
        <v>4</v>
      </c>
      <c r="I267" s="3">
        <f t="shared" si="12"/>
        <v>3.1771706315368502</v>
      </c>
      <c r="J267" s="2" t="s">
        <v>511</v>
      </c>
      <c r="K267">
        <v>5</v>
      </c>
      <c r="L267">
        <v>248</v>
      </c>
      <c r="M267" s="3">
        <f t="shared" si="13"/>
        <v>11133.39290167205</v>
      </c>
      <c r="N267" t="str">
        <f t="shared" si="14"/>
        <v>Sep</v>
      </c>
      <c r="O267" t="str">
        <f>TEXT(Table1[[#This Row],[Date]],"yyyy-mm")</f>
        <v>2022-09</v>
      </c>
    </row>
    <row r="268" spans="1:15" x14ac:dyDescent="0.2">
      <c r="A268" s="1">
        <v>44828</v>
      </c>
      <c r="B268" t="s">
        <v>10</v>
      </c>
      <c r="C268">
        <v>140</v>
      </c>
      <c r="D268" s="3">
        <f>VALUE(E268)</f>
        <v>12.7259598845172</v>
      </c>
      <c r="E268" s="6" t="s">
        <v>512</v>
      </c>
      <c r="F268">
        <v>0</v>
      </c>
      <c r="G268" t="s">
        <v>27</v>
      </c>
      <c r="H268">
        <v>5</v>
      </c>
      <c r="I268" s="3">
        <f t="shared" si="12"/>
        <v>5.4605605025221102</v>
      </c>
      <c r="J268" s="2" t="s">
        <v>513</v>
      </c>
      <c r="K268">
        <v>5</v>
      </c>
      <c r="L268">
        <v>88</v>
      </c>
      <c r="M268" s="3">
        <f t="shared" si="13"/>
        <v>1781.634383832408</v>
      </c>
      <c r="N268" t="str">
        <f t="shared" si="14"/>
        <v>Sep</v>
      </c>
      <c r="O268" t="str">
        <f>TEXT(Table1[[#This Row],[Date]],"yyyy-mm")</f>
        <v>2022-09</v>
      </c>
    </row>
    <row r="269" spans="1:15" x14ac:dyDescent="0.2">
      <c r="A269" s="1">
        <v>44829</v>
      </c>
      <c r="B269" t="s">
        <v>49</v>
      </c>
      <c r="C269">
        <v>1033</v>
      </c>
      <c r="D269" s="3">
        <f>VALUE(E269)</f>
        <v>9.4057887931327198</v>
      </c>
      <c r="E269" s="6" t="s">
        <v>514</v>
      </c>
      <c r="F269">
        <v>1</v>
      </c>
      <c r="G269" t="s">
        <v>11</v>
      </c>
      <c r="H269">
        <v>6</v>
      </c>
      <c r="I269" s="3">
        <f t="shared" si="12"/>
        <v>6.73438548680741</v>
      </c>
      <c r="J269" s="2" t="s">
        <v>515</v>
      </c>
      <c r="K269">
        <v>4</v>
      </c>
      <c r="L269">
        <v>194</v>
      </c>
      <c r="M269" s="3">
        <f t="shared" si="13"/>
        <v>9716.1798233060999</v>
      </c>
      <c r="N269" t="str">
        <f t="shared" si="14"/>
        <v>Sep</v>
      </c>
      <c r="O269" t="str">
        <f>TEXT(Table1[[#This Row],[Date]],"yyyy-mm")</f>
        <v>2022-09</v>
      </c>
    </row>
    <row r="270" spans="1:15" x14ac:dyDescent="0.2">
      <c r="A270" s="1">
        <v>44830</v>
      </c>
      <c r="B270" t="s">
        <v>13</v>
      </c>
      <c r="C270">
        <v>133</v>
      </c>
      <c r="D270" s="3">
        <f>VALUE(E270)</f>
        <v>16.805399151776999</v>
      </c>
      <c r="E270" s="6" t="s">
        <v>516</v>
      </c>
      <c r="F270">
        <v>0</v>
      </c>
      <c r="G270" t="s">
        <v>11</v>
      </c>
      <c r="H270">
        <v>0</v>
      </c>
      <c r="I270" s="3">
        <f t="shared" si="12"/>
        <v>12.548762980298401</v>
      </c>
      <c r="J270" s="2" t="s">
        <v>517</v>
      </c>
      <c r="K270">
        <v>3</v>
      </c>
      <c r="L270">
        <v>94</v>
      </c>
      <c r="M270" s="3">
        <f t="shared" si="13"/>
        <v>2235.1180871863407</v>
      </c>
      <c r="N270" t="str">
        <f t="shared" si="14"/>
        <v>Sep</v>
      </c>
      <c r="O270" t="str">
        <f>TEXT(Table1[[#This Row],[Date]],"yyyy-mm")</f>
        <v>2022-09</v>
      </c>
    </row>
    <row r="271" spans="1:15" x14ac:dyDescent="0.2">
      <c r="A271" s="1">
        <v>44831</v>
      </c>
      <c r="B271" t="s">
        <v>10</v>
      </c>
      <c r="C271">
        <v>1140</v>
      </c>
      <c r="D271" s="3">
        <f>VALUE(E271)</f>
        <v>13.7224497065452</v>
      </c>
      <c r="E271" s="6" t="s">
        <v>518</v>
      </c>
      <c r="F271">
        <v>0</v>
      </c>
      <c r="G271" t="s">
        <v>11</v>
      </c>
      <c r="H271">
        <v>1</v>
      </c>
      <c r="I271" s="3">
        <f t="shared" si="12"/>
        <v>2.2384208553543199</v>
      </c>
      <c r="J271" s="2" t="s">
        <v>519</v>
      </c>
      <c r="K271">
        <v>9</v>
      </c>
      <c r="L271">
        <v>444</v>
      </c>
      <c r="M271" s="3">
        <f t="shared" si="13"/>
        <v>15643.592665461529</v>
      </c>
      <c r="N271" t="str">
        <f t="shared" si="14"/>
        <v>Sep</v>
      </c>
      <c r="O271" t="str">
        <f>TEXT(Table1[[#This Row],[Date]],"yyyy-mm")</f>
        <v>2022-09</v>
      </c>
    </row>
    <row r="272" spans="1:15" x14ac:dyDescent="0.2">
      <c r="A272" s="1">
        <v>44832</v>
      </c>
      <c r="B272" t="s">
        <v>15</v>
      </c>
      <c r="C272">
        <v>1800</v>
      </c>
      <c r="D272" s="3">
        <f>VALUE(E272)</f>
        <v>2.32870050847924</v>
      </c>
      <c r="E272" s="6" t="s">
        <v>520</v>
      </c>
      <c r="F272">
        <v>1</v>
      </c>
      <c r="G272" t="s">
        <v>27</v>
      </c>
      <c r="H272">
        <v>2</v>
      </c>
      <c r="I272" s="3">
        <f t="shared" si="12"/>
        <v>11.1564247872259</v>
      </c>
      <c r="J272" s="2" t="s">
        <v>521</v>
      </c>
      <c r="K272">
        <v>5</v>
      </c>
      <c r="L272">
        <v>375</v>
      </c>
      <c r="M272" s="3">
        <f t="shared" si="13"/>
        <v>4191.6609152626324</v>
      </c>
      <c r="N272" t="str">
        <f t="shared" si="14"/>
        <v>Sep</v>
      </c>
      <c r="O272" t="str">
        <f>TEXT(Table1[[#This Row],[Date]],"yyyy-mm")</f>
        <v>2022-09</v>
      </c>
    </row>
    <row r="273" spans="1:15" x14ac:dyDescent="0.2">
      <c r="A273" s="1">
        <v>44833</v>
      </c>
      <c r="B273" t="s">
        <v>49</v>
      </c>
      <c r="C273">
        <v>1276</v>
      </c>
      <c r="D273" s="3">
        <f>VALUE(E273)</f>
        <v>13.1631962527351</v>
      </c>
      <c r="E273" s="6" t="s">
        <v>522</v>
      </c>
      <c r="F273">
        <v>0</v>
      </c>
      <c r="G273" t="s">
        <v>11</v>
      </c>
      <c r="H273">
        <v>3</v>
      </c>
      <c r="I273" s="3">
        <f t="shared" si="12"/>
        <v>8.2060962557449209</v>
      </c>
      <c r="J273" s="2" t="s">
        <v>523</v>
      </c>
      <c r="K273">
        <v>8</v>
      </c>
      <c r="L273">
        <v>430</v>
      </c>
      <c r="M273" s="3">
        <f t="shared" si="13"/>
        <v>16796.238418489986</v>
      </c>
      <c r="N273" t="str">
        <f t="shared" si="14"/>
        <v>Sep</v>
      </c>
      <c r="O273" t="str">
        <f>TEXT(Table1[[#This Row],[Date]],"yyyy-mm")</f>
        <v>2022-09</v>
      </c>
    </row>
    <row r="274" spans="1:15" x14ac:dyDescent="0.2">
      <c r="A274" s="1">
        <v>44834</v>
      </c>
      <c r="B274" t="s">
        <v>49</v>
      </c>
      <c r="C274">
        <v>1097</v>
      </c>
      <c r="D274" s="3">
        <f>VALUE(E274)</f>
        <v>6.1518012935035102</v>
      </c>
      <c r="E274" s="6" t="s">
        <v>524</v>
      </c>
      <c r="F274">
        <v>1</v>
      </c>
      <c r="G274" t="s">
        <v>27</v>
      </c>
      <c r="H274">
        <v>4</v>
      </c>
      <c r="I274" s="3">
        <f t="shared" si="12"/>
        <v>4.6752074688018901</v>
      </c>
      <c r="J274" s="2" t="s">
        <v>525</v>
      </c>
      <c r="K274">
        <v>9</v>
      </c>
      <c r="L274">
        <v>456</v>
      </c>
      <c r="M274" s="3">
        <f t="shared" si="13"/>
        <v>6748.5260189733508</v>
      </c>
      <c r="N274" t="str">
        <f t="shared" si="14"/>
        <v>Sep</v>
      </c>
      <c r="O274" t="str">
        <f>TEXT(Table1[[#This Row],[Date]],"yyyy-mm")</f>
        <v>2022-09</v>
      </c>
    </row>
    <row r="275" spans="1:15" x14ac:dyDescent="0.2">
      <c r="A275" s="1">
        <v>44835</v>
      </c>
      <c r="B275" t="s">
        <v>10</v>
      </c>
      <c r="C275">
        <v>1501</v>
      </c>
      <c r="D275" s="3">
        <f>VALUE(E275)</f>
        <v>12.263427841415</v>
      </c>
      <c r="E275" s="6" t="s">
        <v>526</v>
      </c>
      <c r="F275">
        <v>0</v>
      </c>
      <c r="G275" t="s">
        <v>17</v>
      </c>
      <c r="H275">
        <v>5</v>
      </c>
      <c r="I275" s="3">
        <f t="shared" si="12"/>
        <v>7.6458839757259502</v>
      </c>
      <c r="J275" s="2" t="s">
        <v>527</v>
      </c>
      <c r="K275">
        <v>5</v>
      </c>
      <c r="L275">
        <v>140</v>
      </c>
      <c r="M275" s="3">
        <f t="shared" si="13"/>
        <v>18407.405189963916</v>
      </c>
      <c r="N275" t="str">
        <f t="shared" si="14"/>
        <v>Oct</v>
      </c>
      <c r="O275" t="str">
        <f>TEXT(Table1[[#This Row],[Date]],"yyyy-mm")</f>
        <v>2022-10</v>
      </c>
    </row>
    <row r="276" spans="1:15" x14ac:dyDescent="0.2">
      <c r="A276" s="1">
        <v>44836</v>
      </c>
      <c r="B276" t="s">
        <v>15</v>
      </c>
      <c r="C276">
        <v>687</v>
      </c>
      <c r="D276" s="3">
        <f>VALUE(E276)</f>
        <v>13.9225066909655</v>
      </c>
      <c r="E276" s="6" t="s">
        <v>528</v>
      </c>
      <c r="F276">
        <v>0</v>
      </c>
      <c r="G276" t="s">
        <v>11</v>
      </c>
      <c r="H276">
        <v>6</v>
      </c>
      <c r="I276" s="3">
        <f t="shared" si="12"/>
        <v>4.8491600117668199</v>
      </c>
      <c r="J276" s="2" t="s">
        <v>529</v>
      </c>
      <c r="K276">
        <v>9</v>
      </c>
      <c r="L276">
        <v>287</v>
      </c>
      <c r="M276" s="3">
        <f t="shared" si="13"/>
        <v>9564.7620966932991</v>
      </c>
      <c r="N276" t="str">
        <f t="shared" si="14"/>
        <v>Oct</v>
      </c>
      <c r="O276" t="str">
        <f>TEXT(Table1[[#This Row],[Date]],"yyyy-mm")</f>
        <v>2022-10</v>
      </c>
    </row>
    <row r="277" spans="1:15" x14ac:dyDescent="0.2">
      <c r="A277" s="1">
        <v>44837</v>
      </c>
      <c r="B277" t="s">
        <v>15</v>
      </c>
      <c r="C277">
        <v>1722</v>
      </c>
      <c r="D277" s="3">
        <f>VALUE(E277)</f>
        <v>5.3857545939262197</v>
      </c>
      <c r="E277" s="6" t="s">
        <v>530</v>
      </c>
      <c r="F277">
        <v>1</v>
      </c>
      <c r="G277" t="s">
        <v>27</v>
      </c>
      <c r="H277">
        <v>0</v>
      </c>
      <c r="I277" s="3">
        <f t="shared" si="12"/>
        <v>9.1431883509554304</v>
      </c>
      <c r="J277" s="2" t="s">
        <v>531</v>
      </c>
      <c r="K277">
        <v>2</v>
      </c>
      <c r="L277">
        <v>119</v>
      </c>
      <c r="M277" s="3">
        <f t="shared" si="13"/>
        <v>9274.2694107409498</v>
      </c>
      <c r="N277" t="str">
        <f t="shared" si="14"/>
        <v>Oct</v>
      </c>
      <c r="O277" t="str">
        <f>TEXT(Table1[[#This Row],[Date]],"yyyy-mm")</f>
        <v>2022-10</v>
      </c>
    </row>
    <row r="278" spans="1:15" x14ac:dyDescent="0.2">
      <c r="A278" s="1">
        <v>44838</v>
      </c>
      <c r="B278" t="s">
        <v>13</v>
      </c>
      <c r="C278">
        <v>1752</v>
      </c>
      <c r="D278" s="3">
        <f>VALUE(E278)</f>
        <v>9.6803142527269994</v>
      </c>
      <c r="E278" s="6" t="s">
        <v>532</v>
      </c>
      <c r="F278">
        <v>1</v>
      </c>
      <c r="G278" t="s">
        <v>27</v>
      </c>
      <c r="H278">
        <v>1</v>
      </c>
      <c r="I278" s="3">
        <f t="shared" si="12"/>
        <v>6.79073688140104</v>
      </c>
      <c r="J278" s="2" t="s">
        <v>533</v>
      </c>
      <c r="K278">
        <v>9</v>
      </c>
      <c r="L278">
        <v>215</v>
      </c>
      <c r="M278" s="3">
        <f t="shared" si="13"/>
        <v>16959.910570777702</v>
      </c>
      <c r="N278" t="str">
        <f t="shared" si="14"/>
        <v>Oct</v>
      </c>
      <c r="O278" t="str">
        <f>TEXT(Table1[[#This Row],[Date]],"yyyy-mm")</f>
        <v>2022-10</v>
      </c>
    </row>
    <row r="279" spans="1:15" x14ac:dyDescent="0.2">
      <c r="A279" s="1">
        <v>44839</v>
      </c>
      <c r="B279" t="s">
        <v>15</v>
      </c>
      <c r="C279">
        <v>1997</v>
      </c>
      <c r="D279" s="3">
        <f>VALUE(E279)</f>
        <v>4.6161723935622803</v>
      </c>
      <c r="E279" s="6" t="s">
        <v>534</v>
      </c>
      <c r="F279">
        <v>0</v>
      </c>
      <c r="G279" t="s">
        <v>11</v>
      </c>
      <c r="H279">
        <v>2</v>
      </c>
      <c r="I279" s="3">
        <f t="shared" si="12"/>
        <v>2.8838801716437401</v>
      </c>
      <c r="J279" s="2" t="s">
        <v>535</v>
      </c>
      <c r="K279">
        <v>4</v>
      </c>
      <c r="L279">
        <v>179</v>
      </c>
      <c r="M279" s="3">
        <f t="shared" si="13"/>
        <v>9218.4962699438729</v>
      </c>
      <c r="N279" t="str">
        <f t="shared" si="14"/>
        <v>Oct</v>
      </c>
      <c r="O279" t="str">
        <f>TEXT(Table1[[#This Row],[Date]],"yyyy-mm")</f>
        <v>2022-10</v>
      </c>
    </row>
    <row r="280" spans="1:15" x14ac:dyDescent="0.2">
      <c r="A280" s="1">
        <v>44840</v>
      </c>
      <c r="B280" t="s">
        <v>15</v>
      </c>
      <c r="C280">
        <v>441</v>
      </c>
      <c r="D280" s="3">
        <f>VALUE(E280)</f>
        <v>1.99443863994365</v>
      </c>
      <c r="E280" s="6" t="s">
        <v>536</v>
      </c>
      <c r="F280">
        <v>1</v>
      </c>
      <c r="G280" t="s">
        <v>17</v>
      </c>
      <c r="H280">
        <v>3</v>
      </c>
      <c r="I280" s="3">
        <f t="shared" si="12"/>
        <v>2.1904545810576002</v>
      </c>
      <c r="J280" s="2" t="s">
        <v>537</v>
      </c>
      <c r="K280">
        <v>6</v>
      </c>
      <c r="L280">
        <v>263</v>
      </c>
      <c r="M280" s="3">
        <f t="shared" si="13"/>
        <v>879.54744021514966</v>
      </c>
      <c r="N280" t="str">
        <f t="shared" si="14"/>
        <v>Oct</v>
      </c>
      <c r="O280" t="str">
        <f>TEXT(Table1[[#This Row],[Date]],"yyyy-mm")</f>
        <v>2022-10</v>
      </c>
    </row>
    <row r="281" spans="1:15" x14ac:dyDescent="0.2">
      <c r="A281" s="1">
        <v>44841</v>
      </c>
      <c r="B281" t="s">
        <v>15</v>
      </c>
      <c r="C281">
        <v>126</v>
      </c>
      <c r="D281" s="3">
        <f>VALUE(E281)</f>
        <v>8.1910520462315102</v>
      </c>
      <c r="E281" s="6" t="s">
        <v>538</v>
      </c>
      <c r="F281">
        <v>0</v>
      </c>
      <c r="G281" t="s">
        <v>27</v>
      </c>
      <c r="H281">
        <v>4</v>
      </c>
      <c r="I281" s="3">
        <f t="shared" si="12"/>
        <v>8.4270873900458803</v>
      </c>
      <c r="J281" s="2" t="s">
        <v>539</v>
      </c>
      <c r="K281">
        <v>6</v>
      </c>
      <c r="L281">
        <v>389</v>
      </c>
      <c r="M281" s="3">
        <f t="shared" si="13"/>
        <v>1032.0725578251702</v>
      </c>
      <c r="N281" t="str">
        <f t="shared" si="14"/>
        <v>Oct</v>
      </c>
      <c r="O281" t="str">
        <f>TEXT(Table1[[#This Row],[Date]],"yyyy-mm")</f>
        <v>2022-10</v>
      </c>
    </row>
    <row r="282" spans="1:15" x14ac:dyDescent="0.2">
      <c r="A282" s="1">
        <v>44842</v>
      </c>
      <c r="B282" t="s">
        <v>23</v>
      </c>
      <c r="C282">
        <v>1948</v>
      </c>
      <c r="D282" s="3">
        <f>VALUE(E282)</f>
        <v>7.8959411650738396</v>
      </c>
      <c r="E282" s="6" t="s">
        <v>540</v>
      </c>
      <c r="F282">
        <v>0</v>
      </c>
      <c r="G282" t="s">
        <v>11</v>
      </c>
      <c r="H282">
        <v>5</v>
      </c>
      <c r="I282" s="3">
        <f t="shared" si="12"/>
        <v>13.5849889826485</v>
      </c>
      <c r="J282">
        <v>13.5849889826485</v>
      </c>
      <c r="K282">
        <v>6</v>
      </c>
      <c r="L282">
        <v>138</v>
      </c>
      <c r="M282" s="3">
        <f t="shared" si="13"/>
        <v>15381.29338956384</v>
      </c>
      <c r="N282" t="str">
        <f t="shared" si="14"/>
        <v>Oct</v>
      </c>
      <c r="O282" t="str">
        <f>TEXT(Table1[[#This Row],[Date]],"yyyy-mm")</f>
        <v>2022-10</v>
      </c>
    </row>
    <row r="283" spans="1:15" x14ac:dyDescent="0.2">
      <c r="A283" s="1">
        <v>44843</v>
      </c>
      <c r="B283" t="s">
        <v>13</v>
      </c>
      <c r="C283">
        <v>1410</v>
      </c>
      <c r="D283" s="3">
        <f>VALUE(E283)</f>
        <v>19.914129323380799</v>
      </c>
      <c r="E283" s="6" t="s">
        <v>541</v>
      </c>
      <c r="F283">
        <v>1</v>
      </c>
      <c r="G283" t="s">
        <v>17</v>
      </c>
      <c r="H283">
        <v>6</v>
      </c>
      <c r="I283" s="3">
        <f t="shared" si="12"/>
        <v>5.4873864550864404</v>
      </c>
      <c r="J283">
        <v>5.4873864550864404</v>
      </c>
      <c r="K283">
        <v>2</v>
      </c>
      <c r="L283">
        <v>384</v>
      </c>
      <c r="M283" s="3">
        <f t="shared" si="13"/>
        <v>28078.922345966927</v>
      </c>
      <c r="N283" t="str">
        <f t="shared" si="14"/>
        <v>Oct</v>
      </c>
      <c r="O283" t="str">
        <f>TEXT(Table1[[#This Row],[Date]],"yyyy-mm")</f>
        <v>2022-10</v>
      </c>
    </row>
    <row r="284" spans="1:15" x14ac:dyDescent="0.2">
      <c r="A284" s="1">
        <v>44844</v>
      </c>
      <c r="B284" t="s">
        <v>49</v>
      </c>
      <c r="C284">
        <v>745</v>
      </c>
      <c r="D284" s="3">
        <f>VALUE(E284)</f>
        <v>9.4806946727552006</v>
      </c>
      <c r="E284" s="5">
        <v>9.4806946727552006</v>
      </c>
      <c r="F284">
        <v>0</v>
      </c>
      <c r="G284" t="s">
        <v>27</v>
      </c>
      <c r="H284">
        <v>0</v>
      </c>
      <c r="I284" s="3">
        <f t="shared" si="12"/>
        <v>11.128501554728</v>
      </c>
      <c r="J284" s="2" t="s">
        <v>542</v>
      </c>
      <c r="K284">
        <v>7</v>
      </c>
      <c r="L284">
        <v>301</v>
      </c>
      <c r="M284" s="3">
        <f t="shared" si="13"/>
        <v>7063.1175312026244</v>
      </c>
      <c r="N284" t="str">
        <f t="shared" si="14"/>
        <v>Oct</v>
      </c>
      <c r="O284" t="str">
        <f>TEXT(Table1[[#This Row],[Date]],"yyyy-mm")</f>
        <v>2022-10</v>
      </c>
    </row>
    <row r="285" spans="1:15" x14ac:dyDescent="0.2">
      <c r="A285" s="1">
        <v>44845</v>
      </c>
      <c r="B285" t="s">
        <v>10</v>
      </c>
      <c r="C285">
        <v>830</v>
      </c>
      <c r="D285" s="3">
        <f>VALUE(E285)</f>
        <v>7.3378214399718003</v>
      </c>
      <c r="E285" s="6" t="s">
        <v>543</v>
      </c>
      <c r="F285">
        <v>0</v>
      </c>
      <c r="G285" t="s">
        <v>27</v>
      </c>
      <c r="H285">
        <v>1</v>
      </c>
      <c r="I285" s="3">
        <f t="shared" si="12"/>
        <v>10.0505896466266</v>
      </c>
      <c r="J285" s="2" t="s">
        <v>544</v>
      </c>
      <c r="K285">
        <v>6</v>
      </c>
      <c r="L285">
        <v>418</v>
      </c>
      <c r="M285" s="3">
        <f t="shared" si="13"/>
        <v>6090.3917951765943</v>
      </c>
      <c r="N285" t="str">
        <f t="shared" si="14"/>
        <v>Oct</v>
      </c>
      <c r="O285" t="str">
        <f>TEXT(Table1[[#This Row],[Date]],"yyyy-mm")</f>
        <v>2022-10</v>
      </c>
    </row>
    <row r="286" spans="1:15" x14ac:dyDescent="0.2">
      <c r="A286" s="1">
        <v>44846</v>
      </c>
      <c r="B286" t="s">
        <v>49</v>
      </c>
      <c r="C286">
        <v>267</v>
      </c>
      <c r="D286" s="3">
        <f>VALUE(E286)</f>
        <v>12.0290251276168</v>
      </c>
      <c r="E286" s="6" t="s">
        <v>545</v>
      </c>
      <c r="F286">
        <v>1</v>
      </c>
      <c r="G286" t="s">
        <v>17</v>
      </c>
      <c r="H286">
        <v>2</v>
      </c>
      <c r="I286" s="3">
        <f t="shared" si="12"/>
        <v>14.0075462574874</v>
      </c>
      <c r="J286" s="2" t="s">
        <v>546</v>
      </c>
      <c r="K286">
        <v>1</v>
      </c>
      <c r="L286">
        <v>398</v>
      </c>
      <c r="M286" s="3">
        <f t="shared" si="13"/>
        <v>3211.7497090736856</v>
      </c>
      <c r="N286" t="str">
        <f t="shared" si="14"/>
        <v>Oct</v>
      </c>
      <c r="O286" t="str">
        <f>TEXT(Table1[[#This Row],[Date]],"yyyy-mm")</f>
        <v>2022-10</v>
      </c>
    </row>
    <row r="287" spans="1:15" x14ac:dyDescent="0.2">
      <c r="A287" s="1">
        <v>44847</v>
      </c>
      <c r="B287" t="s">
        <v>13</v>
      </c>
      <c r="C287">
        <v>709</v>
      </c>
      <c r="D287" s="3">
        <f>VALUE(E287)</f>
        <v>2.6865804880475999</v>
      </c>
      <c r="E287" s="6" t="s">
        <v>547</v>
      </c>
      <c r="F287">
        <v>1</v>
      </c>
      <c r="G287" t="s">
        <v>17</v>
      </c>
      <c r="H287">
        <v>3</v>
      </c>
      <c r="I287" s="3">
        <f t="shared" si="12"/>
        <v>12.4042247508375</v>
      </c>
      <c r="J287" s="2" t="s">
        <v>548</v>
      </c>
      <c r="K287">
        <v>2</v>
      </c>
      <c r="L287">
        <v>121</v>
      </c>
      <c r="M287" s="3">
        <f t="shared" si="13"/>
        <v>1904.7855660257483</v>
      </c>
      <c r="N287" t="str">
        <f t="shared" si="14"/>
        <v>Oct</v>
      </c>
      <c r="O287" t="str">
        <f>TEXT(Table1[[#This Row],[Date]],"yyyy-mm")</f>
        <v>2022-10</v>
      </c>
    </row>
    <row r="288" spans="1:15" x14ac:dyDescent="0.2">
      <c r="A288" s="1">
        <v>44848</v>
      </c>
      <c r="B288" t="s">
        <v>10</v>
      </c>
      <c r="C288">
        <v>367</v>
      </c>
      <c r="D288" s="3">
        <f>VALUE(E288)</f>
        <v>19.2716489831414</v>
      </c>
      <c r="E288" s="6" t="s">
        <v>549</v>
      </c>
      <c r="F288">
        <v>0</v>
      </c>
      <c r="G288" t="s">
        <v>11</v>
      </c>
      <c r="H288">
        <v>4</v>
      </c>
      <c r="I288" s="3">
        <f t="shared" si="12"/>
        <v>8.7157762541292101</v>
      </c>
      <c r="J288" s="2" t="s">
        <v>550</v>
      </c>
      <c r="K288">
        <v>7</v>
      </c>
      <c r="L288">
        <v>214</v>
      </c>
      <c r="M288" s="3">
        <f t="shared" si="13"/>
        <v>7072.6951768128938</v>
      </c>
      <c r="N288" t="str">
        <f t="shared" si="14"/>
        <v>Oct</v>
      </c>
      <c r="O288" t="str">
        <f>TEXT(Table1[[#This Row],[Date]],"yyyy-mm")</f>
        <v>2022-10</v>
      </c>
    </row>
    <row r="289" spans="1:15" x14ac:dyDescent="0.2">
      <c r="A289" s="1">
        <v>44849</v>
      </c>
      <c r="B289" t="s">
        <v>13</v>
      </c>
      <c r="C289">
        <v>1872</v>
      </c>
      <c r="D289" s="3">
        <f>VALUE(E289)</f>
        <v>13.0642408662296</v>
      </c>
      <c r="E289" s="6" t="s">
        <v>551</v>
      </c>
      <c r="F289">
        <v>1</v>
      </c>
      <c r="G289" t="s">
        <v>11</v>
      </c>
      <c r="H289">
        <v>5</v>
      </c>
      <c r="I289" s="3">
        <f t="shared" si="12"/>
        <v>10.026942224394499</v>
      </c>
      <c r="J289" s="2" t="s">
        <v>552</v>
      </c>
      <c r="K289">
        <v>1</v>
      </c>
      <c r="L289">
        <v>98</v>
      </c>
      <c r="M289" s="3">
        <f t="shared" si="13"/>
        <v>24456.258901581812</v>
      </c>
      <c r="N289" t="str">
        <f t="shared" si="14"/>
        <v>Oct</v>
      </c>
      <c r="O289" t="str">
        <f>TEXT(Table1[[#This Row],[Date]],"yyyy-mm")</f>
        <v>2022-10</v>
      </c>
    </row>
    <row r="290" spans="1:15" x14ac:dyDescent="0.2">
      <c r="A290" s="1">
        <v>44850</v>
      </c>
      <c r="B290" t="s">
        <v>15</v>
      </c>
      <c r="C290">
        <v>920</v>
      </c>
      <c r="D290" s="3">
        <f>VALUE(E290)</f>
        <v>15.341918578876101</v>
      </c>
      <c r="E290" s="6" t="s">
        <v>553</v>
      </c>
      <c r="F290">
        <v>1</v>
      </c>
      <c r="G290" t="s">
        <v>27</v>
      </c>
      <c r="H290">
        <v>6</v>
      </c>
      <c r="I290" s="3">
        <f t="shared" si="12"/>
        <v>13.526603765468501</v>
      </c>
      <c r="J290" s="2" t="s">
        <v>554</v>
      </c>
      <c r="K290">
        <v>1</v>
      </c>
      <c r="L290">
        <v>101</v>
      </c>
      <c r="M290" s="3">
        <f t="shared" si="13"/>
        <v>14114.565092566012</v>
      </c>
      <c r="N290" t="str">
        <f t="shared" si="14"/>
        <v>Oct</v>
      </c>
      <c r="O290" t="str">
        <f>TEXT(Table1[[#This Row],[Date]],"yyyy-mm")</f>
        <v>2022-10</v>
      </c>
    </row>
    <row r="291" spans="1:15" x14ac:dyDescent="0.2">
      <c r="A291" s="1">
        <v>44851</v>
      </c>
      <c r="B291" t="s">
        <v>10</v>
      </c>
      <c r="C291">
        <v>554</v>
      </c>
      <c r="D291" s="3">
        <f>VALUE(E291)</f>
        <v>4.2390808253044296</v>
      </c>
      <c r="E291" s="6" t="s">
        <v>555</v>
      </c>
      <c r="F291">
        <v>1</v>
      </c>
      <c r="G291" t="s">
        <v>17</v>
      </c>
      <c r="H291">
        <v>0</v>
      </c>
      <c r="I291" s="3">
        <f t="shared" si="12"/>
        <v>6.2930223765105504</v>
      </c>
      <c r="J291" s="2" t="s">
        <v>556</v>
      </c>
      <c r="K291">
        <v>1</v>
      </c>
      <c r="L291">
        <v>338</v>
      </c>
      <c r="M291" s="3">
        <f t="shared" si="13"/>
        <v>2348.4507772186539</v>
      </c>
      <c r="N291" t="str">
        <f t="shared" si="14"/>
        <v>Oct</v>
      </c>
      <c r="O291" t="str">
        <f>TEXT(Table1[[#This Row],[Date]],"yyyy-mm")</f>
        <v>2022-10</v>
      </c>
    </row>
    <row r="292" spans="1:15" x14ac:dyDescent="0.2">
      <c r="A292" s="1">
        <v>44852</v>
      </c>
      <c r="B292" t="s">
        <v>15</v>
      </c>
      <c r="C292">
        <v>1005</v>
      </c>
      <c r="D292" s="3">
        <f>VALUE(E292)</f>
        <v>8.7800792070988702</v>
      </c>
      <c r="E292" s="6" t="s">
        <v>557</v>
      </c>
      <c r="F292">
        <v>1</v>
      </c>
      <c r="G292" t="s">
        <v>17</v>
      </c>
      <c r="H292">
        <v>1</v>
      </c>
      <c r="I292" s="3">
        <f t="shared" si="12"/>
        <v>5.2385232349377704</v>
      </c>
      <c r="J292" s="2" t="s">
        <v>558</v>
      </c>
      <c r="K292">
        <v>8</v>
      </c>
      <c r="L292">
        <v>327</v>
      </c>
      <c r="M292" s="3">
        <f t="shared" si="13"/>
        <v>8823.9796031343649</v>
      </c>
      <c r="N292" t="str">
        <f t="shared" si="14"/>
        <v>Oct</v>
      </c>
      <c r="O292" t="str">
        <f>TEXT(Table1[[#This Row],[Date]],"yyyy-mm")</f>
        <v>2022-10</v>
      </c>
    </row>
    <row r="293" spans="1:15" x14ac:dyDescent="0.2">
      <c r="A293" s="1">
        <v>44853</v>
      </c>
      <c r="B293" t="s">
        <v>49</v>
      </c>
      <c r="C293">
        <v>1808</v>
      </c>
      <c r="D293" s="3">
        <f>VALUE(E293)</f>
        <v>9.0310931545275999</v>
      </c>
      <c r="E293" s="6" t="s">
        <v>559</v>
      </c>
      <c r="F293">
        <v>0</v>
      </c>
      <c r="G293" t="s">
        <v>17</v>
      </c>
      <c r="H293">
        <v>2</v>
      </c>
      <c r="I293" s="3">
        <f t="shared" si="12"/>
        <v>0.65676071271034697</v>
      </c>
      <c r="J293">
        <v>0.65676071271034697</v>
      </c>
      <c r="K293">
        <v>4</v>
      </c>
      <c r="L293">
        <v>163</v>
      </c>
      <c r="M293" s="3">
        <f t="shared" si="13"/>
        <v>16328.2164233859</v>
      </c>
      <c r="N293" t="str">
        <f t="shared" si="14"/>
        <v>Oct</v>
      </c>
      <c r="O293" t="str">
        <f>TEXT(Table1[[#This Row],[Date]],"yyyy-mm")</f>
        <v>2022-10</v>
      </c>
    </row>
    <row r="294" spans="1:15" x14ac:dyDescent="0.2">
      <c r="A294" s="1">
        <v>44854</v>
      </c>
      <c r="B294" t="s">
        <v>49</v>
      </c>
      <c r="C294">
        <v>1524</v>
      </c>
      <c r="D294" s="3">
        <f>VALUE(E294)</f>
        <v>16.614322434120599</v>
      </c>
      <c r="E294" s="6" t="s">
        <v>560</v>
      </c>
      <c r="F294">
        <v>0</v>
      </c>
      <c r="G294" t="s">
        <v>27</v>
      </c>
      <c r="H294">
        <v>3</v>
      </c>
      <c r="I294" s="3">
        <f t="shared" si="12"/>
        <v>12.4849905757762</v>
      </c>
      <c r="J294" s="2" t="s">
        <v>561</v>
      </c>
      <c r="K294">
        <v>4</v>
      </c>
      <c r="L294">
        <v>288</v>
      </c>
      <c r="M294" s="3">
        <f t="shared" si="13"/>
        <v>25320.227389599793</v>
      </c>
      <c r="N294" t="str">
        <f t="shared" si="14"/>
        <v>Oct</v>
      </c>
      <c r="O294" t="str">
        <f>TEXT(Table1[[#This Row],[Date]],"yyyy-mm")</f>
        <v>2022-10</v>
      </c>
    </row>
    <row r="295" spans="1:15" x14ac:dyDescent="0.2">
      <c r="A295" s="1">
        <v>44855</v>
      </c>
      <c r="B295" t="s">
        <v>10</v>
      </c>
      <c r="C295">
        <v>1021</v>
      </c>
      <c r="D295" s="3">
        <f>VALUE(E295)</f>
        <v>1.0234969154287701</v>
      </c>
      <c r="E295" s="6" t="s">
        <v>562</v>
      </c>
      <c r="F295">
        <v>0</v>
      </c>
      <c r="G295" t="s">
        <v>17</v>
      </c>
      <c r="H295">
        <v>4</v>
      </c>
      <c r="I295" s="3">
        <f t="shared" si="12"/>
        <v>12.114220155848701</v>
      </c>
      <c r="J295" s="2" t="s">
        <v>563</v>
      </c>
      <c r="K295">
        <v>2</v>
      </c>
      <c r="L295">
        <v>182</v>
      </c>
      <c r="M295" s="3">
        <f t="shared" si="13"/>
        <v>1044.9903506527742</v>
      </c>
      <c r="N295" t="str">
        <f t="shared" si="14"/>
        <v>Oct</v>
      </c>
      <c r="O295" t="str">
        <f>TEXT(Table1[[#This Row],[Date]],"yyyy-mm")</f>
        <v>2022-10</v>
      </c>
    </row>
    <row r="296" spans="1:15" x14ac:dyDescent="0.2">
      <c r="A296" s="1">
        <v>44856</v>
      </c>
      <c r="B296" t="s">
        <v>10</v>
      </c>
      <c r="C296">
        <v>1080</v>
      </c>
      <c r="D296" s="3">
        <f>VALUE(E296)</f>
        <v>6.7162090587118399</v>
      </c>
      <c r="E296" s="6" t="s">
        <v>564</v>
      </c>
      <c r="F296">
        <v>1</v>
      </c>
      <c r="G296" t="s">
        <v>17</v>
      </c>
      <c r="H296">
        <v>5</v>
      </c>
      <c r="I296" s="3">
        <f t="shared" si="12"/>
        <v>2.0145905124521901</v>
      </c>
      <c r="J296" s="2" t="s">
        <v>565</v>
      </c>
      <c r="K296">
        <v>1</v>
      </c>
      <c r="L296">
        <v>323</v>
      </c>
      <c r="M296" s="3">
        <f t="shared" si="13"/>
        <v>7253.5057834087875</v>
      </c>
      <c r="N296" t="str">
        <f t="shared" si="14"/>
        <v>Oct</v>
      </c>
      <c r="O296" t="str">
        <f>TEXT(Table1[[#This Row],[Date]],"yyyy-mm")</f>
        <v>2022-10</v>
      </c>
    </row>
    <row r="297" spans="1:15" x14ac:dyDescent="0.2">
      <c r="A297" s="1">
        <v>44857</v>
      </c>
      <c r="B297" t="s">
        <v>13</v>
      </c>
      <c r="C297">
        <v>1599</v>
      </c>
      <c r="D297" s="3">
        <f>VALUE(E297)</f>
        <v>19.6434911125417</v>
      </c>
      <c r="E297" s="6" t="s">
        <v>566</v>
      </c>
      <c r="F297">
        <v>1</v>
      </c>
      <c r="G297" t="s">
        <v>27</v>
      </c>
      <c r="H297">
        <v>6</v>
      </c>
      <c r="I297" s="3">
        <f t="shared" si="12"/>
        <v>8.8644320264241507</v>
      </c>
      <c r="J297" s="2" t="s">
        <v>567</v>
      </c>
      <c r="K297">
        <v>9</v>
      </c>
      <c r="L297">
        <v>215</v>
      </c>
      <c r="M297" s="3">
        <f t="shared" si="13"/>
        <v>31409.942288954178</v>
      </c>
      <c r="N297" t="str">
        <f t="shared" si="14"/>
        <v>Oct</v>
      </c>
      <c r="O297" t="str">
        <f>TEXT(Table1[[#This Row],[Date]],"yyyy-mm")</f>
        <v>2022-10</v>
      </c>
    </row>
    <row r="298" spans="1:15" x14ac:dyDescent="0.2">
      <c r="A298" s="1">
        <v>44858</v>
      </c>
      <c r="B298" t="s">
        <v>13</v>
      </c>
      <c r="C298">
        <v>801</v>
      </c>
      <c r="D298" s="3">
        <f>VALUE(E298)</f>
        <v>10.022844326618101</v>
      </c>
      <c r="E298" s="6" t="s">
        <v>568</v>
      </c>
      <c r="F298">
        <v>1</v>
      </c>
      <c r="G298" t="s">
        <v>11</v>
      </c>
      <c r="H298">
        <v>0</v>
      </c>
      <c r="I298" s="3">
        <f t="shared" si="12"/>
        <v>7.2277346234198596</v>
      </c>
      <c r="J298" s="2" t="s">
        <v>569</v>
      </c>
      <c r="K298">
        <v>7</v>
      </c>
      <c r="L298">
        <v>423</v>
      </c>
      <c r="M298" s="3">
        <f t="shared" si="13"/>
        <v>8028.2983056210987</v>
      </c>
      <c r="N298" t="str">
        <f t="shared" si="14"/>
        <v>Oct</v>
      </c>
      <c r="O298" t="str">
        <f>TEXT(Table1[[#This Row],[Date]],"yyyy-mm")</f>
        <v>2022-10</v>
      </c>
    </row>
    <row r="299" spans="1:15" x14ac:dyDescent="0.2">
      <c r="A299" s="1">
        <v>44859</v>
      </c>
      <c r="B299" t="s">
        <v>15</v>
      </c>
      <c r="C299">
        <v>733</v>
      </c>
      <c r="D299" s="3">
        <f>VALUE(E299)</f>
        <v>8.2679993246361505</v>
      </c>
      <c r="E299" s="6" t="s">
        <v>570</v>
      </c>
      <c r="F299">
        <v>1</v>
      </c>
      <c r="G299" t="s">
        <v>11</v>
      </c>
      <c r="H299">
        <v>1</v>
      </c>
      <c r="I299" s="3">
        <f t="shared" si="12"/>
        <v>2.2212818848821101</v>
      </c>
      <c r="J299" s="2" t="s">
        <v>571</v>
      </c>
      <c r="K299">
        <v>4</v>
      </c>
      <c r="L299">
        <v>422</v>
      </c>
      <c r="M299" s="3">
        <f t="shared" si="13"/>
        <v>6060.443504958298</v>
      </c>
      <c r="N299" t="str">
        <f t="shared" si="14"/>
        <v>Oct</v>
      </c>
      <c r="O299" t="str">
        <f>TEXT(Table1[[#This Row],[Date]],"yyyy-mm")</f>
        <v>2022-10</v>
      </c>
    </row>
    <row r="300" spans="1:15" x14ac:dyDescent="0.2">
      <c r="A300" s="1">
        <v>44860</v>
      </c>
      <c r="B300" t="s">
        <v>10</v>
      </c>
      <c r="C300">
        <v>1681</v>
      </c>
      <c r="D300" s="3">
        <f>VALUE(E300)</f>
        <v>3.2767510383352798</v>
      </c>
      <c r="E300" s="6" t="s">
        <v>572</v>
      </c>
      <c r="F300">
        <v>1</v>
      </c>
      <c r="G300" t="s">
        <v>27</v>
      </c>
      <c r="H300">
        <v>2</v>
      </c>
      <c r="I300" s="3">
        <f t="shared" si="12"/>
        <v>14.7182392923804</v>
      </c>
      <c r="J300" s="2" t="s">
        <v>573</v>
      </c>
      <c r="K300">
        <v>6</v>
      </c>
      <c r="L300">
        <v>342</v>
      </c>
      <c r="M300" s="3">
        <f t="shared" si="13"/>
        <v>5508.2184954416052</v>
      </c>
      <c r="N300" t="str">
        <f t="shared" si="14"/>
        <v>Oct</v>
      </c>
      <c r="O300" t="str">
        <f>TEXT(Table1[[#This Row],[Date]],"yyyy-mm")</f>
        <v>2022-10</v>
      </c>
    </row>
    <row r="301" spans="1:15" x14ac:dyDescent="0.2">
      <c r="A301" s="1">
        <v>44861</v>
      </c>
      <c r="B301" t="s">
        <v>49</v>
      </c>
      <c r="C301">
        <v>1699</v>
      </c>
      <c r="D301" s="3">
        <f>VALUE(E301)</f>
        <v>19.509127943932199</v>
      </c>
      <c r="E301" s="6" t="s">
        <v>574</v>
      </c>
      <c r="F301">
        <v>1</v>
      </c>
      <c r="G301" t="s">
        <v>17</v>
      </c>
      <c r="H301">
        <v>3</v>
      </c>
      <c r="I301" s="3">
        <f t="shared" si="12"/>
        <v>3.6130903682186499</v>
      </c>
      <c r="J301" s="2" t="s">
        <v>575</v>
      </c>
      <c r="K301">
        <v>2</v>
      </c>
      <c r="L301">
        <v>292</v>
      </c>
      <c r="M301" s="3">
        <f t="shared" si="13"/>
        <v>33146.008376740807</v>
      </c>
      <c r="N301" t="str">
        <f t="shared" si="14"/>
        <v>Oct</v>
      </c>
      <c r="O301" t="str">
        <f>TEXT(Table1[[#This Row],[Date]],"yyyy-mm")</f>
        <v>2022-10</v>
      </c>
    </row>
    <row r="302" spans="1:15" x14ac:dyDescent="0.2">
      <c r="A302" s="1">
        <v>44862</v>
      </c>
      <c r="B302" t="s">
        <v>13</v>
      </c>
      <c r="C302">
        <v>229</v>
      </c>
      <c r="D302" s="3">
        <f>VALUE(E302)</f>
        <v>1.38050076259066</v>
      </c>
      <c r="E302" s="6" t="s">
        <v>576</v>
      </c>
      <c r="F302">
        <v>1</v>
      </c>
      <c r="G302" t="s">
        <v>27</v>
      </c>
      <c r="H302">
        <v>4</v>
      </c>
      <c r="I302" s="3">
        <f t="shared" si="12"/>
        <v>1.47489561131313</v>
      </c>
      <c r="J302" s="2" t="s">
        <v>577</v>
      </c>
      <c r="K302">
        <v>7</v>
      </c>
      <c r="L302">
        <v>369</v>
      </c>
      <c r="M302" s="3">
        <f t="shared" si="13"/>
        <v>316.13467463326117</v>
      </c>
      <c r="N302" t="str">
        <f t="shared" si="14"/>
        <v>Oct</v>
      </c>
      <c r="O302" t="str">
        <f>TEXT(Table1[[#This Row],[Date]],"yyyy-mm")</f>
        <v>2022-10</v>
      </c>
    </row>
    <row r="303" spans="1:15" x14ac:dyDescent="0.2">
      <c r="A303" s="1">
        <v>44863</v>
      </c>
      <c r="B303" t="s">
        <v>13</v>
      </c>
      <c r="C303">
        <v>1119</v>
      </c>
      <c r="D303" s="3">
        <f>VALUE(E303)</f>
        <v>15.006424275137601</v>
      </c>
      <c r="E303" s="6" t="s">
        <v>578</v>
      </c>
      <c r="F303">
        <v>0</v>
      </c>
      <c r="G303" t="s">
        <v>11</v>
      </c>
      <c r="H303">
        <v>5</v>
      </c>
      <c r="I303" s="3">
        <f t="shared" si="12"/>
        <v>9.1252870027776893</v>
      </c>
      <c r="J303">
        <v>9.1252870027776893</v>
      </c>
      <c r="K303">
        <v>2</v>
      </c>
      <c r="L303">
        <v>187</v>
      </c>
      <c r="M303" s="3">
        <f t="shared" si="13"/>
        <v>16792.188763878974</v>
      </c>
      <c r="N303" t="str">
        <f t="shared" si="14"/>
        <v>Oct</v>
      </c>
      <c r="O303" t="str">
        <f>TEXT(Table1[[#This Row],[Date]],"yyyy-mm")</f>
        <v>2022-10</v>
      </c>
    </row>
    <row r="304" spans="1:15" x14ac:dyDescent="0.2">
      <c r="A304" s="1">
        <v>44864</v>
      </c>
      <c r="B304" t="s">
        <v>49</v>
      </c>
      <c r="C304">
        <v>1945</v>
      </c>
      <c r="D304" s="3">
        <f>VALUE(E304)</f>
        <v>15.6033962909816</v>
      </c>
      <c r="E304" s="6" t="s">
        <v>579</v>
      </c>
      <c r="F304">
        <v>0</v>
      </c>
      <c r="G304" t="s">
        <v>11</v>
      </c>
      <c r="H304">
        <v>6</v>
      </c>
      <c r="I304" s="3">
        <f t="shared" si="12"/>
        <v>11.2135668184289</v>
      </c>
      <c r="J304" s="2" t="s">
        <v>580</v>
      </c>
      <c r="K304">
        <v>8</v>
      </c>
      <c r="L304">
        <v>128</v>
      </c>
      <c r="M304" s="3">
        <f t="shared" si="13"/>
        <v>30348.605785959211</v>
      </c>
      <c r="N304" t="str">
        <f t="shared" si="14"/>
        <v>Oct</v>
      </c>
      <c r="O304" t="str">
        <f>TEXT(Table1[[#This Row],[Date]],"yyyy-mm")</f>
        <v>2022-10</v>
      </c>
    </row>
    <row r="305" spans="1:15" x14ac:dyDescent="0.2">
      <c r="A305" s="1">
        <v>44865</v>
      </c>
      <c r="B305" t="s">
        <v>13</v>
      </c>
      <c r="C305">
        <v>1486</v>
      </c>
      <c r="D305" s="3">
        <f>VALUE(E305)</f>
        <v>5.6294776052134603</v>
      </c>
      <c r="E305" s="6" t="s">
        <v>581</v>
      </c>
      <c r="F305">
        <v>1</v>
      </c>
      <c r="G305" t="s">
        <v>27</v>
      </c>
      <c r="H305">
        <v>0</v>
      </c>
      <c r="I305" s="3">
        <f t="shared" si="12"/>
        <v>0.97042996768421097</v>
      </c>
      <c r="J305">
        <v>0.97042996768421097</v>
      </c>
      <c r="K305">
        <v>8</v>
      </c>
      <c r="L305">
        <v>219</v>
      </c>
      <c r="M305" s="3">
        <f t="shared" si="13"/>
        <v>8365.403721347202</v>
      </c>
      <c r="N305" t="str">
        <f t="shared" si="14"/>
        <v>Oct</v>
      </c>
      <c r="O305" t="str">
        <f>TEXT(Table1[[#This Row],[Date]],"yyyy-mm")</f>
        <v>2022-10</v>
      </c>
    </row>
    <row r="306" spans="1:15" x14ac:dyDescent="0.2">
      <c r="A306" s="1">
        <v>44866</v>
      </c>
      <c r="B306" t="s">
        <v>15</v>
      </c>
      <c r="C306">
        <v>1828</v>
      </c>
      <c r="D306" s="3">
        <f>VALUE(E306)</f>
        <v>13.759610428647701</v>
      </c>
      <c r="E306" s="6" t="s">
        <v>582</v>
      </c>
      <c r="F306">
        <v>1</v>
      </c>
      <c r="G306" t="s">
        <v>27</v>
      </c>
      <c r="H306">
        <v>1</v>
      </c>
      <c r="I306" s="3">
        <f t="shared" si="12"/>
        <v>10.051405761541799</v>
      </c>
      <c r="J306" s="2" t="s">
        <v>583</v>
      </c>
      <c r="K306">
        <v>1</v>
      </c>
      <c r="L306">
        <v>172</v>
      </c>
      <c r="M306" s="3">
        <f t="shared" si="13"/>
        <v>25152.567863567998</v>
      </c>
      <c r="N306" t="str">
        <f t="shared" si="14"/>
        <v>Nov</v>
      </c>
      <c r="O306" t="str">
        <f>TEXT(Table1[[#This Row],[Date]],"yyyy-mm")</f>
        <v>2022-11</v>
      </c>
    </row>
    <row r="307" spans="1:15" x14ac:dyDescent="0.2">
      <c r="A307" s="1">
        <v>44867</v>
      </c>
      <c r="B307" t="s">
        <v>10</v>
      </c>
      <c r="C307">
        <v>918</v>
      </c>
      <c r="D307" s="3">
        <f>VALUE(E307)</f>
        <v>2.7656537432084001</v>
      </c>
      <c r="E307" s="6" t="s">
        <v>584</v>
      </c>
      <c r="F307">
        <v>1</v>
      </c>
      <c r="G307" t="s">
        <v>11</v>
      </c>
      <c r="H307">
        <v>2</v>
      </c>
      <c r="I307" s="3">
        <f t="shared" si="12"/>
        <v>8.2182322012960896</v>
      </c>
      <c r="J307">
        <v>8.2182322012960896</v>
      </c>
      <c r="K307">
        <v>8</v>
      </c>
      <c r="L307">
        <v>225</v>
      </c>
      <c r="M307" s="3">
        <f t="shared" si="13"/>
        <v>2538.8701362653114</v>
      </c>
      <c r="N307" t="str">
        <f t="shared" si="14"/>
        <v>Nov</v>
      </c>
      <c r="O307" t="str">
        <f>TEXT(Table1[[#This Row],[Date]],"yyyy-mm")</f>
        <v>2022-11</v>
      </c>
    </row>
    <row r="308" spans="1:15" x14ac:dyDescent="0.2">
      <c r="A308" s="1">
        <v>44868</v>
      </c>
      <c r="B308" t="s">
        <v>49</v>
      </c>
      <c r="C308">
        <v>792</v>
      </c>
      <c r="D308" s="3">
        <f>VALUE(E308)</f>
        <v>5.8838980622095098</v>
      </c>
      <c r="E308" s="6" t="s">
        <v>585</v>
      </c>
      <c r="F308">
        <v>0</v>
      </c>
      <c r="G308" t="s">
        <v>27</v>
      </c>
      <c r="H308">
        <v>3</v>
      </c>
      <c r="I308" s="3">
        <f t="shared" si="12"/>
        <v>1.9973426286881999</v>
      </c>
      <c r="J308" s="2" t="s">
        <v>586</v>
      </c>
      <c r="K308">
        <v>2</v>
      </c>
      <c r="L308">
        <v>349</v>
      </c>
      <c r="M308" s="3">
        <f t="shared" si="13"/>
        <v>4660.0472652699318</v>
      </c>
      <c r="N308" t="str">
        <f t="shared" si="14"/>
        <v>Nov</v>
      </c>
      <c r="O308" t="str">
        <f>TEXT(Table1[[#This Row],[Date]],"yyyy-mm")</f>
        <v>2022-11</v>
      </c>
    </row>
    <row r="309" spans="1:15" x14ac:dyDescent="0.2">
      <c r="A309" s="1">
        <v>44869</v>
      </c>
      <c r="B309" t="s">
        <v>10</v>
      </c>
      <c r="C309">
        <v>1415</v>
      </c>
      <c r="D309" s="3">
        <f>VALUE(E309)</f>
        <v>15.970137777552999</v>
      </c>
      <c r="E309" s="6" t="s">
        <v>587</v>
      </c>
      <c r="F309">
        <v>0</v>
      </c>
      <c r="G309" t="s">
        <v>11</v>
      </c>
      <c r="H309">
        <v>4</v>
      </c>
      <c r="I309" s="3">
        <f t="shared" si="12"/>
        <v>3.00159621572225</v>
      </c>
      <c r="J309">
        <v>3.00159621572225</v>
      </c>
      <c r="K309">
        <v>6</v>
      </c>
      <c r="L309">
        <v>131</v>
      </c>
      <c r="M309" s="3">
        <f t="shared" si="13"/>
        <v>22597.744955237493</v>
      </c>
      <c r="N309" t="str">
        <f t="shared" si="14"/>
        <v>Nov</v>
      </c>
      <c r="O309" t="str">
        <f>TEXT(Table1[[#This Row],[Date]],"yyyy-mm")</f>
        <v>2022-11</v>
      </c>
    </row>
    <row r="310" spans="1:15" x14ac:dyDescent="0.2">
      <c r="A310" s="1">
        <v>44870</v>
      </c>
      <c r="B310" t="s">
        <v>13</v>
      </c>
      <c r="C310">
        <v>1494</v>
      </c>
      <c r="D310" s="3">
        <f>VALUE(E310)</f>
        <v>17.429037648637198</v>
      </c>
      <c r="E310" s="6" t="s">
        <v>588</v>
      </c>
      <c r="F310">
        <v>1</v>
      </c>
      <c r="G310" t="s">
        <v>27</v>
      </c>
      <c r="H310">
        <v>5</v>
      </c>
      <c r="I310" s="3">
        <f t="shared" si="12"/>
        <v>8.7356273110831602</v>
      </c>
      <c r="J310" s="2" t="s">
        <v>589</v>
      </c>
      <c r="K310">
        <v>1</v>
      </c>
      <c r="L310">
        <v>136</v>
      </c>
      <c r="M310" s="3">
        <f t="shared" si="13"/>
        <v>26038.982247063974</v>
      </c>
      <c r="N310" t="str">
        <f t="shared" si="14"/>
        <v>Nov</v>
      </c>
      <c r="O310" t="str">
        <f>TEXT(Table1[[#This Row],[Date]],"yyyy-mm")</f>
        <v>2022-11</v>
      </c>
    </row>
    <row r="311" spans="1:15" x14ac:dyDescent="0.2">
      <c r="A311" s="1">
        <v>44871</v>
      </c>
      <c r="B311" t="s">
        <v>13</v>
      </c>
      <c r="C311">
        <v>893</v>
      </c>
      <c r="D311" s="3">
        <f>VALUE(E311)</f>
        <v>12.561241840536001</v>
      </c>
      <c r="E311" s="6" t="s">
        <v>590</v>
      </c>
      <c r="F311">
        <v>1</v>
      </c>
      <c r="G311" t="s">
        <v>27</v>
      </c>
      <c r="H311">
        <v>6</v>
      </c>
      <c r="I311" s="3">
        <f t="shared" si="12"/>
        <v>4.7971853959426802</v>
      </c>
      <c r="J311" s="2" t="s">
        <v>591</v>
      </c>
      <c r="K311">
        <v>5</v>
      </c>
      <c r="L311">
        <v>274</v>
      </c>
      <c r="M311" s="3">
        <f t="shared" si="13"/>
        <v>11217.188963598648</v>
      </c>
      <c r="N311" t="str">
        <f t="shared" si="14"/>
        <v>Nov</v>
      </c>
      <c r="O311" t="str">
        <f>TEXT(Table1[[#This Row],[Date]],"yyyy-mm")</f>
        <v>2022-11</v>
      </c>
    </row>
    <row r="312" spans="1:15" x14ac:dyDescent="0.2">
      <c r="A312" s="1">
        <v>44872</v>
      </c>
      <c r="B312" t="s">
        <v>49</v>
      </c>
      <c r="C312">
        <v>128</v>
      </c>
      <c r="D312" s="3">
        <f>VALUE(E312)</f>
        <v>10.629930204589099</v>
      </c>
      <c r="E312" s="6" t="s">
        <v>592</v>
      </c>
      <c r="F312">
        <v>0</v>
      </c>
      <c r="G312" t="s">
        <v>27</v>
      </c>
      <c r="H312">
        <v>0</v>
      </c>
      <c r="I312" s="3">
        <f t="shared" si="12"/>
        <v>14.105578065444</v>
      </c>
      <c r="J312" s="2" t="s">
        <v>593</v>
      </c>
      <c r="K312">
        <v>7</v>
      </c>
      <c r="L312">
        <v>65</v>
      </c>
      <c r="M312" s="3">
        <f t="shared" si="13"/>
        <v>1360.6310661874047</v>
      </c>
      <c r="N312" t="str">
        <f t="shared" si="14"/>
        <v>Nov</v>
      </c>
      <c r="O312" t="str">
        <f>TEXT(Table1[[#This Row],[Date]],"yyyy-mm")</f>
        <v>2022-11</v>
      </c>
    </row>
    <row r="313" spans="1:15" x14ac:dyDescent="0.2">
      <c r="A313" s="1">
        <v>44873</v>
      </c>
      <c r="B313" t="s">
        <v>15</v>
      </c>
      <c r="C313">
        <v>248</v>
      </c>
      <c r="D313" s="3">
        <f>VALUE(E313)</f>
        <v>4.0267763917606203</v>
      </c>
      <c r="E313" s="6" t="s">
        <v>594</v>
      </c>
      <c r="F313">
        <v>0</v>
      </c>
      <c r="G313" t="s">
        <v>11</v>
      </c>
      <c r="H313">
        <v>1</v>
      </c>
      <c r="I313" s="3">
        <f t="shared" si="12"/>
        <v>12.371733327518699</v>
      </c>
      <c r="J313" s="2" t="s">
        <v>595</v>
      </c>
      <c r="K313">
        <v>1</v>
      </c>
      <c r="L313">
        <v>359</v>
      </c>
      <c r="M313" s="3">
        <f t="shared" si="13"/>
        <v>998.64054515663383</v>
      </c>
      <c r="N313" t="str">
        <f t="shared" si="14"/>
        <v>Nov</v>
      </c>
      <c r="O313" t="str">
        <f>TEXT(Table1[[#This Row],[Date]],"yyyy-mm")</f>
        <v>2022-11</v>
      </c>
    </row>
    <row r="314" spans="1:15" x14ac:dyDescent="0.2">
      <c r="A314" s="1">
        <v>44874</v>
      </c>
      <c r="B314" t="s">
        <v>23</v>
      </c>
      <c r="C314">
        <v>1902</v>
      </c>
      <c r="D314" s="3">
        <f>VALUE(E314)</f>
        <v>2.1990716285038499</v>
      </c>
      <c r="E314" s="6" t="s">
        <v>596</v>
      </c>
      <c r="F314">
        <v>0</v>
      </c>
      <c r="G314" t="s">
        <v>27</v>
      </c>
      <c r="H314">
        <v>2</v>
      </c>
      <c r="I314" s="3">
        <f t="shared" si="12"/>
        <v>14.761724494448099</v>
      </c>
      <c r="J314" s="2" t="s">
        <v>597</v>
      </c>
      <c r="K314">
        <v>2</v>
      </c>
      <c r="L314">
        <v>407</v>
      </c>
      <c r="M314" s="3">
        <f t="shared" si="13"/>
        <v>4182.6342374143223</v>
      </c>
      <c r="N314" t="str">
        <f t="shared" si="14"/>
        <v>Nov</v>
      </c>
      <c r="O314" t="str">
        <f>TEXT(Table1[[#This Row],[Date]],"yyyy-mm")</f>
        <v>2022-11</v>
      </c>
    </row>
    <row r="315" spans="1:15" x14ac:dyDescent="0.2">
      <c r="A315" s="1">
        <v>44875</v>
      </c>
      <c r="B315" t="s">
        <v>49</v>
      </c>
      <c r="C315">
        <v>1419</v>
      </c>
      <c r="D315" s="3">
        <f>VALUE(E315)</f>
        <v>3.2353315409976098</v>
      </c>
      <c r="E315" s="6" t="s">
        <v>598</v>
      </c>
      <c r="F315">
        <v>0</v>
      </c>
      <c r="G315" t="s">
        <v>11</v>
      </c>
      <c r="H315">
        <v>3</v>
      </c>
      <c r="I315" s="3">
        <f t="shared" si="12"/>
        <v>4.2652271647809998</v>
      </c>
      <c r="J315" s="2" t="s">
        <v>599</v>
      </c>
      <c r="K315">
        <v>7</v>
      </c>
      <c r="L315">
        <v>212</v>
      </c>
      <c r="M315" s="3">
        <f t="shared" si="13"/>
        <v>4590.9354566756083</v>
      </c>
      <c r="N315" t="str">
        <f t="shared" si="14"/>
        <v>Nov</v>
      </c>
      <c r="O315" t="str">
        <f>TEXT(Table1[[#This Row],[Date]],"yyyy-mm")</f>
        <v>2022-11</v>
      </c>
    </row>
    <row r="316" spans="1:15" x14ac:dyDescent="0.2">
      <c r="A316" s="1">
        <v>44876</v>
      </c>
      <c r="B316" t="s">
        <v>23</v>
      </c>
      <c r="C316">
        <v>110</v>
      </c>
      <c r="D316" s="3">
        <f>VALUE(E316)</f>
        <v>5.3197887018258703</v>
      </c>
      <c r="E316" s="6" t="s">
        <v>600</v>
      </c>
      <c r="F316">
        <v>1</v>
      </c>
      <c r="G316" t="s">
        <v>11</v>
      </c>
      <c r="H316">
        <v>4</v>
      </c>
      <c r="I316" s="3">
        <f t="shared" si="12"/>
        <v>14.560992675570599</v>
      </c>
      <c r="J316" s="2" t="s">
        <v>601</v>
      </c>
      <c r="K316">
        <v>6</v>
      </c>
      <c r="L316">
        <v>147</v>
      </c>
      <c r="M316" s="3">
        <f t="shared" si="13"/>
        <v>585.17675720084571</v>
      </c>
      <c r="N316" t="str">
        <f t="shared" si="14"/>
        <v>Nov</v>
      </c>
      <c r="O316" t="str">
        <f>TEXT(Table1[[#This Row],[Date]],"yyyy-mm")</f>
        <v>2022-11</v>
      </c>
    </row>
    <row r="317" spans="1:15" x14ac:dyDescent="0.2">
      <c r="A317" s="1">
        <v>44877</v>
      </c>
      <c r="B317" t="s">
        <v>23</v>
      </c>
      <c r="C317">
        <v>1635</v>
      </c>
      <c r="D317" s="3">
        <f>VALUE(E317)</f>
        <v>7.4918155360414902</v>
      </c>
      <c r="E317" s="6" t="s">
        <v>602</v>
      </c>
      <c r="F317">
        <v>0</v>
      </c>
      <c r="G317" t="s">
        <v>27</v>
      </c>
      <c r="H317">
        <v>5</v>
      </c>
      <c r="I317" s="3">
        <f t="shared" si="12"/>
        <v>6.7528911119775801</v>
      </c>
      <c r="J317" s="2" t="s">
        <v>603</v>
      </c>
      <c r="K317">
        <v>3</v>
      </c>
      <c r="L317">
        <v>205</v>
      </c>
      <c r="M317" s="3">
        <f t="shared" si="13"/>
        <v>12249.118401427837</v>
      </c>
      <c r="N317" t="str">
        <f t="shared" si="14"/>
        <v>Nov</v>
      </c>
      <c r="O317" t="str">
        <f>TEXT(Table1[[#This Row],[Date]],"yyyy-mm")</f>
        <v>2022-11</v>
      </c>
    </row>
    <row r="318" spans="1:15" x14ac:dyDescent="0.2">
      <c r="A318" s="1">
        <v>44878</v>
      </c>
      <c r="B318" t="s">
        <v>15</v>
      </c>
      <c r="C318">
        <v>775</v>
      </c>
      <c r="D318" s="3">
        <f>VALUE(E318)</f>
        <v>8.2372809847087503</v>
      </c>
      <c r="E318" s="6" t="s">
        <v>604</v>
      </c>
      <c r="F318">
        <v>0</v>
      </c>
      <c r="G318" t="s">
        <v>27</v>
      </c>
      <c r="H318">
        <v>6</v>
      </c>
      <c r="I318" s="3">
        <f t="shared" si="12"/>
        <v>5.5390225320494402</v>
      </c>
      <c r="J318" s="2" t="s">
        <v>605</v>
      </c>
      <c r="K318">
        <v>2</v>
      </c>
      <c r="L318">
        <v>51</v>
      </c>
      <c r="M318" s="3">
        <f t="shared" si="13"/>
        <v>6383.8927631492816</v>
      </c>
      <c r="N318" t="str">
        <f t="shared" si="14"/>
        <v>Nov</v>
      </c>
      <c r="O318" t="str">
        <f>TEXT(Table1[[#This Row],[Date]],"yyyy-mm")</f>
        <v>2022-11</v>
      </c>
    </row>
    <row r="319" spans="1:15" x14ac:dyDescent="0.2">
      <c r="A319" s="1">
        <v>44879</v>
      </c>
      <c r="B319" t="s">
        <v>23</v>
      </c>
      <c r="C319">
        <v>1236</v>
      </c>
      <c r="D319" s="3">
        <f>VALUE(E319)</f>
        <v>7.5801136031910596</v>
      </c>
      <c r="E319" s="6" t="s">
        <v>606</v>
      </c>
      <c r="F319">
        <v>1</v>
      </c>
      <c r="G319" t="s">
        <v>11</v>
      </c>
      <c r="H319">
        <v>0</v>
      </c>
      <c r="I319" s="3">
        <f t="shared" si="12"/>
        <v>1.23006814105562</v>
      </c>
      <c r="J319" s="2" t="s">
        <v>607</v>
      </c>
      <c r="K319">
        <v>4</v>
      </c>
      <c r="L319">
        <v>399</v>
      </c>
      <c r="M319" s="3">
        <f t="shared" si="13"/>
        <v>9369.0204135441491</v>
      </c>
      <c r="N319" t="str">
        <f t="shared" si="14"/>
        <v>Nov</v>
      </c>
      <c r="O319" t="str">
        <f>TEXT(Table1[[#This Row],[Date]],"yyyy-mm")</f>
        <v>2022-11</v>
      </c>
    </row>
    <row r="320" spans="1:15" x14ac:dyDescent="0.2">
      <c r="A320" s="1">
        <v>44880</v>
      </c>
      <c r="B320" t="s">
        <v>23</v>
      </c>
      <c r="C320">
        <v>286</v>
      </c>
      <c r="D320" s="3">
        <f>VALUE(E320)</f>
        <v>5.5420513117480397</v>
      </c>
      <c r="E320" s="6" t="s">
        <v>608</v>
      </c>
      <c r="F320">
        <v>0</v>
      </c>
      <c r="G320" t="s">
        <v>11</v>
      </c>
      <c r="H320">
        <v>1</v>
      </c>
      <c r="I320" s="3">
        <f t="shared" si="12"/>
        <v>1.26509623896423</v>
      </c>
      <c r="J320" s="2" t="s">
        <v>609</v>
      </c>
      <c r="K320">
        <v>3</v>
      </c>
      <c r="L320">
        <v>446</v>
      </c>
      <c r="M320" s="3">
        <f t="shared" si="13"/>
        <v>1585.0266751599393</v>
      </c>
      <c r="N320" t="str">
        <f t="shared" si="14"/>
        <v>Nov</v>
      </c>
      <c r="O320" t="str">
        <f>TEXT(Table1[[#This Row],[Date]],"yyyy-mm")</f>
        <v>2022-11</v>
      </c>
    </row>
    <row r="321" spans="1:15" x14ac:dyDescent="0.2">
      <c r="A321" s="1">
        <v>44881</v>
      </c>
      <c r="B321" t="s">
        <v>15</v>
      </c>
      <c r="C321">
        <v>906</v>
      </c>
      <c r="D321" s="3">
        <f>VALUE(E321)</f>
        <v>10.6847606882822</v>
      </c>
      <c r="E321" s="6" t="s">
        <v>610</v>
      </c>
      <c r="F321">
        <v>0</v>
      </c>
      <c r="G321" t="s">
        <v>17</v>
      </c>
      <c r="H321">
        <v>2</v>
      </c>
      <c r="I321" s="3">
        <f t="shared" si="12"/>
        <v>10.534163211226399</v>
      </c>
      <c r="J321" s="2" t="s">
        <v>611</v>
      </c>
      <c r="K321">
        <v>7</v>
      </c>
      <c r="L321">
        <v>218</v>
      </c>
      <c r="M321" s="3">
        <f t="shared" si="13"/>
        <v>9680.3931835836738</v>
      </c>
      <c r="N321" t="str">
        <f t="shared" si="14"/>
        <v>Nov</v>
      </c>
      <c r="O321" t="str">
        <f>TEXT(Table1[[#This Row],[Date]],"yyyy-mm")</f>
        <v>2022-11</v>
      </c>
    </row>
    <row r="322" spans="1:15" x14ac:dyDescent="0.2">
      <c r="A322" s="1">
        <v>44882</v>
      </c>
      <c r="B322" t="s">
        <v>23</v>
      </c>
      <c r="C322">
        <v>843</v>
      </c>
      <c r="D322" s="3">
        <f>VALUE(E322)</f>
        <v>16.680436056424998</v>
      </c>
      <c r="E322" s="6" t="s">
        <v>612</v>
      </c>
      <c r="F322">
        <v>0</v>
      </c>
      <c r="G322" t="s">
        <v>11</v>
      </c>
      <c r="H322">
        <v>3</v>
      </c>
      <c r="I322" s="3">
        <f t="shared" si="12"/>
        <v>7.1399704192933999</v>
      </c>
      <c r="J322" s="2" t="s">
        <v>613</v>
      </c>
      <c r="K322">
        <v>8</v>
      </c>
      <c r="L322">
        <v>364</v>
      </c>
      <c r="M322" s="3">
        <f t="shared" si="13"/>
        <v>14061.607595566273</v>
      </c>
      <c r="N322" t="str">
        <f t="shared" si="14"/>
        <v>Nov</v>
      </c>
      <c r="O322" t="str">
        <f>TEXT(Table1[[#This Row],[Date]],"yyyy-mm")</f>
        <v>2022-11</v>
      </c>
    </row>
    <row r="323" spans="1:15" x14ac:dyDescent="0.2">
      <c r="A323" s="1">
        <v>44883</v>
      </c>
      <c r="B323" t="s">
        <v>23</v>
      </c>
      <c r="C323">
        <v>1350</v>
      </c>
      <c r="D323" s="3">
        <f>VALUE(E323)</f>
        <v>6.3143672309580996</v>
      </c>
      <c r="E323" s="6" t="s">
        <v>614</v>
      </c>
      <c r="F323">
        <v>1</v>
      </c>
      <c r="G323" t="s">
        <v>17</v>
      </c>
      <c r="H323">
        <v>4</v>
      </c>
      <c r="I323" s="3">
        <f t="shared" ref="I323:I386" si="15">VALUE(J323)</f>
        <v>3.7845635775235298</v>
      </c>
      <c r="J323" s="2" t="s">
        <v>615</v>
      </c>
      <c r="K323">
        <v>2</v>
      </c>
      <c r="L323">
        <v>374</v>
      </c>
      <c r="M323" s="3">
        <f t="shared" ref="M323:M386" si="16">C323*D323</f>
        <v>8524.3957617934338</v>
      </c>
      <c r="N323" t="str">
        <f t="shared" ref="N323:N386" si="17">TEXT(A323,"mmm")</f>
        <v>Nov</v>
      </c>
      <c r="O323" t="str">
        <f>TEXT(Table1[[#This Row],[Date]],"yyyy-mm")</f>
        <v>2022-11</v>
      </c>
    </row>
    <row r="324" spans="1:15" x14ac:dyDescent="0.2">
      <c r="A324" s="1">
        <v>44884</v>
      </c>
      <c r="B324" t="s">
        <v>23</v>
      </c>
      <c r="C324">
        <v>1433</v>
      </c>
      <c r="D324" s="3">
        <f>VALUE(E324)</f>
        <v>18.9053533629424</v>
      </c>
      <c r="E324" s="6" t="s">
        <v>616</v>
      </c>
      <c r="F324">
        <v>0</v>
      </c>
      <c r="G324" t="s">
        <v>17</v>
      </c>
      <c r="H324">
        <v>5</v>
      </c>
      <c r="I324" s="3">
        <f t="shared" si="15"/>
        <v>9.4025694417158707</v>
      </c>
      <c r="J324" s="2" t="s">
        <v>617</v>
      </c>
      <c r="K324">
        <v>7</v>
      </c>
      <c r="L324">
        <v>424</v>
      </c>
      <c r="M324" s="3">
        <f t="shared" si="16"/>
        <v>27091.371369096458</v>
      </c>
      <c r="N324" t="str">
        <f t="shared" si="17"/>
        <v>Nov</v>
      </c>
      <c r="O324" t="str">
        <f>TEXT(Table1[[#This Row],[Date]],"yyyy-mm")</f>
        <v>2022-11</v>
      </c>
    </row>
    <row r="325" spans="1:15" x14ac:dyDescent="0.2">
      <c r="A325" s="1">
        <v>44885</v>
      </c>
      <c r="B325" t="s">
        <v>49</v>
      </c>
      <c r="C325">
        <v>197</v>
      </c>
      <c r="D325" s="3">
        <f>VALUE(E325)</f>
        <v>17.5933965727531</v>
      </c>
      <c r="E325" s="6" t="s">
        <v>618</v>
      </c>
      <c r="F325">
        <v>1</v>
      </c>
      <c r="G325" t="s">
        <v>17</v>
      </c>
      <c r="H325">
        <v>6</v>
      </c>
      <c r="I325" s="3">
        <f t="shared" si="15"/>
        <v>4.1664427146266103</v>
      </c>
      <c r="J325" s="2" t="s">
        <v>619</v>
      </c>
      <c r="K325">
        <v>8</v>
      </c>
      <c r="L325">
        <v>141</v>
      </c>
      <c r="M325" s="3">
        <f t="shared" si="16"/>
        <v>3465.8991248323609</v>
      </c>
      <c r="N325" t="str">
        <f t="shared" si="17"/>
        <v>Nov</v>
      </c>
      <c r="O325" t="str">
        <f>TEXT(Table1[[#This Row],[Date]],"yyyy-mm")</f>
        <v>2022-11</v>
      </c>
    </row>
    <row r="326" spans="1:15" x14ac:dyDescent="0.2">
      <c r="A326" s="1">
        <v>44886</v>
      </c>
      <c r="B326" t="s">
        <v>49</v>
      </c>
      <c r="C326">
        <v>154</v>
      </c>
      <c r="D326" s="3">
        <f>VALUE(E326)</f>
        <v>4.0735200156900797</v>
      </c>
      <c r="E326" s="6" t="s">
        <v>620</v>
      </c>
      <c r="F326">
        <v>1</v>
      </c>
      <c r="G326" t="s">
        <v>27</v>
      </c>
      <c r="H326">
        <v>0</v>
      </c>
      <c r="I326" s="3">
        <f t="shared" si="15"/>
        <v>8.8756604379941209</v>
      </c>
      <c r="J326" s="2" t="s">
        <v>621</v>
      </c>
      <c r="K326">
        <v>6</v>
      </c>
      <c r="L326">
        <v>230</v>
      </c>
      <c r="M326" s="3">
        <f t="shared" si="16"/>
        <v>627.32208241627222</v>
      </c>
      <c r="N326" t="str">
        <f t="shared" si="17"/>
        <v>Nov</v>
      </c>
      <c r="O326" t="str">
        <f>TEXT(Table1[[#This Row],[Date]],"yyyy-mm")</f>
        <v>2022-11</v>
      </c>
    </row>
    <row r="327" spans="1:15" x14ac:dyDescent="0.2">
      <c r="A327" s="1">
        <v>44887</v>
      </c>
      <c r="B327" t="s">
        <v>49</v>
      </c>
      <c r="C327">
        <v>722</v>
      </c>
      <c r="D327" s="3">
        <f>VALUE(E327)</f>
        <v>15.9392431783847</v>
      </c>
      <c r="E327" s="6" t="s">
        <v>622</v>
      </c>
      <c r="F327">
        <v>0</v>
      </c>
      <c r="G327" t="s">
        <v>27</v>
      </c>
      <c r="H327">
        <v>1</v>
      </c>
      <c r="I327" s="3">
        <f t="shared" si="15"/>
        <v>5.7085268312490101</v>
      </c>
      <c r="J327">
        <v>5.7085268312490101</v>
      </c>
      <c r="K327">
        <v>6</v>
      </c>
      <c r="L327">
        <v>280</v>
      </c>
      <c r="M327" s="3">
        <f t="shared" si="16"/>
        <v>11508.133574793754</v>
      </c>
      <c r="N327" t="str">
        <f t="shared" si="17"/>
        <v>Nov</v>
      </c>
      <c r="O327" t="str">
        <f>TEXT(Table1[[#This Row],[Date]],"yyyy-mm")</f>
        <v>2022-11</v>
      </c>
    </row>
    <row r="328" spans="1:15" x14ac:dyDescent="0.2">
      <c r="A328" s="1">
        <v>44888</v>
      </c>
      <c r="B328" t="s">
        <v>15</v>
      </c>
      <c r="C328">
        <v>763</v>
      </c>
      <c r="D328" s="3">
        <f>VALUE(E328)</f>
        <v>11.9171602640375</v>
      </c>
      <c r="E328" s="6" t="s">
        <v>623</v>
      </c>
      <c r="F328">
        <v>0</v>
      </c>
      <c r="G328" t="s">
        <v>11</v>
      </c>
      <c r="H328">
        <v>2</v>
      </c>
      <c r="I328" s="3">
        <f t="shared" si="15"/>
        <v>12.4415072858713</v>
      </c>
      <c r="J328" s="2" t="s">
        <v>624</v>
      </c>
      <c r="K328">
        <v>1</v>
      </c>
      <c r="L328">
        <v>350</v>
      </c>
      <c r="M328" s="3">
        <f t="shared" si="16"/>
        <v>9092.793281460612</v>
      </c>
      <c r="N328" t="str">
        <f t="shared" si="17"/>
        <v>Nov</v>
      </c>
      <c r="O328" t="str">
        <f>TEXT(Table1[[#This Row],[Date]],"yyyy-mm")</f>
        <v>2022-11</v>
      </c>
    </row>
    <row r="329" spans="1:15" x14ac:dyDescent="0.2">
      <c r="A329" s="1">
        <v>44889</v>
      </c>
      <c r="B329" t="s">
        <v>13</v>
      </c>
      <c r="C329">
        <v>857</v>
      </c>
      <c r="D329" s="3">
        <f>VALUE(E329)</f>
        <v>11.764931881256899</v>
      </c>
      <c r="E329" s="6" t="s">
        <v>625</v>
      </c>
      <c r="F329">
        <v>0</v>
      </c>
      <c r="G329" t="s">
        <v>17</v>
      </c>
      <c r="H329">
        <v>3</v>
      </c>
      <c r="I329" s="3">
        <f t="shared" si="15"/>
        <v>12.4000943311183</v>
      </c>
      <c r="J329">
        <v>12.4000943311183</v>
      </c>
      <c r="K329">
        <v>4</v>
      </c>
      <c r="L329">
        <v>197</v>
      </c>
      <c r="M329" s="3">
        <f t="shared" si="16"/>
        <v>10082.546622237163</v>
      </c>
      <c r="N329" t="str">
        <f t="shared" si="17"/>
        <v>Nov</v>
      </c>
      <c r="O329" t="str">
        <f>TEXT(Table1[[#This Row],[Date]],"yyyy-mm")</f>
        <v>2022-11</v>
      </c>
    </row>
    <row r="330" spans="1:15" x14ac:dyDescent="0.2">
      <c r="A330" s="1">
        <v>44890</v>
      </c>
      <c r="B330" t="s">
        <v>23</v>
      </c>
      <c r="C330">
        <v>505</v>
      </c>
      <c r="D330" s="3">
        <f>VALUE(E330)</f>
        <v>8.42981249810531</v>
      </c>
      <c r="E330" s="6" t="s">
        <v>626</v>
      </c>
      <c r="F330">
        <v>0</v>
      </c>
      <c r="G330" t="s">
        <v>27</v>
      </c>
      <c r="H330">
        <v>4</v>
      </c>
      <c r="I330" s="3">
        <f t="shared" si="15"/>
        <v>7.42158077277481</v>
      </c>
      <c r="J330" s="2" t="s">
        <v>627</v>
      </c>
      <c r="K330">
        <v>1</v>
      </c>
      <c r="L330">
        <v>329</v>
      </c>
      <c r="M330" s="3">
        <f t="shared" si="16"/>
        <v>4257.0553115431812</v>
      </c>
      <c r="N330" t="str">
        <f t="shared" si="17"/>
        <v>Nov</v>
      </c>
      <c r="O330" t="str">
        <f>TEXT(Table1[[#This Row],[Date]],"yyyy-mm")</f>
        <v>2022-11</v>
      </c>
    </row>
    <row r="331" spans="1:15" x14ac:dyDescent="0.2">
      <c r="A331" s="1">
        <v>44891</v>
      </c>
      <c r="B331" t="s">
        <v>23</v>
      </c>
      <c r="C331">
        <v>168</v>
      </c>
      <c r="D331" s="3">
        <f>VALUE(E331)</f>
        <v>10.5219069844581</v>
      </c>
      <c r="E331" s="6" t="s">
        <v>628</v>
      </c>
      <c r="F331">
        <v>1</v>
      </c>
      <c r="G331" t="s">
        <v>27</v>
      </c>
      <c r="H331">
        <v>5</v>
      </c>
      <c r="I331" s="3">
        <f t="shared" si="15"/>
        <v>5.5868770853577203</v>
      </c>
      <c r="J331" s="2" t="s">
        <v>629</v>
      </c>
      <c r="K331">
        <v>4</v>
      </c>
      <c r="L331">
        <v>238</v>
      </c>
      <c r="M331" s="3">
        <f t="shared" si="16"/>
        <v>1767.6803733889608</v>
      </c>
      <c r="N331" t="str">
        <f t="shared" si="17"/>
        <v>Nov</v>
      </c>
      <c r="O331" t="str">
        <f>TEXT(Table1[[#This Row],[Date]],"yyyy-mm")</f>
        <v>2022-11</v>
      </c>
    </row>
    <row r="332" spans="1:15" x14ac:dyDescent="0.2">
      <c r="A332" s="1">
        <v>44892</v>
      </c>
      <c r="B332" t="s">
        <v>15</v>
      </c>
      <c r="C332">
        <v>1435</v>
      </c>
      <c r="D332" s="3">
        <f>VALUE(E332)</f>
        <v>8.5463967711550097</v>
      </c>
      <c r="E332" s="5">
        <v>8.5463967711550097</v>
      </c>
      <c r="F332">
        <v>0</v>
      </c>
      <c r="G332" t="s">
        <v>27</v>
      </c>
      <c r="H332">
        <v>6</v>
      </c>
      <c r="I332" s="3">
        <f t="shared" si="15"/>
        <v>5.7571170501068698</v>
      </c>
      <c r="J332" s="2" t="s">
        <v>630</v>
      </c>
      <c r="K332">
        <v>2</v>
      </c>
      <c r="L332">
        <v>396</v>
      </c>
      <c r="M332" s="3">
        <f t="shared" si="16"/>
        <v>12264.079366607439</v>
      </c>
      <c r="N332" t="str">
        <f t="shared" si="17"/>
        <v>Nov</v>
      </c>
      <c r="O332" t="str">
        <f>TEXT(Table1[[#This Row],[Date]],"yyyy-mm")</f>
        <v>2022-11</v>
      </c>
    </row>
    <row r="333" spans="1:15" x14ac:dyDescent="0.2">
      <c r="A333" s="1">
        <v>44893</v>
      </c>
      <c r="B333" t="s">
        <v>23</v>
      </c>
      <c r="C333">
        <v>1412</v>
      </c>
      <c r="D333" s="3">
        <f>VALUE(E333)</f>
        <v>11.2549197564389</v>
      </c>
      <c r="E333" s="6" t="s">
        <v>631</v>
      </c>
      <c r="F333">
        <v>0</v>
      </c>
      <c r="G333" t="s">
        <v>27</v>
      </c>
      <c r="H333">
        <v>0</v>
      </c>
      <c r="I333" s="3">
        <f t="shared" si="15"/>
        <v>12.1828606221891</v>
      </c>
      <c r="J333" s="2" t="s">
        <v>632</v>
      </c>
      <c r="K333">
        <v>5</v>
      </c>
      <c r="L333">
        <v>399</v>
      </c>
      <c r="M333" s="3">
        <f t="shared" si="16"/>
        <v>15891.946696091727</v>
      </c>
      <c r="N333" t="str">
        <f t="shared" si="17"/>
        <v>Nov</v>
      </c>
      <c r="O333" t="str">
        <f>TEXT(Table1[[#This Row],[Date]],"yyyy-mm")</f>
        <v>2022-11</v>
      </c>
    </row>
    <row r="334" spans="1:15" x14ac:dyDescent="0.2">
      <c r="A334" s="1">
        <v>44894</v>
      </c>
      <c r="B334" t="s">
        <v>49</v>
      </c>
      <c r="C334">
        <v>1885</v>
      </c>
      <c r="D334" s="3">
        <f>VALUE(E334)</f>
        <v>12.93105100268</v>
      </c>
      <c r="E334" s="6" t="s">
        <v>633</v>
      </c>
      <c r="F334">
        <v>0</v>
      </c>
      <c r="G334" t="s">
        <v>27</v>
      </c>
      <c r="H334">
        <v>1</v>
      </c>
      <c r="I334" s="3">
        <f t="shared" si="15"/>
        <v>5.2586025005653703</v>
      </c>
      <c r="J334" s="2" t="s">
        <v>634</v>
      </c>
      <c r="K334">
        <v>9</v>
      </c>
      <c r="L334">
        <v>363</v>
      </c>
      <c r="M334" s="3">
        <f t="shared" si="16"/>
        <v>24375.0311400518</v>
      </c>
      <c r="N334" t="str">
        <f t="shared" si="17"/>
        <v>Nov</v>
      </c>
      <c r="O334" t="str">
        <f>TEXT(Table1[[#This Row],[Date]],"yyyy-mm")</f>
        <v>2022-11</v>
      </c>
    </row>
    <row r="335" spans="1:15" x14ac:dyDescent="0.2">
      <c r="A335" s="1">
        <v>44895</v>
      </c>
      <c r="B335" t="s">
        <v>13</v>
      </c>
      <c r="C335">
        <v>1671</v>
      </c>
      <c r="D335" s="3">
        <f>VALUE(E335)</f>
        <v>13.811772321771899</v>
      </c>
      <c r="E335" s="6" t="s">
        <v>635</v>
      </c>
      <c r="F335">
        <v>1</v>
      </c>
      <c r="G335" t="s">
        <v>17</v>
      </c>
      <c r="H335">
        <v>2</v>
      </c>
      <c r="I335" s="3">
        <f t="shared" si="15"/>
        <v>3.5313609187492601</v>
      </c>
      <c r="J335" s="2" t="s">
        <v>636</v>
      </c>
      <c r="K335">
        <v>3</v>
      </c>
      <c r="L335">
        <v>460</v>
      </c>
      <c r="M335" s="3">
        <f t="shared" si="16"/>
        <v>23079.471549680842</v>
      </c>
      <c r="N335" t="str">
        <f t="shared" si="17"/>
        <v>Nov</v>
      </c>
      <c r="O335" t="str">
        <f>TEXT(Table1[[#This Row],[Date]],"yyyy-mm")</f>
        <v>2022-11</v>
      </c>
    </row>
    <row r="336" spans="1:15" x14ac:dyDescent="0.2">
      <c r="A336" s="1">
        <v>44896</v>
      </c>
      <c r="B336" t="s">
        <v>10</v>
      </c>
      <c r="C336">
        <v>850</v>
      </c>
      <c r="D336" s="3">
        <f>VALUE(E336)</f>
        <v>11.117142658629</v>
      </c>
      <c r="E336" s="6" t="s">
        <v>637</v>
      </c>
      <c r="F336">
        <v>0</v>
      </c>
      <c r="G336" t="s">
        <v>17</v>
      </c>
      <c r="H336">
        <v>3</v>
      </c>
      <c r="I336" s="3">
        <f t="shared" si="15"/>
        <v>1.72798095719194</v>
      </c>
      <c r="J336" s="2" t="s">
        <v>638</v>
      </c>
      <c r="K336">
        <v>8</v>
      </c>
      <c r="L336">
        <v>459</v>
      </c>
      <c r="M336" s="3">
        <f t="shared" si="16"/>
        <v>9449.571259834649</v>
      </c>
      <c r="N336" t="str">
        <f t="shared" si="17"/>
        <v>Dec</v>
      </c>
      <c r="O336" t="str">
        <f>TEXT(Table1[[#This Row],[Date]],"yyyy-mm")</f>
        <v>2022-12</v>
      </c>
    </row>
    <row r="337" spans="1:15" x14ac:dyDescent="0.2">
      <c r="A337" s="1">
        <v>44897</v>
      </c>
      <c r="B337" t="s">
        <v>23</v>
      </c>
      <c r="C337">
        <v>1271</v>
      </c>
      <c r="D337" s="3">
        <f>VALUE(E337)</f>
        <v>14.7070192792459</v>
      </c>
      <c r="E337" s="6" t="s">
        <v>639</v>
      </c>
      <c r="F337">
        <v>0</v>
      </c>
      <c r="G337" t="s">
        <v>17</v>
      </c>
      <c r="H337">
        <v>4</v>
      </c>
      <c r="I337" s="3">
        <f t="shared" si="15"/>
        <v>7.2670502528239203</v>
      </c>
      <c r="J337" s="2" t="s">
        <v>640</v>
      </c>
      <c r="K337">
        <v>3</v>
      </c>
      <c r="L337">
        <v>177</v>
      </c>
      <c r="M337" s="3">
        <f t="shared" si="16"/>
        <v>18692.621503921539</v>
      </c>
      <c r="N337" t="str">
        <f t="shared" si="17"/>
        <v>Dec</v>
      </c>
      <c r="O337" t="str">
        <f>TEXT(Table1[[#This Row],[Date]],"yyyy-mm")</f>
        <v>2022-12</v>
      </c>
    </row>
    <row r="338" spans="1:15" x14ac:dyDescent="0.2">
      <c r="A338" s="1">
        <v>44898</v>
      </c>
      <c r="B338" t="s">
        <v>49</v>
      </c>
      <c r="C338">
        <v>1590</v>
      </c>
      <c r="D338" s="3">
        <f>VALUE(E338)</f>
        <v>3.6842829362346099</v>
      </c>
      <c r="E338" s="6" t="s">
        <v>641</v>
      </c>
      <c r="F338">
        <v>1</v>
      </c>
      <c r="G338" t="s">
        <v>17</v>
      </c>
      <c r="H338">
        <v>5</v>
      </c>
      <c r="I338" s="3">
        <f t="shared" si="15"/>
        <v>7.4909154343377002</v>
      </c>
      <c r="J338" s="2" t="s">
        <v>642</v>
      </c>
      <c r="K338">
        <v>6</v>
      </c>
      <c r="L338">
        <v>56</v>
      </c>
      <c r="M338" s="3">
        <f t="shared" si="16"/>
        <v>5858.0098686130295</v>
      </c>
      <c r="N338" t="str">
        <f t="shared" si="17"/>
        <v>Dec</v>
      </c>
      <c r="O338" t="str">
        <f>TEXT(Table1[[#This Row],[Date]],"yyyy-mm")</f>
        <v>2022-12</v>
      </c>
    </row>
    <row r="339" spans="1:15" x14ac:dyDescent="0.2">
      <c r="A339" s="1">
        <v>44899</v>
      </c>
      <c r="B339" t="s">
        <v>10</v>
      </c>
      <c r="C339">
        <v>1862</v>
      </c>
      <c r="D339" s="3">
        <f>VALUE(E339)</f>
        <v>5.0276673271425301</v>
      </c>
      <c r="E339" s="6" t="s">
        <v>643</v>
      </c>
      <c r="F339">
        <v>1</v>
      </c>
      <c r="G339" t="s">
        <v>11</v>
      </c>
      <c r="H339">
        <v>6</v>
      </c>
      <c r="I339" s="3">
        <f t="shared" si="15"/>
        <v>12.693176300842101</v>
      </c>
      <c r="J339" s="2" t="s">
        <v>644</v>
      </c>
      <c r="K339">
        <v>4</v>
      </c>
      <c r="L339">
        <v>475</v>
      </c>
      <c r="M339" s="3">
        <f t="shared" si="16"/>
        <v>9361.5165631393902</v>
      </c>
      <c r="N339" t="str">
        <f t="shared" si="17"/>
        <v>Dec</v>
      </c>
      <c r="O339" t="str">
        <f>TEXT(Table1[[#This Row],[Date]],"yyyy-mm")</f>
        <v>2022-12</v>
      </c>
    </row>
    <row r="340" spans="1:15" x14ac:dyDescent="0.2">
      <c r="A340" s="1">
        <v>44900</v>
      </c>
      <c r="B340" t="s">
        <v>13</v>
      </c>
      <c r="C340">
        <v>1367</v>
      </c>
      <c r="D340" s="3">
        <f>VALUE(E340)</f>
        <v>16.555965077411098</v>
      </c>
      <c r="E340" s="6" t="s">
        <v>645</v>
      </c>
      <c r="F340">
        <v>0</v>
      </c>
      <c r="G340" t="s">
        <v>17</v>
      </c>
      <c r="H340">
        <v>0</v>
      </c>
      <c r="I340" s="3">
        <f t="shared" si="15"/>
        <v>3.7079610984679201</v>
      </c>
      <c r="J340" s="2" t="s">
        <v>646</v>
      </c>
      <c r="K340">
        <v>8</v>
      </c>
      <c r="L340">
        <v>96</v>
      </c>
      <c r="M340" s="3">
        <f t="shared" si="16"/>
        <v>22632.004260820973</v>
      </c>
      <c r="N340" t="str">
        <f t="shared" si="17"/>
        <v>Dec</v>
      </c>
      <c r="O340" t="str">
        <f>TEXT(Table1[[#This Row],[Date]],"yyyy-mm")</f>
        <v>2022-12</v>
      </c>
    </row>
    <row r="341" spans="1:15" x14ac:dyDescent="0.2">
      <c r="A341" s="1">
        <v>44901</v>
      </c>
      <c r="B341" t="s">
        <v>10</v>
      </c>
      <c r="C341">
        <v>1614</v>
      </c>
      <c r="D341" s="3">
        <f>VALUE(E341)</f>
        <v>7.1280315790818802</v>
      </c>
      <c r="E341" s="6" t="s">
        <v>647</v>
      </c>
      <c r="F341">
        <v>0</v>
      </c>
      <c r="G341" t="s">
        <v>27</v>
      </c>
      <c r="H341">
        <v>1</v>
      </c>
      <c r="I341" s="3">
        <f t="shared" si="15"/>
        <v>6.02437346819179</v>
      </c>
      <c r="J341" s="2" t="s">
        <v>648</v>
      </c>
      <c r="K341">
        <v>6</v>
      </c>
      <c r="L341">
        <v>102</v>
      </c>
      <c r="M341" s="3">
        <f t="shared" si="16"/>
        <v>11504.642968638154</v>
      </c>
      <c r="N341" t="str">
        <f t="shared" si="17"/>
        <v>Dec</v>
      </c>
      <c r="O341" t="str">
        <f>TEXT(Table1[[#This Row],[Date]],"yyyy-mm")</f>
        <v>2022-12</v>
      </c>
    </row>
    <row r="342" spans="1:15" x14ac:dyDescent="0.2">
      <c r="A342" s="1">
        <v>44902</v>
      </c>
      <c r="B342" t="s">
        <v>49</v>
      </c>
      <c r="C342">
        <v>1972</v>
      </c>
      <c r="D342" s="3">
        <f>VALUE(E342)</f>
        <v>1.4349826745462799</v>
      </c>
      <c r="E342" s="6" t="s">
        <v>649</v>
      </c>
      <c r="F342">
        <v>0</v>
      </c>
      <c r="G342" t="s">
        <v>17</v>
      </c>
      <c r="H342">
        <v>2</v>
      </c>
      <c r="I342" s="3">
        <f t="shared" si="15"/>
        <v>12.221883213958501</v>
      </c>
      <c r="J342" s="2" t="s">
        <v>650</v>
      </c>
      <c r="K342">
        <v>8</v>
      </c>
      <c r="L342">
        <v>236</v>
      </c>
      <c r="M342" s="3">
        <f t="shared" si="16"/>
        <v>2829.7858342052641</v>
      </c>
      <c r="N342" t="str">
        <f t="shared" si="17"/>
        <v>Dec</v>
      </c>
      <c r="O342" t="str">
        <f>TEXT(Table1[[#This Row],[Date]],"yyyy-mm")</f>
        <v>2022-12</v>
      </c>
    </row>
    <row r="343" spans="1:15" x14ac:dyDescent="0.2">
      <c r="A343" s="1">
        <v>44903</v>
      </c>
      <c r="B343" t="s">
        <v>10</v>
      </c>
      <c r="C343">
        <v>1057</v>
      </c>
      <c r="D343" s="3">
        <f>VALUE(E343)</f>
        <v>3.9220318436925901</v>
      </c>
      <c r="E343" s="6" t="s">
        <v>651</v>
      </c>
      <c r="F343">
        <v>0</v>
      </c>
      <c r="G343" t="s">
        <v>11</v>
      </c>
      <c r="H343">
        <v>3</v>
      </c>
      <c r="I343" s="3">
        <f t="shared" si="15"/>
        <v>12.4425423558601</v>
      </c>
      <c r="J343" s="2" t="s">
        <v>652</v>
      </c>
      <c r="K343">
        <v>1</v>
      </c>
      <c r="L343">
        <v>87</v>
      </c>
      <c r="M343" s="3">
        <f t="shared" si="16"/>
        <v>4145.587658783068</v>
      </c>
      <c r="N343" t="str">
        <f t="shared" si="17"/>
        <v>Dec</v>
      </c>
      <c r="O343" t="str">
        <f>TEXT(Table1[[#This Row],[Date]],"yyyy-mm")</f>
        <v>2022-12</v>
      </c>
    </row>
    <row r="344" spans="1:15" x14ac:dyDescent="0.2">
      <c r="A344" s="1">
        <v>44904</v>
      </c>
      <c r="B344" t="s">
        <v>15</v>
      </c>
      <c r="C344">
        <v>1630</v>
      </c>
      <c r="D344" s="3">
        <f>VALUE(E344)</f>
        <v>5.2486742554299104</v>
      </c>
      <c r="E344" s="6" t="s">
        <v>653</v>
      </c>
      <c r="F344">
        <v>0</v>
      </c>
      <c r="G344" t="s">
        <v>27</v>
      </c>
      <c r="H344">
        <v>4</v>
      </c>
      <c r="I344" s="3">
        <f t="shared" si="15"/>
        <v>6.0768606016921298</v>
      </c>
      <c r="J344" s="2" t="s">
        <v>654</v>
      </c>
      <c r="K344">
        <v>6</v>
      </c>
      <c r="L344">
        <v>275</v>
      </c>
      <c r="M344" s="3">
        <f t="shared" si="16"/>
        <v>8555.3390363507533</v>
      </c>
      <c r="N344" t="str">
        <f t="shared" si="17"/>
        <v>Dec</v>
      </c>
      <c r="O344" t="str">
        <f>TEXT(Table1[[#This Row],[Date]],"yyyy-mm")</f>
        <v>2022-12</v>
      </c>
    </row>
    <row r="345" spans="1:15" x14ac:dyDescent="0.2">
      <c r="A345" s="1">
        <v>44905</v>
      </c>
      <c r="B345" t="s">
        <v>10</v>
      </c>
      <c r="C345">
        <v>464</v>
      </c>
      <c r="D345" s="3">
        <f>VALUE(E345)</f>
        <v>19.189134869997101</v>
      </c>
      <c r="E345" s="6" t="s">
        <v>655</v>
      </c>
      <c r="F345">
        <v>1</v>
      </c>
      <c r="G345" t="s">
        <v>17</v>
      </c>
      <c r="H345">
        <v>5</v>
      </c>
      <c r="I345" s="3">
        <f t="shared" si="15"/>
        <v>7.1572983376568704</v>
      </c>
      <c r="J345" s="2" t="s">
        <v>656</v>
      </c>
      <c r="K345">
        <v>1</v>
      </c>
      <c r="L345">
        <v>102</v>
      </c>
      <c r="M345" s="3">
        <f t="shared" si="16"/>
        <v>8903.7585796786552</v>
      </c>
      <c r="N345" t="str">
        <f t="shared" si="17"/>
        <v>Dec</v>
      </c>
      <c r="O345" t="str">
        <f>TEXT(Table1[[#This Row],[Date]],"yyyy-mm")</f>
        <v>2022-12</v>
      </c>
    </row>
    <row r="346" spans="1:15" x14ac:dyDescent="0.2">
      <c r="A346" s="1">
        <v>44906</v>
      </c>
      <c r="B346" t="s">
        <v>23</v>
      </c>
      <c r="C346">
        <v>581</v>
      </c>
      <c r="D346" s="3">
        <f>VALUE(E346)</f>
        <v>11.887787149686099</v>
      </c>
      <c r="E346" s="6" t="s">
        <v>657</v>
      </c>
      <c r="F346">
        <v>1</v>
      </c>
      <c r="G346" t="s">
        <v>17</v>
      </c>
      <c r="H346">
        <v>6</v>
      </c>
      <c r="I346" s="3">
        <f t="shared" si="15"/>
        <v>4.8976454173145996</v>
      </c>
      <c r="J346" s="2" t="s">
        <v>658</v>
      </c>
      <c r="K346">
        <v>1</v>
      </c>
      <c r="L346">
        <v>448</v>
      </c>
      <c r="M346" s="3">
        <f t="shared" si="16"/>
        <v>6906.8043339676242</v>
      </c>
      <c r="N346" t="str">
        <f t="shared" si="17"/>
        <v>Dec</v>
      </c>
      <c r="O346" t="str">
        <f>TEXT(Table1[[#This Row],[Date]],"yyyy-mm")</f>
        <v>2022-12</v>
      </c>
    </row>
    <row r="347" spans="1:15" x14ac:dyDescent="0.2">
      <c r="A347" s="1">
        <v>44907</v>
      </c>
      <c r="B347" t="s">
        <v>23</v>
      </c>
      <c r="C347">
        <v>300</v>
      </c>
      <c r="D347" s="3">
        <f>VALUE(E347)</f>
        <v>18.721884069048802</v>
      </c>
      <c r="E347" s="6" t="s">
        <v>659</v>
      </c>
      <c r="F347">
        <v>0</v>
      </c>
      <c r="G347" t="s">
        <v>17</v>
      </c>
      <c r="H347">
        <v>0</v>
      </c>
      <c r="I347" s="3">
        <f t="shared" si="15"/>
        <v>14.022045737079999</v>
      </c>
      <c r="J347" s="2" t="s">
        <v>660</v>
      </c>
      <c r="K347">
        <v>8</v>
      </c>
      <c r="L347">
        <v>273</v>
      </c>
      <c r="M347" s="3">
        <f t="shared" si="16"/>
        <v>5616.5652207146404</v>
      </c>
      <c r="N347" t="str">
        <f t="shared" si="17"/>
        <v>Dec</v>
      </c>
      <c r="O347" t="str">
        <f>TEXT(Table1[[#This Row],[Date]],"yyyy-mm")</f>
        <v>2022-12</v>
      </c>
    </row>
    <row r="348" spans="1:15" x14ac:dyDescent="0.2">
      <c r="A348" s="1">
        <v>44908</v>
      </c>
      <c r="B348" t="s">
        <v>15</v>
      </c>
      <c r="C348">
        <v>253</v>
      </c>
      <c r="D348" s="3">
        <f>VALUE(E348)</f>
        <v>11.9281036594358</v>
      </c>
      <c r="E348" s="6" t="s">
        <v>661</v>
      </c>
      <c r="F348">
        <v>0</v>
      </c>
      <c r="G348" t="s">
        <v>27</v>
      </c>
      <c r="H348">
        <v>1</v>
      </c>
      <c r="I348" s="3">
        <f t="shared" si="15"/>
        <v>2.2203346032529101</v>
      </c>
      <c r="J348" s="2" t="s">
        <v>662</v>
      </c>
      <c r="K348">
        <v>7</v>
      </c>
      <c r="L348">
        <v>203</v>
      </c>
      <c r="M348" s="3">
        <f t="shared" si="16"/>
        <v>3017.8102258372573</v>
      </c>
      <c r="N348" t="str">
        <f t="shared" si="17"/>
        <v>Dec</v>
      </c>
      <c r="O348" t="str">
        <f>TEXT(Table1[[#This Row],[Date]],"yyyy-mm")</f>
        <v>2022-12</v>
      </c>
    </row>
    <row r="349" spans="1:15" x14ac:dyDescent="0.2">
      <c r="A349" s="1">
        <v>44909</v>
      </c>
      <c r="B349" t="s">
        <v>49</v>
      </c>
      <c r="C349">
        <v>1573</v>
      </c>
      <c r="D349" s="3">
        <f>VALUE(E349)</f>
        <v>10.1077343626191</v>
      </c>
      <c r="E349" s="6" t="s">
        <v>663</v>
      </c>
      <c r="F349">
        <v>1</v>
      </c>
      <c r="G349" t="s">
        <v>27</v>
      </c>
      <c r="H349">
        <v>2</v>
      </c>
      <c r="I349" s="3">
        <f t="shared" si="15"/>
        <v>14.039366633521301</v>
      </c>
      <c r="J349" s="2" t="s">
        <v>664</v>
      </c>
      <c r="K349">
        <v>3</v>
      </c>
      <c r="L349">
        <v>97</v>
      </c>
      <c r="M349" s="3">
        <f t="shared" si="16"/>
        <v>15899.466152399844</v>
      </c>
      <c r="N349" t="str">
        <f t="shared" si="17"/>
        <v>Dec</v>
      </c>
      <c r="O349" t="str">
        <f>TEXT(Table1[[#This Row],[Date]],"yyyy-mm")</f>
        <v>2022-12</v>
      </c>
    </row>
    <row r="350" spans="1:15" x14ac:dyDescent="0.2">
      <c r="A350" s="1">
        <v>44910</v>
      </c>
      <c r="B350" t="s">
        <v>23</v>
      </c>
      <c r="C350">
        <v>1624</v>
      </c>
      <c r="D350" s="3">
        <f>VALUE(E350)</f>
        <v>6.9608261326878198</v>
      </c>
      <c r="E350" s="6" t="s">
        <v>665</v>
      </c>
      <c r="F350">
        <v>0</v>
      </c>
      <c r="G350" t="s">
        <v>11</v>
      </c>
      <c r="H350">
        <v>3</v>
      </c>
      <c r="I350" s="3">
        <f t="shared" si="15"/>
        <v>10.4160635516124</v>
      </c>
      <c r="J350" s="2" t="s">
        <v>666</v>
      </c>
      <c r="K350">
        <v>6</v>
      </c>
      <c r="L350">
        <v>400</v>
      </c>
      <c r="M350" s="3">
        <f t="shared" si="16"/>
        <v>11304.38163948502</v>
      </c>
      <c r="N350" t="str">
        <f t="shared" si="17"/>
        <v>Dec</v>
      </c>
      <c r="O350" t="str">
        <f>TEXT(Table1[[#This Row],[Date]],"yyyy-mm")</f>
        <v>2022-12</v>
      </c>
    </row>
    <row r="351" spans="1:15" x14ac:dyDescent="0.2">
      <c r="A351" s="1">
        <v>44911</v>
      </c>
      <c r="B351" t="s">
        <v>13</v>
      </c>
      <c r="C351">
        <v>172</v>
      </c>
      <c r="D351" s="3">
        <f>VALUE(E351)</f>
        <v>12.5210479442341</v>
      </c>
      <c r="E351" s="6" t="s">
        <v>667</v>
      </c>
      <c r="F351">
        <v>0</v>
      </c>
      <c r="G351" t="s">
        <v>27</v>
      </c>
      <c r="H351">
        <v>4</v>
      </c>
      <c r="I351" s="3">
        <f t="shared" si="15"/>
        <v>8.2077962139576002</v>
      </c>
      <c r="J351" s="2" t="s">
        <v>668</v>
      </c>
      <c r="K351">
        <v>9</v>
      </c>
      <c r="L351">
        <v>196</v>
      </c>
      <c r="M351" s="3">
        <f t="shared" si="16"/>
        <v>2153.6202464082653</v>
      </c>
      <c r="N351" t="str">
        <f t="shared" si="17"/>
        <v>Dec</v>
      </c>
      <c r="O351" t="str">
        <f>TEXT(Table1[[#This Row],[Date]],"yyyy-mm")</f>
        <v>2022-12</v>
      </c>
    </row>
    <row r="352" spans="1:15" x14ac:dyDescent="0.2">
      <c r="A352" s="1">
        <v>44912</v>
      </c>
      <c r="B352" t="s">
        <v>23</v>
      </c>
      <c r="C352">
        <v>812</v>
      </c>
      <c r="D352" s="3">
        <f>VALUE(E352)</f>
        <v>3.6447624677330599</v>
      </c>
      <c r="E352" s="6" t="s">
        <v>669</v>
      </c>
      <c r="F352">
        <v>0</v>
      </c>
      <c r="G352" t="s">
        <v>27</v>
      </c>
      <c r="H352">
        <v>5</v>
      </c>
      <c r="I352" s="3">
        <f t="shared" si="15"/>
        <v>0.97355638137518996</v>
      </c>
      <c r="J352" s="2" t="s">
        <v>670</v>
      </c>
      <c r="K352">
        <v>7</v>
      </c>
      <c r="L352">
        <v>442</v>
      </c>
      <c r="M352" s="3">
        <f t="shared" si="16"/>
        <v>2959.5471237992447</v>
      </c>
      <c r="N352" t="str">
        <f t="shared" si="17"/>
        <v>Dec</v>
      </c>
      <c r="O352" t="str">
        <f>TEXT(Table1[[#This Row],[Date]],"yyyy-mm")</f>
        <v>2022-12</v>
      </c>
    </row>
    <row r="353" spans="1:15" x14ac:dyDescent="0.2">
      <c r="A353" s="1">
        <v>44913</v>
      </c>
      <c r="B353" t="s">
        <v>23</v>
      </c>
      <c r="C353">
        <v>395</v>
      </c>
      <c r="D353" s="3">
        <f>VALUE(E353)</f>
        <v>18.066970918561399</v>
      </c>
      <c r="E353" s="6" t="s">
        <v>671</v>
      </c>
      <c r="F353">
        <v>0</v>
      </c>
      <c r="G353" t="s">
        <v>17</v>
      </c>
      <c r="H353">
        <v>6</v>
      </c>
      <c r="I353" s="3">
        <f t="shared" si="15"/>
        <v>7.3961447814191201</v>
      </c>
      <c r="J353">
        <v>7.3961447814191201</v>
      </c>
      <c r="K353">
        <v>3</v>
      </c>
      <c r="L353">
        <v>113</v>
      </c>
      <c r="M353" s="3">
        <f t="shared" si="16"/>
        <v>7136.453512831753</v>
      </c>
      <c r="N353" t="str">
        <f t="shared" si="17"/>
        <v>Dec</v>
      </c>
      <c r="O353" t="str">
        <f>TEXT(Table1[[#This Row],[Date]],"yyyy-mm")</f>
        <v>2022-12</v>
      </c>
    </row>
    <row r="354" spans="1:15" x14ac:dyDescent="0.2">
      <c r="A354" s="1">
        <v>44914</v>
      </c>
      <c r="B354" t="s">
        <v>49</v>
      </c>
      <c r="C354">
        <v>1140</v>
      </c>
      <c r="D354" s="3">
        <f>VALUE(E354)</f>
        <v>16.757315697684302</v>
      </c>
      <c r="E354" s="6" t="s">
        <v>672</v>
      </c>
      <c r="F354">
        <v>0</v>
      </c>
      <c r="G354" t="s">
        <v>27</v>
      </c>
      <c r="H354">
        <v>0</v>
      </c>
      <c r="I354" s="3">
        <f t="shared" si="15"/>
        <v>6.4123475225396103</v>
      </c>
      <c r="J354" s="2" t="s">
        <v>673</v>
      </c>
      <c r="K354">
        <v>6</v>
      </c>
      <c r="L354">
        <v>398</v>
      </c>
      <c r="M354" s="3">
        <f t="shared" si="16"/>
        <v>19103.339895360103</v>
      </c>
      <c r="N354" t="str">
        <f t="shared" si="17"/>
        <v>Dec</v>
      </c>
      <c r="O354" t="str">
        <f>TEXT(Table1[[#This Row],[Date]],"yyyy-mm")</f>
        <v>2022-12</v>
      </c>
    </row>
    <row r="355" spans="1:15" x14ac:dyDescent="0.2">
      <c r="A355" s="1">
        <v>44915</v>
      </c>
      <c r="B355" t="s">
        <v>10</v>
      </c>
      <c r="C355">
        <v>1764</v>
      </c>
      <c r="D355" s="3">
        <f>VALUE(E355)</f>
        <v>7.033097509658</v>
      </c>
      <c r="E355" s="6" t="s">
        <v>674</v>
      </c>
      <c r="F355">
        <v>1</v>
      </c>
      <c r="G355" t="s">
        <v>17</v>
      </c>
      <c r="H355">
        <v>1</v>
      </c>
      <c r="I355" s="3">
        <f t="shared" si="15"/>
        <v>2.83767277363927</v>
      </c>
      <c r="J355" s="2" t="s">
        <v>675</v>
      </c>
      <c r="K355">
        <v>4</v>
      </c>
      <c r="L355">
        <v>231</v>
      </c>
      <c r="M355" s="3">
        <f t="shared" si="16"/>
        <v>12406.384007036711</v>
      </c>
      <c r="N355" t="str">
        <f t="shared" si="17"/>
        <v>Dec</v>
      </c>
      <c r="O355" t="str">
        <f>TEXT(Table1[[#This Row],[Date]],"yyyy-mm")</f>
        <v>2022-12</v>
      </c>
    </row>
    <row r="356" spans="1:15" x14ac:dyDescent="0.2">
      <c r="A356" s="1">
        <v>44916</v>
      </c>
      <c r="B356" t="s">
        <v>23</v>
      </c>
      <c r="C356">
        <v>1340</v>
      </c>
      <c r="D356" s="3">
        <f>VALUE(E356)</f>
        <v>19.1031530244245</v>
      </c>
      <c r="E356" s="6" t="s">
        <v>676</v>
      </c>
      <c r="F356">
        <v>0</v>
      </c>
      <c r="G356" t="s">
        <v>17</v>
      </c>
      <c r="H356">
        <v>2</v>
      </c>
      <c r="I356" s="3">
        <f t="shared" si="15"/>
        <v>10.0179392507595</v>
      </c>
      <c r="J356" s="2" t="s">
        <v>677</v>
      </c>
      <c r="K356">
        <v>3</v>
      </c>
      <c r="L356">
        <v>174</v>
      </c>
      <c r="M356" s="3">
        <f t="shared" si="16"/>
        <v>25598.225052728831</v>
      </c>
      <c r="N356" t="str">
        <f t="shared" si="17"/>
        <v>Dec</v>
      </c>
      <c r="O356" t="str">
        <f>TEXT(Table1[[#This Row],[Date]],"yyyy-mm")</f>
        <v>2022-12</v>
      </c>
    </row>
    <row r="357" spans="1:15" x14ac:dyDescent="0.2">
      <c r="A357" s="1">
        <v>44917</v>
      </c>
      <c r="B357" t="s">
        <v>15</v>
      </c>
      <c r="C357">
        <v>160</v>
      </c>
      <c r="D357" s="3">
        <f>VALUE(E357)</f>
        <v>16.6788145808957</v>
      </c>
      <c r="E357" s="6" t="s">
        <v>678</v>
      </c>
      <c r="F357">
        <v>0</v>
      </c>
      <c r="G357" t="s">
        <v>27</v>
      </c>
      <c r="H357">
        <v>3</v>
      </c>
      <c r="I357" s="3">
        <f t="shared" si="15"/>
        <v>14.5816881568401</v>
      </c>
      <c r="J357" s="2" t="s">
        <v>679</v>
      </c>
      <c r="K357">
        <v>9</v>
      </c>
      <c r="L357">
        <v>228</v>
      </c>
      <c r="M357" s="3">
        <f t="shared" si="16"/>
        <v>2668.6103329433122</v>
      </c>
      <c r="N357" t="str">
        <f t="shared" si="17"/>
        <v>Dec</v>
      </c>
      <c r="O357" t="str">
        <f>TEXT(Table1[[#This Row],[Date]],"yyyy-mm")</f>
        <v>2022-12</v>
      </c>
    </row>
    <row r="358" spans="1:15" x14ac:dyDescent="0.2">
      <c r="A358" s="1">
        <v>44918</v>
      </c>
      <c r="B358" t="s">
        <v>10</v>
      </c>
      <c r="C358">
        <v>1038</v>
      </c>
      <c r="D358" s="3">
        <f>VALUE(E358)</f>
        <v>13.659830830865699</v>
      </c>
      <c r="E358" s="6" t="s">
        <v>680</v>
      </c>
      <c r="F358">
        <v>0</v>
      </c>
      <c r="G358" t="s">
        <v>11</v>
      </c>
      <c r="H358">
        <v>4</v>
      </c>
      <c r="I358" s="3">
        <f t="shared" si="15"/>
        <v>8.6517377604356103</v>
      </c>
      <c r="J358" s="2" t="s">
        <v>681</v>
      </c>
      <c r="K358">
        <v>2</v>
      </c>
      <c r="L358">
        <v>88</v>
      </c>
      <c r="M358" s="3">
        <f t="shared" si="16"/>
        <v>14178.904402438597</v>
      </c>
      <c r="N358" t="str">
        <f t="shared" si="17"/>
        <v>Dec</v>
      </c>
      <c r="O358" t="str">
        <f>TEXT(Table1[[#This Row],[Date]],"yyyy-mm")</f>
        <v>2022-12</v>
      </c>
    </row>
    <row r="359" spans="1:15" x14ac:dyDescent="0.2">
      <c r="A359" s="1">
        <v>44919</v>
      </c>
      <c r="B359" t="s">
        <v>13</v>
      </c>
      <c r="C359">
        <v>1739</v>
      </c>
      <c r="D359" s="3">
        <f>VALUE(E359)</f>
        <v>3.3134763113802199</v>
      </c>
      <c r="E359" s="6" t="s">
        <v>682</v>
      </c>
      <c r="F359">
        <v>1</v>
      </c>
      <c r="G359" t="s">
        <v>11</v>
      </c>
      <c r="H359">
        <v>5</v>
      </c>
      <c r="I359" s="3">
        <f t="shared" si="15"/>
        <v>10.8639225084372</v>
      </c>
      <c r="J359" s="2" t="s">
        <v>683</v>
      </c>
      <c r="K359">
        <v>1</v>
      </c>
      <c r="L359">
        <v>309</v>
      </c>
      <c r="M359" s="3">
        <f t="shared" si="16"/>
        <v>5762.1353054902029</v>
      </c>
      <c r="N359" t="str">
        <f t="shared" si="17"/>
        <v>Dec</v>
      </c>
      <c r="O359" t="str">
        <f>TEXT(Table1[[#This Row],[Date]],"yyyy-mm")</f>
        <v>2022-12</v>
      </c>
    </row>
    <row r="360" spans="1:15" x14ac:dyDescent="0.2">
      <c r="A360" s="1">
        <v>44920</v>
      </c>
      <c r="B360" t="s">
        <v>49</v>
      </c>
      <c r="C360">
        <v>141</v>
      </c>
      <c r="D360" s="3">
        <f>VALUE(E360)</f>
        <v>10.086446437913301</v>
      </c>
      <c r="E360" s="6" t="s">
        <v>684</v>
      </c>
      <c r="F360">
        <v>1</v>
      </c>
      <c r="G360" t="s">
        <v>27</v>
      </c>
      <c r="H360">
        <v>6</v>
      </c>
      <c r="I360" s="3">
        <f t="shared" si="15"/>
        <v>1.4925315622072399</v>
      </c>
      <c r="J360" s="2" t="s">
        <v>685</v>
      </c>
      <c r="K360">
        <v>2</v>
      </c>
      <c r="L360">
        <v>431</v>
      </c>
      <c r="M360" s="3">
        <f t="shared" si="16"/>
        <v>1422.1889477457753</v>
      </c>
      <c r="N360" t="str">
        <f t="shared" si="17"/>
        <v>Dec</v>
      </c>
      <c r="O360" t="str">
        <f>TEXT(Table1[[#This Row],[Date]],"yyyy-mm")</f>
        <v>2022-12</v>
      </c>
    </row>
    <row r="361" spans="1:15" x14ac:dyDescent="0.2">
      <c r="A361" s="1">
        <v>44921</v>
      </c>
      <c r="B361" t="s">
        <v>13</v>
      </c>
      <c r="C361">
        <v>124</v>
      </c>
      <c r="D361" s="3">
        <f>VALUE(E361)</f>
        <v>10.6160435420882</v>
      </c>
      <c r="E361" s="6" t="s">
        <v>686</v>
      </c>
      <c r="F361">
        <v>1</v>
      </c>
      <c r="G361" t="s">
        <v>11</v>
      </c>
      <c r="H361">
        <v>0</v>
      </c>
      <c r="I361" s="3">
        <f t="shared" si="15"/>
        <v>6.5561714393464197</v>
      </c>
      <c r="J361" s="2" t="s">
        <v>687</v>
      </c>
      <c r="K361">
        <v>7</v>
      </c>
      <c r="L361">
        <v>52</v>
      </c>
      <c r="M361" s="3">
        <f t="shared" si="16"/>
        <v>1316.3893992189367</v>
      </c>
      <c r="N361" t="str">
        <f t="shared" si="17"/>
        <v>Dec</v>
      </c>
      <c r="O361" t="str">
        <f>TEXT(Table1[[#This Row],[Date]],"yyyy-mm")</f>
        <v>2022-12</v>
      </c>
    </row>
    <row r="362" spans="1:15" x14ac:dyDescent="0.2">
      <c r="A362" s="1">
        <v>44922</v>
      </c>
      <c r="B362" t="s">
        <v>10</v>
      </c>
      <c r="C362">
        <v>1162</v>
      </c>
      <c r="D362" s="3">
        <f>VALUE(E362)</f>
        <v>5.4184758089422198</v>
      </c>
      <c r="E362" s="6" t="s">
        <v>688</v>
      </c>
      <c r="F362">
        <v>1</v>
      </c>
      <c r="G362" t="s">
        <v>17</v>
      </c>
      <c r="H362">
        <v>1</v>
      </c>
      <c r="I362" s="3">
        <f t="shared" si="15"/>
        <v>2.1871980348851898</v>
      </c>
      <c r="J362" s="2" t="s">
        <v>689</v>
      </c>
      <c r="K362">
        <v>1</v>
      </c>
      <c r="L362">
        <v>113</v>
      </c>
      <c r="M362" s="3">
        <f t="shared" si="16"/>
        <v>6296.2688899908599</v>
      </c>
      <c r="N362" t="str">
        <f t="shared" si="17"/>
        <v>Dec</v>
      </c>
      <c r="O362" t="str">
        <f>TEXT(Table1[[#This Row],[Date]],"yyyy-mm")</f>
        <v>2022-12</v>
      </c>
    </row>
    <row r="363" spans="1:15" x14ac:dyDescent="0.2">
      <c r="A363" s="1">
        <v>44923</v>
      </c>
      <c r="B363" t="s">
        <v>10</v>
      </c>
      <c r="C363">
        <v>1926</v>
      </c>
      <c r="D363" s="3">
        <f>VALUE(E363)</f>
        <v>2.5193424928267301</v>
      </c>
      <c r="E363" s="6" t="s">
        <v>690</v>
      </c>
      <c r="F363">
        <v>0</v>
      </c>
      <c r="G363" t="s">
        <v>17</v>
      </c>
      <c r="H363">
        <v>2</v>
      </c>
      <c r="I363" s="3">
        <f t="shared" si="15"/>
        <v>9.3855396152794004</v>
      </c>
      <c r="J363">
        <v>9.3855396152794004</v>
      </c>
      <c r="K363">
        <v>6</v>
      </c>
      <c r="L363">
        <v>78</v>
      </c>
      <c r="M363" s="3">
        <f t="shared" si="16"/>
        <v>4852.2536411842821</v>
      </c>
      <c r="N363" t="str">
        <f t="shared" si="17"/>
        <v>Dec</v>
      </c>
      <c r="O363" t="str">
        <f>TEXT(Table1[[#This Row],[Date]],"yyyy-mm")</f>
        <v>2022-12</v>
      </c>
    </row>
    <row r="364" spans="1:15" x14ac:dyDescent="0.2">
      <c r="A364" s="1">
        <v>44924</v>
      </c>
      <c r="B364" t="s">
        <v>10</v>
      </c>
      <c r="C364">
        <v>230</v>
      </c>
      <c r="D364" s="3">
        <f>VALUE(E364)</f>
        <v>15.7577489789621</v>
      </c>
      <c r="E364" s="6" t="s">
        <v>691</v>
      </c>
      <c r="F364">
        <v>1</v>
      </c>
      <c r="G364" t="s">
        <v>27</v>
      </c>
      <c r="H364">
        <v>3</v>
      </c>
      <c r="I364" s="3">
        <f t="shared" si="15"/>
        <v>14.107991294105201</v>
      </c>
      <c r="J364" s="2" t="s">
        <v>692</v>
      </c>
      <c r="K364">
        <v>7</v>
      </c>
      <c r="L364">
        <v>421</v>
      </c>
      <c r="M364" s="3">
        <f t="shared" si="16"/>
        <v>3624.2822651612832</v>
      </c>
      <c r="N364" t="str">
        <f t="shared" si="17"/>
        <v>Dec</v>
      </c>
      <c r="O364" t="str">
        <f>TEXT(Table1[[#This Row],[Date]],"yyyy-mm")</f>
        <v>2022-12</v>
      </c>
    </row>
    <row r="365" spans="1:15" x14ac:dyDescent="0.2">
      <c r="A365" s="1">
        <v>44925</v>
      </c>
      <c r="B365" t="s">
        <v>13</v>
      </c>
      <c r="C365">
        <v>1621</v>
      </c>
      <c r="D365" s="3">
        <f>VALUE(E365)</f>
        <v>3.3186659903634999</v>
      </c>
      <c r="E365" s="6" t="s">
        <v>693</v>
      </c>
      <c r="F365">
        <v>0</v>
      </c>
      <c r="G365" t="s">
        <v>11</v>
      </c>
      <c r="H365">
        <v>4</v>
      </c>
      <c r="I365" s="3">
        <f t="shared" si="15"/>
        <v>10.095777120838701</v>
      </c>
      <c r="J365" s="2" t="s">
        <v>694</v>
      </c>
      <c r="K365">
        <v>9</v>
      </c>
      <c r="L365">
        <v>60</v>
      </c>
      <c r="M365" s="3">
        <f t="shared" si="16"/>
        <v>5379.5575703792329</v>
      </c>
      <c r="N365" t="str">
        <f t="shared" si="17"/>
        <v>Dec</v>
      </c>
      <c r="O365" t="str">
        <f>TEXT(Table1[[#This Row],[Date]],"yyyy-mm")</f>
        <v>2022-12</v>
      </c>
    </row>
    <row r="366" spans="1:15" x14ac:dyDescent="0.2">
      <c r="A366" s="1">
        <v>44926</v>
      </c>
      <c r="B366" t="s">
        <v>10</v>
      </c>
      <c r="C366">
        <v>1352</v>
      </c>
      <c r="D366" s="3">
        <f>VALUE(E366)</f>
        <v>12.2915242606737</v>
      </c>
      <c r="E366" s="6" t="s">
        <v>695</v>
      </c>
      <c r="F366">
        <v>0</v>
      </c>
      <c r="G366" t="s">
        <v>11</v>
      </c>
      <c r="H366">
        <v>5</v>
      </c>
      <c r="I366" s="3">
        <f t="shared" si="15"/>
        <v>1.6136442005591101</v>
      </c>
      <c r="J366" s="2" t="s">
        <v>696</v>
      </c>
      <c r="K366">
        <v>8</v>
      </c>
      <c r="L366">
        <v>146</v>
      </c>
      <c r="M366" s="3">
        <f t="shared" si="16"/>
        <v>16618.140800430843</v>
      </c>
      <c r="N366" t="str">
        <f t="shared" si="17"/>
        <v>Dec</v>
      </c>
      <c r="O366" t="str">
        <f>TEXT(Table1[[#This Row],[Date]],"yyyy-mm")</f>
        <v>2022-12</v>
      </c>
    </row>
    <row r="367" spans="1:15" x14ac:dyDescent="0.2">
      <c r="A367" s="1">
        <v>44927</v>
      </c>
      <c r="B367" t="s">
        <v>13</v>
      </c>
      <c r="C367">
        <v>207</v>
      </c>
      <c r="D367" s="3">
        <f>VALUE(E367)</f>
        <v>18.792534303789498</v>
      </c>
      <c r="E367" s="6" t="s">
        <v>697</v>
      </c>
      <c r="F367">
        <v>1</v>
      </c>
      <c r="G367" t="s">
        <v>17</v>
      </c>
      <c r="H367">
        <v>6</v>
      </c>
      <c r="I367" s="3">
        <f t="shared" si="15"/>
        <v>5.6426599722836999</v>
      </c>
      <c r="J367" s="2" t="s">
        <v>698</v>
      </c>
      <c r="K367">
        <v>6</v>
      </c>
      <c r="L367">
        <v>407</v>
      </c>
      <c r="M367" s="3">
        <f t="shared" si="16"/>
        <v>3890.0546008844262</v>
      </c>
      <c r="N367" t="str">
        <f t="shared" si="17"/>
        <v>Jan</v>
      </c>
      <c r="O367" t="str">
        <f>TEXT(Table1[[#This Row],[Date]],"yyyy-mm")</f>
        <v>2023-01</v>
      </c>
    </row>
    <row r="368" spans="1:15" x14ac:dyDescent="0.2">
      <c r="A368" s="1">
        <v>44928</v>
      </c>
      <c r="B368" t="s">
        <v>10</v>
      </c>
      <c r="C368">
        <v>271</v>
      </c>
      <c r="D368" s="3">
        <f>VALUE(E368)</f>
        <v>17.6459986593628</v>
      </c>
      <c r="E368" s="6" t="s">
        <v>699</v>
      </c>
      <c r="F368">
        <v>1</v>
      </c>
      <c r="G368" t="s">
        <v>27</v>
      </c>
      <c r="H368">
        <v>0</v>
      </c>
      <c r="I368" s="3">
        <f t="shared" si="15"/>
        <v>8.4846190018923409</v>
      </c>
      <c r="J368" s="2" t="s">
        <v>700</v>
      </c>
      <c r="K368">
        <v>3</v>
      </c>
      <c r="L368">
        <v>491</v>
      </c>
      <c r="M368" s="3">
        <f t="shared" si="16"/>
        <v>4782.0656366873191</v>
      </c>
      <c r="N368" t="str">
        <f t="shared" si="17"/>
        <v>Jan</v>
      </c>
      <c r="O368" t="str">
        <f>TEXT(Table1[[#This Row],[Date]],"yyyy-mm")</f>
        <v>2023-01</v>
      </c>
    </row>
    <row r="369" spans="1:15" x14ac:dyDescent="0.2">
      <c r="A369" s="1">
        <v>44929</v>
      </c>
      <c r="B369" t="s">
        <v>15</v>
      </c>
      <c r="C369">
        <v>1558</v>
      </c>
      <c r="D369" s="3">
        <f>VALUE(E369)</f>
        <v>6.2772998512359601</v>
      </c>
      <c r="E369" s="6" t="s">
        <v>701</v>
      </c>
      <c r="F369">
        <v>1</v>
      </c>
      <c r="G369" t="s">
        <v>11</v>
      </c>
      <c r="H369">
        <v>1</v>
      </c>
      <c r="I369" s="3">
        <f t="shared" si="15"/>
        <v>6.3465124639321502</v>
      </c>
      <c r="J369" s="2" t="s">
        <v>702</v>
      </c>
      <c r="K369">
        <v>8</v>
      </c>
      <c r="L369">
        <v>252</v>
      </c>
      <c r="M369" s="3">
        <f t="shared" si="16"/>
        <v>9780.0331682256256</v>
      </c>
      <c r="N369" t="str">
        <f t="shared" si="17"/>
        <v>Jan</v>
      </c>
      <c r="O369" t="str">
        <f>TEXT(Table1[[#This Row],[Date]],"yyyy-mm")</f>
        <v>2023-01</v>
      </c>
    </row>
    <row r="370" spans="1:15" x14ac:dyDescent="0.2">
      <c r="A370" s="1">
        <v>44930</v>
      </c>
      <c r="B370" t="s">
        <v>10</v>
      </c>
      <c r="C370">
        <v>1601</v>
      </c>
      <c r="D370" s="3">
        <f>VALUE(E370)</f>
        <v>17.177524113474</v>
      </c>
      <c r="E370" s="6" t="s">
        <v>703</v>
      </c>
      <c r="F370">
        <v>1</v>
      </c>
      <c r="G370" t="s">
        <v>27</v>
      </c>
      <c r="H370">
        <v>2</v>
      </c>
      <c r="I370" s="3">
        <f t="shared" si="15"/>
        <v>12.587838151889899</v>
      </c>
      <c r="J370" s="2" t="s">
        <v>704</v>
      </c>
      <c r="K370">
        <v>7</v>
      </c>
      <c r="L370">
        <v>460</v>
      </c>
      <c r="M370" s="3">
        <f t="shared" si="16"/>
        <v>27501.216105671872</v>
      </c>
      <c r="N370" t="str">
        <f t="shared" si="17"/>
        <v>Jan</v>
      </c>
      <c r="O370" t="str">
        <f>TEXT(Table1[[#This Row],[Date]],"yyyy-mm")</f>
        <v>2023-01</v>
      </c>
    </row>
    <row r="371" spans="1:15" x14ac:dyDescent="0.2">
      <c r="A371" s="1">
        <v>44931</v>
      </c>
      <c r="B371" t="s">
        <v>13</v>
      </c>
      <c r="C371">
        <v>201</v>
      </c>
      <c r="D371" s="3">
        <f>VALUE(E371)</f>
        <v>1.00631761628929</v>
      </c>
      <c r="E371" s="6" t="s">
        <v>705</v>
      </c>
      <c r="F371">
        <v>1</v>
      </c>
      <c r="G371" t="s">
        <v>11</v>
      </c>
      <c r="H371">
        <v>3</v>
      </c>
      <c r="I371" s="3">
        <f t="shared" si="15"/>
        <v>12.312729568294801</v>
      </c>
      <c r="J371" s="2" t="s">
        <v>706</v>
      </c>
      <c r="K371">
        <v>3</v>
      </c>
      <c r="L371">
        <v>70</v>
      </c>
      <c r="M371" s="3">
        <f t="shared" si="16"/>
        <v>202.26984087414729</v>
      </c>
      <c r="N371" t="str">
        <f t="shared" si="17"/>
        <v>Jan</v>
      </c>
      <c r="O371" t="str">
        <f>TEXT(Table1[[#This Row],[Date]],"yyyy-mm")</f>
        <v>2023-01</v>
      </c>
    </row>
    <row r="372" spans="1:15" x14ac:dyDescent="0.2">
      <c r="A372" s="1">
        <v>44932</v>
      </c>
      <c r="B372" t="s">
        <v>23</v>
      </c>
      <c r="C372">
        <v>965</v>
      </c>
      <c r="D372" s="3">
        <f>VALUE(E372)</f>
        <v>1.33606838265188</v>
      </c>
      <c r="E372" s="6" t="s">
        <v>707</v>
      </c>
      <c r="F372">
        <v>0</v>
      </c>
      <c r="G372" t="s">
        <v>17</v>
      </c>
      <c r="H372">
        <v>4</v>
      </c>
      <c r="I372" s="3">
        <f t="shared" si="15"/>
        <v>9.3715497914967099</v>
      </c>
      <c r="J372" s="2" t="s">
        <v>708</v>
      </c>
      <c r="K372">
        <v>9</v>
      </c>
      <c r="L372">
        <v>88</v>
      </c>
      <c r="M372" s="3">
        <f t="shared" si="16"/>
        <v>1289.3059892590643</v>
      </c>
      <c r="N372" t="str">
        <f t="shared" si="17"/>
        <v>Jan</v>
      </c>
      <c r="O372" t="str">
        <f>TEXT(Table1[[#This Row],[Date]],"yyyy-mm")</f>
        <v>2023-01</v>
      </c>
    </row>
    <row r="373" spans="1:15" x14ac:dyDescent="0.2">
      <c r="A373" s="1">
        <v>44933</v>
      </c>
      <c r="B373" t="s">
        <v>10</v>
      </c>
      <c r="C373">
        <v>623</v>
      </c>
      <c r="D373" s="3">
        <f>VALUE(E373)</f>
        <v>12.4485101130144</v>
      </c>
      <c r="E373" s="6" t="s">
        <v>709</v>
      </c>
      <c r="F373">
        <v>1</v>
      </c>
      <c r="G373" t="s">
        <v>17</v>
      </c>
      <c r="H373">
        <v>5</v>
      </c>
      <c r="I373" s="3">
        <f t="shared" si="15"/>
        <v>5.9151402044242198</v>
      </c>
      <c r="J373" s="2" t="s">
        <v>710</v>
      </c>
      <c r="K373">
        <v>2</v>
      </c>
      <c r="L373">
        <v>272</v>
      </c>
      <c r="M373" s="3">
        <f t="shared" si="16"/>
        <v>7755.4218004079712</v>
      </c>
      <c r="N373" t="str">
        <f t="shared" si="17"/>
        <v>Jan</v>
      </c>
      <c r="O373" t="str">
        <f>TEXT(Table1[[#This Row],[Date]],"yyyy-mm")</f>
        <v>2023-01</v>
      </c>
    </row>
    <row r="374" spans="1:15" x14ac:dyDescent="0.2">
      <c r="A374" s="1">
        <v>44934</v>
      </c>
      <c r="B374" t="s">
        <v>23</v>
      </c>
      <c r="C374">
        <v>374</v>
      </c>
      <c r="D374" s="3">
        <f>VALUE(E374)</f>
        <v>7.9311661637460604</v>
      </c>
      <c r="E374" s="5">
        <v>7.9311661637460604</v>
      </c>
      <c r="F374">
        <v>1</v>
      </c>
      <c r="G374" t="s">
        <v>27</v>
      </c>
      <c r="H374">
        <v>6</v>
      </c>
      <c r="I374" s="3">
        <f t="shared" si="15"/>
        <v>4.20237741956704</v>
      </c>
      <c r="J374">
        <v>4.20237741956704</v>
      </c>
      <c r="K374">
        <v>3</v>
      </c>
      <c r="L374">
        <v>151</v>
      </c>
      <c r="M374" s="3">
        <f t="shared" si="16"/>
        <v>2966.2561452410264</v>
      </c>
      <c r="N374" t="str">
        <f t="shared" si="17"/>
        <v>Jan</v>
      </c>
      <c r="O374" t="str">
        <f>TEXT(Table1[[#This Row],[Date]],"yyyy-mm")</f>
        <v>2023-01</v>
      </c>
    </row>
    <row r="375" spans="1:15" x14ac:dyDescent="0.2">
      <c r="A375" s="1">
        <v>44935</v>
      </c>
      <c r="B375" t="s">
        <v>15</v>
      </c>
      <c r="C375">
        <v>1736</v>
      </c>
      <c r="D375" s="3">
        <f>VALUE(E375)</f>
        <v>8.3427559820237907</v>
      </c>
      <c r="E375" s="6" t="s">
        <v>711</v>
      </c>
      <c r="F375">
        <v>1</v>
      </c>
      <c r="G375" t="s">
        <v>17</v>
      </c>
      <c r="H375">
        <v>0</v>
      </c>
      <c r="I375" s="3">
        <f t="shared" si="15"/>
        <v>2.0351776140903701</v>
      </c>
      <c r="J375" s="2" t="s">
        <v>712</v>
      </c>
      <c r="K375">
        <v>2</v>
      </c>
      <c r="L375">
        <v>95</v>
      </c>
      <c r="M375" s="3">
        <f t="shared" si="16"/>
        <v>14483.0243847933</v>
      </c>
      <c r="N375" t="str">
        <f t="shared" si="17"/>
        <v>Jan</v>
      </c>
      <c r="O375" t="str">
        <f>TEXT(Table1[[#This Row],[Date]],"yyyy-mm")</f>
        <v>2023-01</v>
      </c>
    </row>
    <row r="376" spans="1:15" x14ac:dyDescent="0.2">
      <c r="A376" s="1">
        <v>44936</v>
      </c>
      <c r="B376" t="s">
        <v>49</v>
      </c>
      <c r="C376">
        <v>1167</v>
      </c>
      <c r="D376" s="3">
        <f>VALUE(E376)</f>
        <v>11.724380722898699</v>
      </c>
      <c r="E376" s="6" t="s">
        <v>713</v>
      </c>
      <c r="F376">
        <v>0</v>
      </c>
      <c r="G376" t="s">
        <v>11</v>
      </c>
      <c r="H376">
        <v>1</v>
      </c>
      <c r="I376" s="3">
        <f t="shared" si="15"/>
        <v>5.6460164105550303</v>
      </c>
      <c r="J376" s="2" t="s">
        <v>714</v>
      </c>
      <c r="K376">
        <v>1</v>
      </c>
      <c r="L376">
        <v>115</v>
      </c>
      <c r="M376" s="3">
        <f t="shared" si="16"/>
        <v>13682.352303622782</v>
      </c>
      <c r="N376" t="str">
        <f t="shared" si="17"/>
        <v>Jan</v>
      </c>
      <c r="O376" t="str">
        <f>TEXT(Table1[[#This Row],[Date]],"yyyy-mm")</f>
        <v>2023-01</v>
      </c>
    </row>
    <row r="377" spans="1:15" x14ac:dyDescent="0.2">
      <c r="A377" s="1">
        <v>44937</v>
      </c>
      <c r="B377" t="s">
        <v>15</v>
      </c>
      <c r="C377">
        <v>916</v>
      </c>
      <c r="D377" s="3">
        <f>VALUE(E377)</f>
        <v>4.6438666562453497</v>
      </c>
      <c r="E377" s="6" t="s">
        <v>715</v>
      </c>
      <c r="F377">
        <v>1</v>
      </c>
      <c r="G377" t="s">
        <v>17</v>
      </c>
      <c r="H377">
        <v>2</v>
      </c>
      <c r="I377" s="3">
        <f t="shared" si="15"/>
        <v>6.4910014995119303</v>
      </c>
      <c r="J377" s="2" t="s">
        <v>716</v>
      </c>
      <c r="K377">
        <v>4</v>
      </c>
      <c r="L377">
        <v>140</v>
      </c>
      <c r="M377" s="3">
        <f t="shared" si="16"/>
        <v>4253.7818571207399</v>
      </c>
      <c r="N377" t="str">
        <f t="shared" si="17"/>
        <v>Jan</v>
      </c>
      <c r="O377" t="str">
        <f>TEXT(Table1[[#This Row],[Date]],"yyyy-mm")</f>
        <v>2023-01</v>
      </c>
    </row>
    <row r="378" spans="1:15" x14ac:dyDescent="0.2">
      <c r="A378" s="1">
        <v>44938</v>
      </c>
      <c r="B378" t="s">
        <v>10</v>
      </c>
      <c r="C378">
        <v>1056</v>
      </c>
      <c r="D378" s="3">
        <f>VALUE(E378)</f>
        <v>5.02335166264408</v>
      </c>
      <c r="E378" s="6" t="s">
        <v>717</v>
      </c>
      <c r="F378">
        <v>0</v>
      </c>
      <c r="G378" t="s">
        <v>27</v>
      </c>
      <c r="H378">
        <v>3</v>
      </c>
      <c r="I378" s="3">
        <f t="shared" si="15"/>
        <v>10.299432414009001</v>
      </c>
      <c r="J378" s="2" t="s">
        <v>718</v>
      </c>
      <c r="K378">
        <v>5</v>
      </c>
      <c r="L378">
        <v>213</v>
      </c>
      <c r="M378" s="3">
        <f t="shared" si="16"/>
        <v>5304.6593557521483</v>
      </c>
      <c r="N378" t="str">
        <f t="shared" si="17"/>
        <v>Jan</v>
      </c>
      <c r="O378" t="str">
        <f>TEXT(Table1[[#This Row],[Date]],"yyyy-mm")</f>
        <v>2023-01</v>
      </c>
    </row>
    <row r="379" spans="1:15" x14ac:dyDescent="0.2">
      <c r="A379" s="1">
        <v>44939</v>
      </c>
      <c r="B379" t="s">
        <v>23</v>
      </c>
      <c r="C379">
        <v>1140</v>
      </c>
      <c r="D379" s="3">
        <f>VALUE(E379)</f>
        <v>10.2074301533584</v>
      </c>
      <c r="E379" s="6" t="s">
        <v>719</v>
      </c>
      <c r="F379">
        <v>1</v>
      </c>
      <c r="G379" t="s">
        <v>27</v>
      </c>
      <c r="H379">
        <v>4</v>
      </c>
      <c r="I379" s="3">
        <f t="shared" si="15"/>
        <v>10.043317452314801</v>
      </c>
      <c r="J379" s="2" t="s">
        <v>720</v>
      </c>
      <c r="K379">
        <v>6</v>
      </c>
      <c r="L379">
        <v>160</v>
      </c>
      <c r="M379" s="3">
        <f t="shared" si="16"/>
        <v>11636.470374828576</v>
      </c>
      <c r="N379" t="str">
        <f t="shared" si="17"/>
        <v>Jan</v>
      </c>
      <c r="O379" t="str">
        <f>TEXT(Table1[[#This Row],[Date]],"yyyy-mm")</f>
        <v>2023-01</v>
      </c>
    </row>
    <row r="380" spans="1:15" x14ac:dyDescent="0.2">
      <c r="A380" s="1">
        <v>44940</v>
      </c>
      <c r="B380" t="s">
        <v>23</v>
      </c>
      <c r="C380">
        <v>429</v>
      </c>
      <c r="D380" s="3">
        <f>VALUE(E380)</f>
        <v>15.330817342533299</v>
      </c>
      <c r="E380" s="6" t="s">
        <v>721</v>
      </c>
      <c r="F380">
        <v>1</v>
      </c>
      <c r="G380" t="s">
        <v>27</v>
      </c>
      <c r="H380">
        <v>5</v>
      </c>
      <c r="I380" s="3">
        <f t="shared" si="15"/>
        <v>1.5165680247982201</v>
      </c>
      <c r="J380" s="2" t="s">
        <v>722</v>
      </c>
      <c r="K380">
        <v>5</v>
      </c>
      <c r="L380">
        <v>387</v>
      </c>
      <c r="M380" s="3">
        <f t="shared" si="16"/>
        <v>6576.9206399467857</v>
      </c>
      <c r="N380" t="str">
        <f t="shared" si="17"/>
        <v>Jan</v>
      </c>
      <c r="O380" t="str">
        <f>TEXT(Table1[[#This Row],[Date]],"yyyy-mm")</f>
        <v>2023-01</v>
      </c>
    </row>
    <row r="381" spans="1:15" x14ac:dyDescent="0.2">
      <c r="A381" s="1">
        <v>44941</v>
      </c>
      <c r="B381" t="s">
        <v>13</v>
      </c>
      <c r="C381">
        <v>1692</v>
      </c>
      <c r="D381" s="3">
        <f>VALUE(E381)</f>
        <v>12.7704572767441</v>
      </c>
      <c r="E381" s="6" t="s">
        <v>723</v>
      </c>
      <c r="F381">
        <v>0</v>
      </c>
      <c r="G381" t="s">
        <v>11</v>
      </c>
      <c r="H381">
        <v>6</v>
      </c>
      <c r="I381" s="3">
        <f t="shared" si="15"/>
        <v>6.2312600737517796</v>
      </c>
      <c r="J381" s="2" t="s">
        <v>724</v>
      </c>
      <c r="K381">
        <v>1</v>
      </c>
      <c r="L381">
        <v>172</v>
      </c>
      <c r="M381" s="3">
        <f t="shared" si="16"/>
        <v>21607.613712251019</v>
      </c>
      <c r="N381" t="str">
        <f t="shared" si="17"/>
        <v>Jan</v>
      </c>
      <c r="O381" t="str">
        <f>TEXT(Table1[[#This Row],[Date]],"yyyy-mm")</f>
        <v>2023-01</v>
      </c>
    </row>
    <row r="382" spans="1:15" x14ac:dyDescent="0.2">
      <c r="A382" s="1">
        <v>44942</v>
      </c>
      <c r="B382" t="s">
        <v>23</v>
      </c>
      <c r="C382">
        <v>1946</v>
      </c>
      <c r="D382" s="3">
        <f>VALUE(E382)</f>
        <v>6.6497459164999304</v>
      </c>
      <c r="E382" s="6" t="s">
        <v>725</v>
      </c>
      <c r="F382">
        <v>1</v>
      </c>
      <c r="G382" t="s">
        <v>11</v>
      </c>
      <c r="H382">
        <v>0</v>
      </c>
      <c r="I382" s="3">
        <f t="shared" si="15"/>
        <v>3.13579357465174</v>
      </c>
      <c r="J382" s="2" t="s">
        <v>726</v>
      </c>
      <c r="K382">
        <v>3</v>
      </c>
      <c r="L382">
        <v>242</v>
      </c>
      <c r="M382" s="3">
        <f t="shared" si="16"/>
        <v>12940.405553508865</v>
      </c>
      <c r="N382" t="str">
        <f t="shared" si="17"/>
        <v>Jan</v>
      </c>
      <c r="O382" t="str">
        <f>TEXT(Table1[[#This Row],[Date]],"yyyy-mm")</f>
        <v>2023-01</v>
      </c>
    </row>
    <row r="383" spans="1:15" x14ac:dyDescent="0.2">
      <c r="A383" s="1">
        <v>44943</v>
      </c>
      <c r="B383" t="s">
        <v>13</v>
      </c>
      <c r="C383">
        <v>1620</v>
      </c>
      <c r="D383" s="3">
        <f>VALUE(E383)</f>
        <v>9.1764063726695007</v>
      </c>
      <c r="E383" s="6" t="s">
        <v>727</v>
      </c>
      <c r="F383">
        <v>0</v>
      </c>
      <c r="G383" t="s">
        <v>11</v>
      </c>
      <c r="H383">
        <v>1</v>
      </c>
      <c r="I383" s="3">
        <f t="shared" si="15"/>
        <v>2.7737842270936799</v>
      </c>
      <c r="J383" s="2" t="s">
        <v>728</v>
      </c>
      <c r="K383">
        <v>1</v>
      </c>
      <c r="L383">
        <v>496</v>
      </c>
      <c r="M383" s="3">
        <f t="shared" si="16"/>
        <v>14865.778323724591</v>
      </c>
      <c r="N383" t="str">
        <f t="shared" si="17"/>
        <v>Jan</v>
      </c>
      <c r="O383" t="str">
        <f>TEXT(Table1[[#This Row],[Date]],"yyyy-mm")</f>
        <v>2023-01</v>
      </c>
    </row>
    <row r="384" spans="1:15" x14ac:dyDescent="0.2">
      <c r="A384" s="1">
        <v>44944</v>
      </c>
      <c r="B384" t="s">
        <v>49</v>
      </c>
      <c r="C384">
        <v>1938</v>
      </c>
      <c r="D384" s="3">
        <f>VALUE(E384)</f>
        <v>4.2426304124499596</v>
      </c>
      <c r="E384" s="6" t="s">
        <v>729</v>
      </c>
      <c r="F384">
        <v>0</v>
      </c>
      <c r="G384" t="s">
        <v>11</v>
      </c>
      <c r="H384">
        <v>2</v>
      </c>
      <c r="I384" s="3">
        <f t="shared" si="15"/>
        <v>12.49588117119</v>
      </c>
      <c r="J384" s="2" t="s">
        <v>730</v>
      </c>
      <c r="K384">
        <v>5</v>
      </c>
      <c r="L384">
        <v>148</v>
      </c>
      <c r="M384" s="3">
        <f t="shared" si="16"/>
        <v>8222.2177393280217</v>
      </c>
      <c r="N384" t="str">
        <f t="shared" si="17"/>
        <v>Jan</v>
      </c>
      <c r="O384" t="str">
        <f>TEXT(Table1[[#This Row],[Date]],"yyyy-mm")</f>
        <v>2023-01</v>
      </c>
    </row>
    <row r="385" spans="1:15" x14ac:dyDescent="0.2">
      <c r="A385" s="1">
        <v>44945</v>
      </c>
      <c r="B385" t="s">
        <v>10</v>
      </c>
      <c r="C385">
        <v>111</v>
      </c>
      <c r="D385" s="3">
        <f>VALUE(E385)</f>
        <v>2.41796647240455</v>
      </c>
      <c r="E385" s="6" t="s">
        <v>731</v>
      </c>
      <c r="F385">
        <v>0</v>
      </c>
      <c r="G385" t="s">
        <v>11</v>
      </c>
      <c r="H385">
        <v>3</v>
      </c>
      <c r="I385" s="3">
        <f t="shared" si="15"/>
        <v>1.1077706423857301</v>
      </c>
      <c r="J385" s="2" t="s">
        <v>732</v>
      </c>
      <c r="K385">
        <v>5</v>
      </c>
      <c r="L385">
        <v>340</v>
      </c>
      <c r="M385" s="3">
        <f t="shared" si="16"/>
        <v>268.39427843690504</v>
      </c>
      <c r="N385" t="str">
        <f t="shared" si="17"/>
        <v>Jan</v>
      </c>
      <c r="O385" t="str">
        <f>TEXT(Table1[[#This Row],[Date]],"yyyy-mm")</f>
        <v>2023-01</v>
      </c>
    </row>
    <row r="386" spans="1:15" x14ac:dyDescent="0.2">
      <c r="A386" s="1">
        <v>44946</v>
      </c>
      <c r="B386" t="s">
        <v>13</v>
      </c>
      <c r="C386">
        <v>1441</v>
      </c>
      <c r="D386" s="3">
        <f>VALUE(E386)</f>
        <v>15.871224774138801</v>
      </c>
      <c r="E386" s="6" t="s">
        <v>733</v>
      </c>
      <c r="F386">
        <v>1</v>
      </c>
      <c r="G386" t="s">
        <v>17</v>
      </c>
      <c r="H386">
        <v>4</v>
      </c>
      <c r="I386" s="3">
        <f t="shared" si="15"/>
        <v>6.5781517005807597</v>
      </c>
      <c r="J386">
        <v>6.5781517005807597</v>
      </c>
      <c r="K386">
        <v>6</v>
      </c>
      <c r="L386">
        <v>208</v>
      </c>
      <c r="M386" s="3">
        <f t="shared" si="16"/>
        <v>22870.434899534011</v>
      </c>
      <c r="N386" t="str">
        <f t="shared" si="17"/>
        <v>Jan</v>
      </c>
      <c r="O386" t="str">
        <f>TEXT(Table1[[#This Row],[Date]],"yyyy-mm")</f>
        <v>2023-01</v>
      </c>
    </row>
    <row r="387" spans="1:15" x14ac:dyDescent="0.2">
      <c r="A387" s="1">
        <v>44947</v>
      </c>
      <c r="B387" t="s">
        <v>49</v>
      </c>
      <c r="C387">
        <v>1715</v>
      </c>
      <c r="D387" s="3">
        <f>VALUE(E387)</f>
        <v>6.0423607745756902</v>
      </c>
      <c r="E387" s="6" t="s">
        <v>734</v>
      </c>
      <c r="F387">
        <v>1</v>
      </c>
      <c r="G387" t="s">
        <v>11</v>
      </c>
      <c r="H387">
        <v>5</v>
      </c>
      <c r="I387" s="3">
        <f t="shared" ref="I387:I450" si="18">VALUE(J387)</f>
        <v>2.9389530086145101</v>
      </c>
      <c r="J387" s="2" t="s">
        <v>735</v>
      </c>
      <c r="K387">
        <v>8</v>
      </c>
      <c r="L387">
        <v>461</v>
      </c>
      <c r="M387" s="3">
        <f t="shared" ref="M387:M450" si="19">C387*D387</f>
        <v>10362.648728397309</v>
      </c>
      <c r="N387" t="str">
        <f t="shared" ref="N387:N450" si="20">TEXT(A387,"mmm")</f>
        <v>Jan</v>
      </c>
      <c r="O387" t="str">
        <f>TEXT(Table1[[#This Row],[Date]],"yyyy-mm")</f>
        <v>2023-01</v>
      </c>
    </row>
    <row r="388" spans="1:15" x14ac:dyDescent="0.2">
      <c r="A388" s="1">
        <v>44948</v>
      </c>
      <c r="B388" t="s">
        <v>23</v>
      </c>
      <c r="C388">
        <v>315</v>
      </c>
      <c r="D388" s="3">
        <f>VALUE(E388)</f>
        <v>4.3775613691737103</v>
      </c>
      <c r="E388" s="6" t="s">
        <v>736</v>
      </c>
      <c r="F388">
        <v>1</v>
      </c>
      <c r="G388" t="s">
        <v>11</v>
      </c>
      <c r="H388">
        <v>6</v>
      </c>
      <c r="I388" s="3">
        <f t="shared" si="18"/>
        <v>13.2502881273378</v>
      </c>
      <c r="J388" s="2" t="s">
        <v>737</v>
      </c>
      <c r="K388">
        <v>1</v>
      </c>
      <c r="L388">
        <v>152</v>
      </c>
      <c r="M388" s="3">
        <f t="shared" si="19"/>
        <v>1378.9318312897187</v>
      </c>
      <c r="N388" t="str">
        <f t="shared" si="20"/>
        <v>Jan</v>
      </c>
      <c r="O388" t="str">
        <f>TEXT(Table1[[#This Row],[Date]],"yyyy-mm")</f>
        <v>2023-01</v>
      </c>
    </row>
    <row r="389" spans="1:15" x14ac:dyDescent="0.2">
      <c r="A389" s="1">
        <v>44949</v>
      </c>
      <c r="B389" t="s">
        <v>23</v>
      </c>
      <c r="C389">
        <v>438</v>
      </c>
      <c r="D389" s="3">
        <f>VALUE(E389)</f>
        <v>14.140743055817</v>
      </c>
      <c r="E389" s="6" t="s">
        <v>738</v>
      </c>
      <c r="F389">
        <v>0</v>
      </c>
      <c r="G389" t="s">
        <v>17</v>
      </c>
      <c r="H389">
        <v>0</v>
      </c>
      <c r="I389" s="3">
        <f t="shared" si="18"/>
        <v>8.5770874424880095</v>
      </c>
      <c r="J389">
        <v>8.5770874424880095</v>
      </c>
      <c r="K389">
        <v>4</v>
      </c>
      <c r="L389">
        <v>434</v>
      </c>
      <c r="M389" s="3">
        <f t="shared" si="19"/>
        <v>6193.6454584478461</v>
      </c>
      <c r="N389" t="str">
        <f t="shared" si="20"/>
        <v>Jan</v>
      </c>
      <c r="O389" t="str">
        <f>TEXT(Table1[[#This Row],[Date]],"yyyy-mm")</f>
        <v>2023-01</v>
      </c>
    </row>
    <row r="390" spans="1:15" x14ac:dyDescent="0.2">
      <c r="A390" s="1">
        <v>44950</v>
      </c>
      <c r="B390" t="s">
        <v>49</v>
      </c>
      <c r="C390">
        <v>1899</v>
      </c>
      <c r="D390" s="3">
        <f>VALUE(E390)</f>
        <v>12.742981811456501</v>
      </c>
      <c r="E390" s="6" t="s">
        <v>739</v>
      </c>
      <c r="F390">
        <v>1</v>
      </c>
      <c r="G390" t="s">
        <v>11</v>
      </c>
      <c r="H390">
        <v>1</v>
      </c>
      <c r="I390" s="3">
        <f t="shared" si="18"/>
        <v>3.85501922746429</v>
      </c>
      <c r="J390" s="2" t="s">
        <v>740</v>
      </c>
      <c r="K390">
        <v>1</v>
      </c>
      <c r="L390">
        <v>330</v>
      </c>
      <c r="M390" s="3">
        <f t="shared" si="19"/>
        <v>24198.922459955895</v>
      </c>
      <c r="N390" t="str">
        <f t="shared" si="20"/>
        <v>Jan</v>
      </c>
      <c r="O390" t="str">
        <f>TEXT(Table1[[#This Row],[Date]],"yyyy-mm")</f>
        <v>2023-01</v>
      </c>
    </row>
    <row r="391" spans="1:15" x14ac:dyDescent="0.2">
      <c r="A391" s="1">
        <v>44951</v>
      </c>
      <c r="B391" t="s">
        <v>23</v>
      </c>
      <c r="C391">
        <v>760</v>
      </c>
      <c r="D391" s="3">
        <f>VALUE(E391)</f>
        <v>13.0306028942558</v>
      </c>
      <c r="E391" s="6" t="s">
        <v>741</v>
      </c>
      <c r="F391">
        <v>0</v>
      </c>
      <c r="G391" t="s">
        <v>27</v>
      </c>
      <c r="H391">
        <v>2</v>
      </c>
      <c r="I391" s="3">
        <f t="shared" si="18"/>
        <v>7.7851956639124502</v>
      </c>
      <c r="J391" s="2" t="s">
        <v>742</v>
      </c>
      <c r="K391">
        <v>9</v>
      </c>
      <c r="L391">
        <v>92</v>
      </c>
      <c r="M391" s="3">
        <f t="shared" si="19"/>
        <v>9903.2581996344088</v>
      </c>
      <c r="N391" t="str">
        <f t="shared" si="20"/>
        <v>Jan</v>
      </c>
      <c r="O391" t="str">
        <f>TEXT(Table1[[#This Row],[Date]],"yyyy-mm")</f>
        <v>2023-01</v>
      </c>
    </row>
    <row r="392" spans="1:15" x14ac:dyDescent="0.2">
      <c r="A392" s="1">
        <v>44952</v>
      </c>
      <c r="B392" t="s">
        <v>49</v>
      </c>
      <c r="C392">
        <v>1204</v>
      </c>
      <c r="D392" s="3">
        <f>VALUE(E392)</f>
        <v>5.3489974920856502</v>
      </c>
      <c r="E392" s="6" t="s">
        <v>743</v>
      </c>
      <c r="F392">
        <v>1</v>
      </c>
      <c r="G392" t="s">
        <v>11</v>
      </c>
      <c r="H392">
        <v>3</v>
      </c>
      <c r="I392" s="3">
        <f t="shared" si="18"/>
        <v>11.1065522156951</v>
      </c>
      <c r="J392" s="2" t="s">
        <v>744</v>
      </c>
      <c r="K392">
        <v>7</v>
      </c>
      <c r="L392">
        <v>133</v>
      </c>
      <c r="M392" s="3">
        <f t="shared" si="19"/>
        <v>6440.1929804711226</v>
      </c>
      <c r="N392" t="str">
        <f t="shared" si="20"/>
        <v>Jan</v>
      </c>
      <c r="O392" t="str">
        <f>TEXT(Table1[[#This Row],[Date]],"yyyy-mm")</f>
        <v>2023-01</v>
      </c>
    </row>
    <row r="393" spans="1:15" x14ac:dyDescent="0.2">
      <c r="A393" s="1">
        <v>44953</v>
      </c>
      <c r="B393" t="s">
        <v>13</v>
      </c>
      <c r="C393">
        <v>1850</v>
      </c>
      <c r="D393" s="3">
        <f>VALUE(E393)</f>
        <v>5.4202652326909302</v>
      </c>
      <c r="E393" s="6" t="s">
        <v>745</v>
      </c>
      <c r="F393">
        <v>0</v>
      </c>
      <c r="G393" t="s">
        <v>11</v>
      </c>
      <c r="H393">
        <v>4</v>
      </c>
      <c r="I393" s="3">
        <f t="shared" si="18"/>
        <v>14.392711129331699</v>
      </c>
      <c r="J393" s="2" t="s">
        <v>746</v>
      </c>
      <c r="K393">
        <v>7</v>
      </c>
      <c r="L393">
        <v>240</v>
      </c>
      <c r="M393" s="3">
        <f t="shared" si="19"/>
        <v>10027.49068047822</v>
      </c>
      <c r="N393" t="str">
        <f t="shared" si="20"/>
        <v>Jan</v>
      </c>
      <c r="O393" t="str">
        <f>TEXT(Table1[[#This Row],[Date]],"yyyy-mm")</f>
        <v>2023-01</v>
      </c>
    </row>
    <row r="394" spans="1:15" x14ac:dyDescent="0.2">
      <c r="A394" s="1">
        <v>44954</v>
      </c>
      <c r="B394" t="s">
        <v>13</v>
      </c>
      <c r="C394">
        <v>1608</v>
      </c>
      <c r="D394" s="3">
        <f>VALUE(E394)</f>
        <v>5.1952499659271396</v>
      </c>
      <c r="E394" s="6" t="s">
        <v>747</v>
      </c>
      <c r="F394">
        <v>0</v>
      </c>
      <c r="G394" t="s">
        <v>27</v>
      </c>
      <c r="H394">
        <v>5</v>
      </c>
      <c r="I394" s="3">
        <f t="shared" si="18"/>
        <v>3.69646706155857</v>
      </c>
      <c r="J394" s="2" t="s">
        <v>748</v>
      </c>
      <c r="K394">
        <v>5</v>
      </c>
      <c r="L394">
        <v>100</v>
      </c>
      <c r="M394" s="3">
        <f t="shared" si="19"/>
        <v>8353.96194521084</v>
      </c>
      <c r="N394" t="str">
        <f t="shared" si="20"/>
        <v>Jan</v>
      </c>
      <c r="O394" t="str">
        <f>TEXT(Table1[[#This Row],[Date]],"yyyy-mm")</f>
        <v>2023-01</v>
      </c>
    </row>
    <row r="395" spans="1:15" x14ac:dyDescent="0.2">
      <c r="A395" s="1">
        <v>44955</v>
      </c>
      <c r="B395" t="s">
        <v>49</v>
      </c>
      <c r="C395">
        <v>473</v>
      </c>
      <c r="D395" s="3">
        <f>VALUE(E395)</f>
        <v>4.3012993175835899</v>
      </c>
      <c r="E395" s="6" t="s">
        <v>749</v>
      </c>
      <c r="F395">
        <v>0</v>
      </c>
      <c r="G395" t="s">
        <v>27</v>
      </c>
      <c r="H395">
        <v>6</v>
      </c>
      <c r="I395" s="3">
        <f t="shared" si="18"/>
        <v>13.3496356958755</v>
      </c>
      <c r="J395" s="2" t="s">
        <v>750</v>
      </c>
      <c r="K395">
        <v>7</v>
      </c>
      <c r="L395">
        <v>435</v>
      </c>
      <c r="M395" s="3">
        <f t="shared" si="19"/>
        <v>2034.5145772170381</v>
      </c>
      <c r="N395" t="str">
        <f t="shared" si="20"/>
        <v>Jan</v>
      </c>
      <c r="O395" t="str">
        <f>TEXT(Table1[[#This Row],[Date]],"yyyy-mm")</f>
        <v>2023-01</v>
      </c>
    </row>
    <row r="396" spans="1:15" x14ac:dyDescent="0.2">
      <c r="A396" s="1">
        <v>44956</v>
      </c>
      <c r="B396" t="s">
        <v>13</v>
      </c>
      <c r="C396">
        <v>1075</v>
      </c>
      <c r="D396" s="3">
        <f>VALUE(E396)</f>
        <v>13.4587497786714</v>
      </c>
      <c r="E396" s="6" t="s">
        <v>751</v>
      </c>
      <c r="F396">
        <v>1</v>
      </c>
      <c r="G396" t="s">
        <v>27</v>
      </c>
      <c r="H396">
        <v>0</v>
      </c>
      <c r="I396" s="3">
        <f t="shared" si="18"/>
        <v>14.0474096554286</v>
      </c>
      <c r="J396" s="2" t="s">
        <v>752</v>
      </c>
      <c r="K396">
        <v>2</v>
      </c>
      <c r="L396">
        <v>259</v>
      </c>
      <c r="M396" s="3">
        <f t="shared" si="19"/>
        <v>14468.156012071755</v>
      </c>
      <c r="N396" t="str">
        <f t="shared" si="20"/>
        <v>Jan</v>
      </c>
      <c r="O396" t="str">
        <f>TEXT(Table1[[#This Row],[Date]],"yyyy-mm")</f>
        <v>2023-01</v>
      </c>
    </row>
    <row r="397" spans="1:15" x14ac:dyDescent="0.2">
      <c r="A397" s="1">
        <v>44957</v>
      </c>
      <c r="B397" t="s">
        <v>13</v>
      </c>
      <c r="C397">
        <v>809</v>
      </c>
      <c r="D397" s="3">
        <f>VALUE(E397)</f>
        <v>17.112301819738601</v>
      </c>
      <c r="E397" s="6" t="s">
        <v>753</v>
      </c>
      <c r="F397">
        <v>0</v>
      </c>
      <c r="G397" t="s">
        <v>27</v>
      </c>
      <c r="H397">
        <v>1</v>
      </c>
      <c r="I397" s="3">
        <f t="shared" si="18"/>
        <v>13.7880978957149</v>
      </c>
      <c r="J397" s="2" t="s">
        <v>754</v>
      </c>
      <c r="K397">
        <v>4</v>
      </c>
      <c r="L397">
        <v>175</v>
      </c>
      <c r="M397" s="3">
        <f t="shared" si="19"/>
        <v>13843.852172168528</v>
      </c>
      <c r="N397" t="str">
        <f t="shared" si="20"/>
        <v>Jan</v>
      </c>
      <c r="O397" t="str">
        <f>TEXT(Table1[[#This Row],[Date]],"yyyy-mm")</f>
        <v>2023-01</v>
      </c>
    </row>
    <row r="398" spans="1:15" x14ac:dyDescent="0.2">
      <c r="A398" s="1">
        <v>44958</v>
      </c>
      <c r="B398" t="s">
        <v>13</v>
      </c>
      <c r="C398">
        <v>1323</v>
      </c>
      <c r="D398" s="3">
        <f>VALUE(E398)</f>
        <v>14.762031923856499</v>
      </c>
      <c r="E398" s="6" t="s">
        <v>755</v>
      </c>
      <c r="F398">
        <v>0</v>
      </c>
      <c r="G398" t="s">
        <v>11</v>
      </c>
      <c r="H398">
        <v>2</v>
      </c>
      <c r="I398" s="3">
        <f t="shared" si="18"/>
        <v>9.7135081744976901</v>
      </c>
      <c r="J398" s="2" t="s">
        <v>756</v>
      </c>
      <c r="K398">
        <v>7</v>
      </c>
      <c r="L398">
        <v>497</v>
      </c>
      <c r="M398" s="3">
        <f t="shared" si="19"/>
        <v>19530.16823526215</v>
      </c>
      <c r="N398" t="str">
        <f t="shared" si="20"/>
        <v>Feb</v>
      </c>
      <c r="O398" t="str">
        <f>TEXT(Table1[[#This Row],[Date]],"yyyy-mm")</f>
        <v>2023-02</v>
      </c>
    </row>
    <row r="399" spans="1:15" x14ac:dyDescent="0.2">
      <c r="A399" s="1">
        <v>44959</v>
      </c>
      <c r="B399" t="s">
        <v>15</v>
      </c>
      <c r="C399">
        <v>1660</v>
      </c>
      <c r="D399" s="3">
        <f>VALUE(E399)</f>
        <v>16.0497790414503</v>
      </c>
      <c r="E399" s="6" t="s">
        <v>757</v>
      </c>
      <c r="F399">
        <v>0</v>
      </c>
      <c r="G399" t="s">
        <v>27</v>
      </c>
      <c r="H399">
        <v>3</v>
      </c>
      <c r="I399" s="3">
        <f t="shared" si="18"/>
        <v>9.6323994893032605</v>
      </c>
      <c r="J399" s="2" t="s">
        <v>758</v>
      </c>
      <c r="K399">
        <v>3</v>
      </c>
      <c r="L399">
        <v>118</v>
      </c>
      <c r="M399" s="3">
        <f t="shared" si="19"/>
        <v>26642.6332088075</v>
      </c>
      <c r="N399" t="str">
        <f t="shared" si="20"/>
        <v>Feb</v>
      </c>
      <c r="O399" t="str">
        <f>TEXT(Table1[[#This Row],[Date]],"yyyy-mm")</f>
        <v>2023-02</v>
      </c>
    </row>
    <row r="400" spans="1:15" x14ac:dyDescent="0.2">
      <c r="A400" s="1">
        <v>44960</v>
      </c>
      <c r="B400" t="s">
        <v>10</v>
      </c>
      <c r="C400">
        <v>565</v>
      </c>
      <c r="D400" s="3">
        <f>VALUE(E400)</f>
        <v>8.6911701526187901</v>
      </c>
      <c r="E400" s="6" t="s">
        <v>759</v>
      </c>
      <c r="F400">
        <v>0</v>
      </c>
      <c r="G400" t="s">
        <v>27</v>
      </c>
      <c r="H400">
        <v>4</v>
      </c>
      <c r="I400" s="3">
        <f t="shared" si="18"/>
        <v>6.3465541811654296</v>
      </c>
      <c r="J400" s="2" t="s">
        <v>760</v>
      </c>
      <c r="K400">
        <v>2</v>
      </c>
      <c r="L400">
        <v>314</v>
      </c>
      <c r="M400" s="3">
        <f t="shared" si="19"/>
        <v>4910.5111362296166</v>
      </c>
      <c r="N400" t="str">
        <f t="shared" si="20"/>
        <v>Feb</v>
      </c>
      <c r="O400" t="str">
        <f>TEXT(Table1[[#This Row],[Date]],"yyyy-mm")</f>
        <v>2023-02</v>
      </c>
    </row>
    <row r="401" spans="1:15" x14ac:dyDescent="0.2">
      <c r="A401" s="1">
        <v>44961</v>
      </c>
      <c r="B401" t="s">
        <v>23</v>
      </c>
      <c r="C401">
        <v>1212</v>
      </c>
      <c r="D401" s="3">
        <f>VALUE(E401)</f>
        <v>13.427440112067901</v>
      </c>
      <c r="E401" s="6" t="s">
        <v>761</v>
      </c>
      <c r="F401">
        <v>0</v>
      </c>
      <c r="G401" t="s">
        <v>17</v>
      </c>
      <c r="H401">
        <v>5</v>
      </c>
      <c r="I401" s="3">
        <f t="shared" si="18"/>
        <v>11.409769293404899</v>
      </c>
      <c r="J401" s="2" t="s">
        <v>762</v>
      </c>
      <c r="K401">
        <v>2</v>
      </c>
      <c r="L401">
        <v>307</v>
      </c>
      <c r="M401" s="3">
        <f t="shared" si="19"/>
        <v>16274.057415826295</v>
      </c>
      <c r="N401" t="str">
        <f t="shared" si="20"/>
        <v>Feb</v>
      </c>
      <c r="O401" t="str">
        <f>TEXT(Table1[[#This Row],[Date]],"yyyy-mm")</f>
        <v>2023-02</v>
      </c>
    </row>
    <row r="402" spans="1:15" x14ac:dyDescent="0.2">
      <c r="A402" s="1">
        <v>44962</v>
      </c>
      <c r="B402" t="s">
        <v>15</v>
      </c>
      <c r="C402">
        <v>1391</v>
      </c>
      <c r="D402" s="3">
        <f>VALUE(E402)</f>
        <v>7.7304885684507099</v>
      </c>
      <c r="E402" s="6" t="s">
        <v>763</v>
      </c>
      <c r="F402">
        <v>0</v>
      </c>
      <c r="G402" t="s">
        <v>27</v>
      </c>
      <c r="H402">
        <v>6</v>
      </c>
      <c r="I402" s="3">
        <f t="shared" si="18"/>
        <v>8.2037632660885098</v>
      </c>
      <c r="J402" s="2" t="s">
        <v>764</v>
      </c>
      <c r="K402">
        <v>1</v>
      </c>
      <c r="L402">
        <v>467</v>
      </c>
      <c r="M402" s="3">
        <f t="shared" si="19"/>
        <v>10753.109598714938</v>
      </c>
      <c r="N402" t="str">
        <f t="shared" si="20"/>
        <v>Feb</v>
      </c>
      <c r="O402" t="str">
        <f>TEXT(Table1[[#This Row],[Date]],"yyyy-mm")</f>
        <v>2023-02</v>
      </c>
    </row>
    <row r="403" spans="1:15" x14ac:dyDescent="0.2">
      <c r="A403" s="1">
        <v>44963</v>
      </c>
      <c r="B403" t="s">
        <v>13</v>
      </c>
      <c r="C403">
        <v>1778</v>
      </c>
      <c r="D403" s="3">
        <f>VALUE(E403)</f>
        <v>10.984587817404099</v>
      </c>
      <c r="E403" s="6" t="s">
        <v>765</v>
      </c>
      <c r="F403">
        <v>1</v>
      </c>
      <c r="G403" t="s">
        <v>27</v>
      </c>
      <c r="H403">
        <v>0</v>
      </c>
      <c r="I403" s="3">
        <f t="shared" si="18"/>
        <v>10.3228520328102</v>
      </c>
      <c r="J403" s="2" t="s">
        <v>766</v>
      </c>
      <c r="K403">
        <v>5</v>
      </c>
      <c r="L403">
        <v>237</v>
      </c>
      <c r="M403" s="3">
        <f t="shared" si="19"/>
        <v>19530.597139344489</v>
      </c>
      <c r="N403" t="str">
        <f t="shared" si="20"/>
        <v>Feb</v>
      </c>
      <c r="O403" t="str">
        <f>TEXT(Table1[[#This Row],[Date]],"yyyy-mm")</f>
        <v>2023-02</v>
      </c>
    </row>
    <row r="404" spans="1:15" x14ac:dyDescent="0.2">
      <c r="A404" s="1">
        <v>44964</v>
      </c>
      <c r="B404" t="s">
        <v>49</v>
      </c>
      <c r="C404">
        <v>1694</v>
      </c>
      <c r="D404" s="3">
        <f>VALUE(E404)</f>
        <v>10.1510620841623</v>
      </c>
      <c r="E404" s="6" t="s">
        <v>767</v>
      </c>
      <c r="F404">
        <v>1</v>
      </c>
      <c r="G404" t="s">
        <v>17</v>
      </c>
      <c r="H404">
        <v>1</v>
      </c>
      <c r="I404" s="3">
        <f t="shared" si="18"/>
        <v>6.7126396058075297</v>
      </c>
      <c r="J404" s="2" t="s">
        <v>768</v>
      </c>
      <c r="K404">
        <v>6</v>
      </c>
      <c r="L404">
        <v>279</v>
      </c>
      <c r="M404" s="3">
        <f t="shared" si="19"/>
        <v>17195.899170570938</v>
      </c>
      <c r="N404" t="str">
        <f t="shared" si="20"/>
        <v>Feb</v>
      </c>
      <c r="O404" t="str">
        <f>TEXT(Table1[[#This Row],[Date]],"yyyy-mm")</f>
        <v>2023-02</v>
      </c>
    </row>
    <row r="405" spans="1:15" x14ac:dyDescent="0.2">
      <c r="A405" s="1">
        <v>44965</v>
      </c>
      <c r="B405" t="s">
        <v>13</v>
      </c>
      <c r="C405">
        <v>588</v>
      </c>
      <c r="D405" s="3">
        <f>VALUE(E405)</f>
        <v>4.3608557577332299</v>
      </c>
      <c r="E405" s="6" t="s">
        <v>769</v>
      </c>
      <c r="F405">
        <v>0</v>
      </c>
      <c r="G405" t="s">
        <v>17</v>
      </c>
      <c r="H405">
        <v>2</v>
      </c>
      <c r="I405" s="3">
        <f t="shared" si="18"/>
        <v>11.106698728625499</v>
      </c>
      <c r="J405" s="2" t="s">
        <v>770</v>
      </c>
      <c r="K405">
        <v>6</v>
      </c>
      <c r="L405">
        <v>238</v>
      </c>
      <c r="M405" s="3">
        <f t="shared" si="19"/>
        <v>2564.1831855471391</v>
      </c>
      <c r="N405" t="str">
        <f t="shared" si="20"/>
        <v>Feb</v>
      </c>
      <c r="O405" t="str">
        <f>TEXT(Table1[[#This Row],[Date]],"yyyy-mm")</f>
        <v>2023-02</v>
      </c>
    </row>
    <row r="406" spans="1:15" x14ac:dyDescent="0.2">
      <c r="A406" s="1">
        <v>44966</v>
      </c>
      <c r="B406" t="s">
        <v>10</v>
      </c>
      <c r="C406">
        <v>1661</v>
      </c>
      <c r="D406" s="3">
        <f>VALUE(E406)</f>
        <v>8.3544964463769809</v>
      </c>
      <c r="E406" s="6" t="s">
        <v>771</v>
      </c>
      <c r="F406">
        <v>1</v>
      </c>
      <c r="G406" t="s">
        <v>11</v>
      </c>
      <c r="H406">
        <v>3</v>
      </c>
      <c r="I406" s="3">
        <f t="shared" si="18"/>
        <v>12.454837005265899</v>
      </c>
      <c r="J406" s="2" t="s">
        <v>772</v>
      </c>
      <c r="K406">
        <v>9</v>
      </c>
      <c r="L406">
        <v>464</v>
      </c>
      <c r="M406" s="3">
        <f t="shared" si="19"/>
        <v>13876.818597432166</v>
      </c>
      <c r="N406" t="str">
        <f t="shared" si="20"/>
        <v>Feb</v>
      </c>
      <c r="O406" t="str">
        <f>TEXT(Table1[[#This Row],[Date]],"yyyy-mm")</f>
        <v>2023-02</v>
      </c>
    </row>
    <row r="407" spans="1:15" x14ac:dyDescent="0.2">
      <c r="A407" s="1">
        <v>44967</v>
      </c>
      <c r="B407" t="s">
        <v>13</v>
      </c>
      <c r="C407">
        <v>146</v>
      </c>
      <c r="D407" s="3">
        <f>VALUE(E407)</f>
        <v>19.312623234164601</v>
      </c>
      <c r="E407" s="6" t="s">
        <v>773</v>
      </c>
      <c r="F407">
        <v>1</v>
      </c>
      <c r="G407" t="s">
        <v>17</v>
      </c>
      <c r="H407">
        <v>4</v>
      </c>
      <c r="I407" s="3">
        <f t="shared" si="18"/>
        <v>2.62332572074083</v>
      </c>
      <c r="J407" s="2" t="s">
        <v>774</v>
      </c>
      <c r="K407">
        <v>4</v>
      </c>
      <c r="L407">
        <v>59</v>
      </c>
      <c r="M407" s="3">
        <f t="shared" si="19"/>
        <v>2819.6429921880317</v>
      </c>
      <c r="N407" t="str">
        <f t="shared" si="20"/>
        <v>Feb</v>
      </c>
      <c r="O407" t="str">
        <f>TEXT(Table1[[#This Row],[Date]],"yyyy-mm")</f>
        <v>2023-02</v>
      </c>
    </row>
    <row r="408" spans="1:15" x14ac:dyDescent="0.2">
      <c r="A408" s="1">
        <v>44968</v>
      </c>
      <c r="B408" t="s">
        <v>49</v>
      </c>
      <c r="C408">
        <v>1411</v>
      </c>
      <c r="D408" s="3">
        <f>VALUE(E408)</f>
        <v>5.7230248965838904</v>
      </c>
      <c r="E408" s="6" t="s">
        <v>775</v>
      </c>
      <c r="F408">
        <v>0</v>
      </c>
      <c r="G408" t="s">
        <v>11</v>
      </c>
      <c r="H408">
        <v>5</v>
      </c>
      <c r="I408" s="3">
        <f t="shared" si="18"/>
        <v>12.5774808758263</v>
      </c>
      <c r="J408" s="2" t="s">
        <v>776</v>
      </c>
      <c r="K408">
        <v>1</v>
      </c>
      <c r="L408">
        <v>163</v>
      </c>
      <c r="M408" s="3">
        <f t="shared" si="19"/>
        <v>8075.1881290798692</v>
      </c>
      <c r="N408" t="str">
        <f t="shared" si="20"/>
        <v>Feb</v>
      </c>
      <c r="O408" t="str">
        <f>TEXT(Table1[[#This Row],[Date]],"yyyy-mm")</f>
        <v>2023-02</v>
      </c>
    </row>
    <row r="409" spans="1:15" x14ac:dyDescent="0.2">
      <c r="A409" s="1">
        <v>44969</v>
      </c>
      <c r="B409" t="s">
        <v>10</v>
      </c>
      <c r="C409">
        <v>877</v>
      </c>
      <c r="D409" s="3">
        <f>VALUE(E409)</f>
        <v>3.5422709893102802</v>
      </c>
      <c r="E409" s="6" t="s">
        <v>777</v>
      </c>
      <c r="F409">
        <v>0</v>
      </c>
      <c r="G409" t="s">
        <v>17</v>
      </c>
      <c r="H409">
        <v>6</v>
      </c>
      <c r="I409" s="3">
        <f t="shared" si="18"/>
        <v>8.3342997109594492</v>
      </c>
      <c r="J409" s="2" t="s">
        <v>778</v>
      </c>
      <c r="K409">
        <v>6</v>
      </c>
      <c r="L409">
        <v>125</v>
      </c>
      <c r="M409" s="3">
        <f t="shared" si="19"/>
        <v>3106.5716576251157</v>
      </c>
      <c r="N409" t="str">
        <f t="shared" si="20"/>
        <v>Feb</v>
      </c>
      <c r="O409" t="str">
        <f>TEXT(Table1[[#This Row],[Date]],"yyyy-mm")</f>
        <v>2023-02</v>
      </c>
    </row>
    <row r="410" spans="1:15" x14ac:dyDescent="0.2">
      <c r="A410" s="1">
        <v>44970</v>
      </c>
      <c r="B410" t="s">
        <v>13</v>
      </c>
      <c r="C410">
        <v>1139</v>
      </c>
      <c r="D410" s="3">
        <f>VALUE(E410)</f>
        <v>8.9530318108547693</v>
      </c>
      <c r="E410" s="6" t="s">
        <v>779</v>
      </c>
      <c r="F410">
        <v>0</v>
      </c>
      <c r="G410" t="s">
        <v>17</v>
      </c>
      <c r="H410">
        <v>0</v>
      </c>
      <c r="I410" s="3">
        <f t="shared" si="18"/>
        <v>12.747655681808199</v>
      </c>
      <c r="J410" s="2" t="s">
        <v>780</v>
      </c>
      <c r="K410">
        <v>5</v>
      </c>
      <c r="L410">
        <v>213</v>
      </c>
      <c r="M410" s="3">
        <f t="shared" si="19"/>
        <v>10197.503232563582</v>
      </c>
      <c r="N410" t="str">
        <f t="shared" si="20"/>
        <v>Feb</v>
      </c>
      <c r="O410" t="str">
        <f>TEXT(Table1[[#This Row],[Date]],"yyyy-mm")</f>
        <v>2023-02</v>
      </c>
    </row>
    <row r="411" spans="1:15" x14ac:dyDescent="0.2">
      <c r="A411" s="1">
        <v>44971</v>
      </c>
      <c r="B411" t="s">
        <v>10</v>
      </c>
      <c r="C411">
        <v>810</v>
      </c>
      <c r="D411" s="3">
        <f>VALUE(E411)</f>
        <v>16.0164169813428</v>
      </c>
      <c r="E411" s="6" t="s">
        <v>781</v>
      </c>
      <c r="F411">
        <v>1</v>
      </c>
      <c r="G411" t="s">
        <v>11</v>
      </c>
      <c r="H411">
        <v>1</v>
      </c>
      <c r="I411" s="3">
        <f t="shared" si="18"/>
        <v>6.7538747419447098</v>
      </c>
      <c r="J411" s="2" t="s">
        <v>782</v>
      </c>
      <c r="K411">
        <v>6</v>
      </c>
      <c r="L411">
        <v>134</v>
      </c>
      <c r="M411" s="3">
        <f t="shared" si="19"/>
        <v>12973.297754887668</v>
      </c>
      <c r="N411" t="str">
        <f t="shared" si="20"/>
        <v>Feb</v>
      </c>
      <c r="O411" t="str">
        <f>TEXT(Table1[[#This Row],[Date]],"yyyy-mm")</f>
        <v>2023-02</v>
      </c>
    </row>
    <row r="412" spans="1:15" x14ac:dyDescent="0.2">
      <c r="A412" s="1">
        <v>44972</v>
      </c>
      <c r="B412" t="s">
        <v>23</v>
      </c>
      <c r="C412">
        <v>500</v>
      </c>
      <c r="D412" s="3">
        <f>VALUE(E412)</f>
        <v>12.060816365819401</v>
      </c>
      <c r="E412" s="6" t="s">
        <v>783</v>
      </c>
      <c r="F412">
        <v>0</v>
      </c>
      <c r="G412" t="s">
        <v>17</v>
      </c>
      <c r="H412">
        <v>2</v>
      </c>
      <c r="I412" s="3">
        <f t="shared" si="18"/>
        <v>5.9960870380540001</v>
      </c>
      <c r="J412" s="2" t="s">
        <v>784</v>
      </c>
      <c r="K412">
        <v>3</v>
      </c>
      <c r="L412">
        <v>98</v>
      </c>
      <c r="M412" s="3">
        <f t="shared" si="19"/>
        <v>6030.4081829097004</v>
      </c>
      <c r="N412" t="str">
        <f t="shared" si="20"/>
        <v>Feb</v>
      </c>
      <c r="O412" t="str">
        <f>TEXT(Table1[[#This Row],[Date]],"yyyy-mm")</f>
        <v>2023-02</v>
      </c>
    </row>
    <row r="413" spans="1:15" x14ac:dyDescent="0.2">
      <c r="A413" s="1">
        <v>44973</v>
      </c>
      <c r="B413" t="s">
        <v>23</v>
      </c>
      <c r="C413">
        <v>1917</v>
      </c>
      <c r="D413" s="3">
        <f>VALUE(E413)</f>
        <v>13.9385217175266</v>
      </c>
      <c r="E413" s="6" t="s">
        <v>785</v>
      </c>
      <c r="F413">
        <v>1</v>
      </c>
      <c r="G413" t="s">
        <v>11</v>
      </c>
      <c r="H413">
        <v>3</v>
      </c>
      <c r="I413" s="3">
        <f t="shared" si="18"/>
        <v>13.7683806214997</v>
      </c>
      <c r="J413" s="2" t="s">
        <v>786</v>
      </c>
      <c r="K413">
        <v>2</v>
      </c>
      <c r="L413">
        <v>375</v>
      </c>
      <c r="M413" s="3">
        <f t="shared" si="19"/>
        <v>26720.146132498492</v>
      </c>
      <c r="N413" t="str">
        <f t="shared" si="20"/>
        <v>Feb</v>
      </c>
      <c r="O413" t="str">
        <f>TEXT(Table1[[#This Row],[Date]],"yyyy-mm")</f>
        <v>2023-02</v>
      </c>
    </row>
    <row r="414" spans="1:15" x14ac:dyDescent="0.2">
      <c r="A414" s="1">
        <v>44974</v>
      </c>
      <c r="B414" t="s">
        <v>13</v>
      </c>
      <c r="C414">
        <v>1080</v>
      </c>
      <c r="D414" s="3">
        <f>VALUE(E414)</f>
        <v>4.6042021153188601</v>
      </c>
      <c r="E414" s="6" t="s">
        <v>787</v>
      </c>
      <c r="F414">
        <v>0</v>
      </c>
      <c r="G414" t="s">
        <v>17</v>
      </c>
      <c r="H414">
        <v>4</v>
      </c>
      <c r="I414" s="3">
        <f t="shared" si="18"/>
        <v>4.1419543794518097</v>
      </c>
      <c r="J414" s="2" t="s">
        <v>788</v>
      </c>
      <c r="K414">
        <v>6</v>
      </c>
      <c r="L414">
        <v>226</v>
      </c>
      <c r="M414" s="3">
        <f t="shared" si="19"/>
        <v>4972.5382845443692</v>
      </c>
      <c r="N414" t="str">
        <f t="shared" si="20"/>
        <v>Feb</v>
      </c>
      <c r="O414" t="str">
        <f>TEXT(Table1[[#This Row],[Date]],"yyyy-mm")</f>
        <v>2023-02</v>
      </c>
    </row>
    <row r="415" spans="1:15" x14ac:dyDescent="0.2">
      <c r="A415" s="1">
        <v>44975</v>
      </c>
      <c r="B415" t="s">
        <v>10</v>
      </c>
      <c r="C415">
        <v>1209</v>
      </c>
      <c r="D415" s="3">
        <f>VALUE(E415)</f>
        <v>12.7600156671467</v>
      </c>
      <c r="E415" s="6" t="s">
        <v>789</v>
      </c>
      <c r="F415">
        <v>1</v>
      </c>
      <c r="G415" t="s">
        <v>27</v>
      </c>
      <c r="H415">
        <v>5</v>
      </c>
      <c r="I415" s="3">
        <f t="shared" si="18"/>
        <v>12.741078716649</v>
      </c>
      <c r="J415" s="2" t="s">
        <v>790</v>
      </c>
      <c r="K415">
        <v>1</v>
      </c>
      <c r="L415">
        <v>436</v>
      </c>
      <c r="M415" s="3">
        <f t="shared" si="19"/>
        <v>15426.85894158036</v>
      </c>
      <c r="N415" t="str">
        <f t="shared" si="20"/>
        <v>Feb</v>
      </c>
      <c r="O415" t="str">
        <f>TEXT(Table1[[#This Row],[Date]],"yyyy-mm")</f>
        <v>2023-02</v>
      </c>
    </row>
    <row r="416" spans="1:15" x14ac:dyDescent="0.2">
      <c r="A416" s="1">
        <v>44976</v>
      </c>
      <c r="B416" t="s">
        <v>49</v>
      </c>
      <c r="C416">
        <v>349</v>
      </c>
      <c r="D416" s="3">
        <f>VALUE(E416)</f>
        <v>7.1465075033180003</v>
      </c>
      <c r="E416" s="6" t="s">
        <v>791</v>
      </c>
      <c r="F416">
        <v>0</v>
      </c>
      <c r="G416" t="s">
        <v>17</v>
      </c>
      <c r="H416">
        <v>6</v>
      </c>
      <c r="I416" s="3">
        <f t="shared" si="18"/>
        <v>7.51829830138636</v>
      </c>
      <c r="J416">
        <v>7.51829830138636</v>
      </c>
      <c r="K416">
        <v>7</v>
      </c>
      <c r="L416">
        <v>438</v>
      </c>
      <c r="M416" s="3">
        <f t="shared" si="19"/>
        <v>2494.1311186579819</v>
      </c>
      <c r="N416" t="str">
        <f t="shared" si="20"/>
        <v>Feb</v>
      </c>
      <c r="O416" t="str">
        <f>TEXT(Table1[[#This Row],[Date]],"yyyy-mm")</f>
        <v>2023-02</v>
      </c>
    </row>
    <row r="417" spans="1:15" x14ac:dyDescent="0.2">
      <c r="A417" s="1">
        <v>44977</v>
      </c>
      <c r="B417" t="s">
        <v>13</v>
      </c>
      <c r="C417">
        <v>490</v>
      </c>
      <c r="D417" s="3">
        <f>VALUE(E417)</f>
        <v>16.851763953140502</v>
      </c>
      <c r="E417" s="6" t="s">
        <v>792</v>
      </c>
      <c r="F417">
        <v>0</v>
      </c>
      <c r="G417" t="s">
        <v>11</v>
      </c>
      <c r="H417">
        <v>0</v>
      </c>
      <c r="I417" s="3">
        <f t="shared" si="18"/>
        <v>7.95438391699326</v>
      </c>
      <c r="J417" s="2" t="s">
        <v>793</v>
      </c>
      <c r="K417">
        <v>7</v>
      </c>
      <c r="L417">
        <v>267</v>
      </c>
      <c r="M417" s="3">
        <f t="shared" si="19"/>
        <v>8257.3643370388454</v>
      </c>
      <c r="N417" t="str">
        <f t="shared" si="20"/>
        <v>Feb</v>
      </c>
      <c r="O417" t="str">
        <f>TEXT(Table1[[#This Row],[Date]],"yyyy-mm")</f>
        <v>2023-02</v>
      </c>
    </row>
    <row r="418" spans="1:15" x14ac:dyDescent="0.2">
      <c r="A418" s="1">
        <v>44978</v>
      </c>
      <c r="B418" t="s">
        <v>23</v>
      </c>
      <c r="C418">
        <v>1905</v>
      </c>
      <c r="D418" s="3">
        <f>VALUE(E418)</f>
        <v>12.956677314203899</v>
      </c>
      <c r="E418" s="6" t="s">
        <v>794</v>
      </c>
      <c r="F418">
        <v>1</v>
      </c>
      <c r="G418" t="s">
        <v>17</v>
      </c>
      <c r="H418">
        <v>1</v>
      </c>
      <c r="I418" s="3">
        <f t="shared" si="18"/>
        <v>4.9727900815975099</v>
      </c>
      <c r="J418" s="2" t="s">
        <v>795</v>
      </c>
      <c r="K418">
        <v>7</v>
      </c>
      <c r="L418">
        <v>238</v>
      </c>
      <c r="M418" s="3">
        <f t="shared" si="19"/>
        <v>24682.470283558428</v>
      </c>
      <c r="N418" t="str">
        <f t="shared" si="20"/>
        <v>Feb</v>
      </c>
      <c r="O418" t="str">
        <f>TEXT(Table1[[#This Row],[Date]],"yyyy-mm")</f>
        <v>2023-02</v>
      </c>
    </row>
    <row r="419" spans="1:15" x14ac:dyDescent="0.2">
      <c r="A419" s="1">
        <v>44979</v>
      </c>
      <c r="B419" t="s">
        <v>23</v>
      </c>
      <c r="C419">
        <v>434</v>
      </c>
      <c r="D419" s="3">
        <f>VALUE(E419)</f>
        <v>4.7782692777306197</v>
      </c>
      <c r="E419" s="6" t="s">
        <v>796</v>
      </c>
      <c r="F419">
        <v>1</v>
      </c>
      <c r="G419" t="s">
        <v>11</v>
      </c>
      <c r="H419">
        <v>2</v>
      </c>
      <c r="I419" s="3">
        <f t="shared" si="18"/>
        <v>8.8091119089757193</v>
      </c>
      <c r="J419" s="2" t="s">
        <v>797</v>
      </c>
      <c r="K419">
        <v>1</v>
      </c>
      <c r="L419">
        <v>395</v>
      </c>
      <c r="M419" s="3">
        <f t="shared" si="19"/>
        <v>2073.7688665350888</v>
      </c>
      <c r="N419" t="str">
        <f t="shared" si="20"/>
        <v>Feb</v>
      </c>
      <c r="O419" t="str">
        <f>TEXT(Table1[[#This Row],[Date]],"yyyy-mm")</f>
        <v>2023-02</v>
      </c>
    </row>
    <row r="420" spans="1:15" x14ac:dyDescent="0.2">
      <c r="A420" s="1">
        <v>44980</v>
      </c>
      <c r="B420" t="s">
        <v>13</v>
      </c>
      <c r="C420">
        <v>728</v>
      </c>
      <c r="D420" s="3">
        <f>VALUE(E420)</f>
        <v>2.2277169170376299</v>
      </c>
      <c r="E420" s="6" t="s">
        <v>798</v>
      </c>
      <c r="F420">
        <v>1</v>
      </c>
      <c r="G420" t="s">
        <v>11</v>
      </c>
      <c r="H420">
        <v>3</v>
      </c>
      <c r="I420" s="3">
        <f t="shared" si="18"/>
        <v>5.2155623460050604</v>
      </c>
      <c r="J420" s="2" t="s">
        <v>799</v>
      </c>
      <c r="K420">
        <v>4</v>
      </c>
      <c r="L420">
        <v>279</v>
      </c>
      <c r="M420" s="3">
        <f t="shared" si="19"/>
        <v>1621.7779156033946</v>
      </c>
      <c r="N420" t="str">
        <f t="shared" si="20"/>
        <v>Feb</v>
      </c>
      <c r="O420" t="str">
        <f>TEXT(Table1[[#This Row],[Date]],"yyyy-mm")</f>
        <v>2023-02</v>
      </c>
    </row>
    <row r="421" spans="1:15" x14ac:dyDescent="0.2">
      <c r="A421" s="1">
        <v>44981</v>
      </c>
      <c r="B421" t="s">
        <v>10</v>
      </c>
      <c r="C421">
        <v>1642</v>
      </c>
      <c r="D421" s="3">
        <f>VALUE(E421)</f>
        <v>1.81003097645362</v>
      </c>
      <c r="E421" s="6" t="s">
        <v>800</v>
      </c>
      <c r="F421">
        <v>1</v>
      </c>
      <c r="G421" t="s">
        <v>27</v>
      </c>
      <c r="H421">
        <v>4</v>
      </c>
      <c r="I421" s="3">
        <f t="shared" si="18"/>
        <v>1.06940650650395</v>
      </c>
      <c r="J421" s="2" t="s">
        <v>801</v>
      </c>
      <c r="K421">
        <v>7</v>
      </c>
      <c r="L421">
        <v>304</v>
      </c>
      <c r="M421" s="3">
        <f t="shared" si="19"/>
        <v>2972.070863336844</v>
      </c>
      <c r="N421" t="str">
        <f t="shared" si="20"/>
        <v>Feb</v>
      </c>
      <c r="O421" t="str">
        <f>TEXT(Table1[[#This Row],[Date]],"yyyy-mm")</f>
        <v>2023-02</v>
      </c>
    </row>
    <row r="422" spans="1:15" x14ac:dyDescent="0.2">
      <c r="A422" s="1">
        <v>44982</v>
      </c>
      <c r="B422" t="s">
        <v>23</v>
      </c>
      <c r="C422">
        <v>236</v>
      </c>
      <c r="D422" s="3">
        <f>VALUE(E422)</f>
        <v>8.0567627853526709</v>
      </c>
      <c r="E422" s="6" t="s">
        <v>802</v>
      </c>
      <c r="F422">
        <v>1</v>
      </c>
      <c r="G422" t="s">
        <v>27</v>
      </c>
      <c r="H422">
        <v>5</v>
      </c>
      <c r="I422" s="3">
        <f t="shared" si="18"/>
        <v>4.4439797774931602</v>
      </c>
      <c r="J422" s="2" t="s">
        <v>803</v>
      </c>
      <c r="K422">
        <v>9</v>
      </c>
      <c r="L422">
        <v>285</v>
      </c>
      <c r="M422" s="3">
        <f t="shared" si="19"/>
        <v>1901.3960173432304</v>
      </c>
      <c r="N422" t="str">
        <f t="shared" si="20"/>
        <v>Feb</v>
      </c>
      <c r="O422" t="str">
        <f>TEXT(Table1[[#This Row],[Date]],"yyyy-mm")</f>
        <v>2023-02</v>
      </c>
    </row>
    <row r="423" spans="1:15" x14ac:dyDescent="0.2">
      <c r="A423" s="1">
        <v>44983</v>
      </c>
      <c r="B423" t="s">
        <v>10</v>
      </c>
      <c r="C423">
        <v>982</v>
      </c>
      <c r="D423" s="3">
        <f>VALUE(E423)</f>
        <v>6.0511715964319501</v>
      </c>
      <c r="E423" s="6" t="s">
        <v>804</v>
      </c>
      <c r="F423">
        <v>1</v>
      </c>
      <c r="G423" t="s">
        <v>11</v>
      </c>
      <c r="H423">
        <v>6</v>
      </c>
      <c r="I423" s="3">
        <f t="shared" si="18"/>
        <v>0.59249612939556395</v>
      </c>
      <c r="J423" s="2" t="s">
        <v>805</v>
      </c>
      <c r="K423">
        <v>5</v>
      </c>
      <c r="L423">
        <v>75</v>
      </c>
      <c r="M423" s="3">
        <f t="shared" si="19"/>
        <v>5942.2505076961752</v>
      </c>
      <c r="N423" t="str">
        <f t="shared" si="20"/>
        <v>Feb</v>
      </c>
      <c r="O423" t="str">
        <f>TEXT(Table1[[#This Row],[Date]],"yyyy-mm")</f>
        <v>2023-02</v>
      </c>
    </row>
    <row r="424" spans="1:15" x14ac:dyDescent="0.2">
      <c r="A424" s="1">
        <v>44984</v>
      </c>
      <c r="B424" t="s">
        <v>23</v>
      </c>
      <c r="C424">
        <v>787</v>
      </c>
      <c r="D424" s="3">
        <f>VALUE(E424)</f>
        <v>13.2757123457876</v>
      </c>
      <c r="E424" s="6" t="s">
        <v>806</v>
      </c>
      <c r="F424">
        <v>0</v>
      </c>
      <c r="G424" t="s">
        <v>17</v>
      </c>
      <c r="H424">
        <v>0</v>
      </c>
      <c r="I424" s="3">
        <f t="shared" si="18"/>
        <v>14.686144412324399</v>
      </c>
      <c r="J424" s="2" t="s">
        <v>807</v>
      </c>
      <c r="K424">
        <v>2</v>
      </c>
      <c r="L424">
        <v>121</v>
      </c>
      <c r="M424" s="3">
        <f t="shared" si="19"/>
        <v>10447.985616134842</v>
      </c>
      <c r="N424" t="str">
        <f t="shared" si="20"/>
        <v>Feb</v>
      </c>
      <c r="O424" t="str">
        <f>TEXT(Table1[[#This Row],[Date]],"yyyy-mm")</f>
        <v>2023-02</v>
      </c>
    </row>
    <row r="425" spans="1:15" x14ac:dyDescent="0.2">
      <c r="A425" s="1">
        <v>44985</v>
      </c>
      <c r="B425" t="s">
        <v>23</v>
      </c>
      <c r="C425">
        <v>1963</v>
      </c>
      <c r="D425" s="3">
        <f>VALUE(E425)</f>
        <v>10.4873428645937</v>
      </c>
      <c r="E425" s="6" t="s">
        <v>808</v>
      </c>
      <c r="F425">
        <v>1</v>
      </c>
      <c r="G425" t="s">
        <v>11</v>
      </c>
      <c r="H425">
        <v>1</v>
      </c>
      <c r="I425" s="3">
        <f t="shared" si="18"/>
        <v>14.5033345423863</v>
      </c>
      <c r="J425" s="2" t="s">
        <v>809</v>
      </c>
      <c r="K425">
        <v>7</v>
      </c>
      <c r="L425">
        <v>310</v>
      </c>
      <c r="M425" s="3">
        <f t="shared" si="19"/>
        <v>20586.654043197432</v>
      </c>
      <c r="N425" t="str">
        <f t="shared" si="20"/>
        <v>Feb</v>
      </c>
      <c r="O425" t="str">
        <f>TEXT(Table1[[#This Row],[Date]],"yyyy-mm")</f>
        <v>2023-02</v>
      </c>
    </row>
    <row r="426" spans="1:15" x14ac:dyDescent="0.2">
      <c r="A426" s="1">
        <v>44986</v>
      </c>
      <c r="B426" t="s">
        <v>15</v>
      </c>
      <c r="C426">
        <v>1621</v>
      </c>
      <c r="D426" s="3">
        <f>VALUE(E426)</f>
        <v>6.0543662821022304</v>
      </c>
      <c r="E426" s="6" t="s">
        <v>810</v>
      </c>
      <c r="F426">
        <v>0</v>
      </c>
      <c r="G426" t="s">
        <v>11</v>
      </c>
      <c r="H426">
        <v>2</v>
      </c>
      <c r="I426" s="3">
        <f t="shared" si="18"/>
        <v>6.22975181334842</v>
      </c>
      <c r="J426" s="2" t="s">
        <v>811</v>
      </c>
      <c r="K426">
        <v>1</v>
      </c>
      <c r="L426">
        <v>303</v>
      </c>
      <c r="M426" s="3">
        <f t="shared" si="19"/>
        <v>9814.1277432877159</v>
      </c>
      <c r="N426" t="str">
        <f t="shared" si="20"/>
        <v>Mar</v>
      </c>
      <c r="O426" t="str">
        <f>TEXT(Table1[[#This Row],[Date]],"yyyy-mm")</f>
        <v>2023-03</v>
      </c>
    </row>
    <row r="427" spans="1:15" x14ac:dyDescent="0.2">
      <c r="A427" s="1">
        <v>44987</v>
      </c>
      <c r="B427" t="s">
        <v>23</v>
      </c>
      <c r="C427">
        <v>926</v>
      </c>
      <c r="D427" s="3">
        <f>VALUE(E427)</f>
        <v>3.8355177810533401</v>
      </c>
      <c r="E427" s="6" t="s">
        <v>812</v>
      </c>
      <c r="F427">
        <v>0</v>
      </c>
      <c r="G427" t="s">
        <v>17</v>
      </c>
      <c r="H427">
        <v>3</v>
      </c>
      <c r="I427" s="3">
        <f t="shared" si="18"/>
        <v>11.0613773879248</v>
      </c>
      <c r="J427" s="2" t="s">
        <v>813</v>
      </c>
      <c r="K427">
        <v>7</v>
      </c>
      <c r="L427">
        <v>320</v>
      </c>
      <c r="M427" s="3">
        <f t="shared" si="19"/>
        <v>3551.6894652553929</v>
      </c>
      <c r="N427" t="str">
        <f t="shared" si="20"/>
        <v>Mar</v>
      </c>
      <c r="O427" t="str">
        <f>TEXT(Table1[[#This Row],[Date]],"yyyy-mm")</f>
        <v>2023-03</v>
      </c>
    </row>
    <row r="428" spans="1:15" x14ac:dyDescent="0.2">
      <c r="A428" s="1">
        <v>44988</v>
      </c>
      <c r="B428" t="s">
        <v>49</v>
      </c>
      <c r="C428">
        <v>826</v>
      </c>
      <c r="D428" s="3">
        <f>VALUE(E428)</f>
        <v>3.4167954910615399</v>
      </c>
      <c r="E428" s="6" t="s">
        <v>814</v>
      </c>
      <c r="F428">
        <v>1</v>
      </c>
      <c r="G428" t="s">
        <v>17</v>
      </c>
      <c r="H428">
        <v>4</v>
      </c>
      <c r="I428" s="3">
        <f t="shared" si="18"/>
        <v>5.5141884269511596</v>
      </c>
      <c r="J428" s="2" t="s">
        <v>815</v>
      </c>
      <c r="K428">
        <v>6</v>
      </c>
      <c r="L428">
        <v>172</v>
      </c>
      <c r="M428" s="3">
        <f t="shared" si="19"/>
        <v>2822.2730756168321</v>
      </c>
      <c r="N428" t="str">
        <f t="shared" si="20"/>
        <v>Mar</v>
      </c>
      <c r="O428" t="str">
        <f>TEXT(Table1[[#This Row],[Date]],"yyyy-mm")</f>
        <v>2023-03</v>
      </c>
    </row>
    <row r="429" spans="1:15" x14ac:dyDescent="0.2">
      <c r="A429" s="1">
        <v>44989</v>
      </c>
      <c r="B429" t="s">
        <v>13</v>
      </c>
      <c r="C429">
        <v>1600</v>
      </c>
      <c r="D429" s="3">
        <f>VALUE(E429)</f>
        <v>17.428547450667899</v>
      </c>
      <c r="E429" s="6" t="s">
        <v>816</v>
      </c>
      <c r="F429">
        <v>0</v>
      </c>
      <c r="G429" t="s">
        <v>17</v>
      </c>
      <c r="H429">
        <v>5</v>
      </c>
      <c r="I429" s="3">
        <f t="shared" si="18"/>
        <v>10.2308507777466</v>
      </c>
      <c r="J429" s="2" t="s">
        <v>817</v>
      </c>
      <c r="K429">
        <v>7</v>
      </c>
      <c r="L429">
        <v>193</v>
      </c>
      <c r="M429" s="3">
        <f t="shared" si="19"/>
        <v>27885.67592106864</v>
      </c>
      <c r="N429" t="str">
        <f t="shared" si="20"/>
        <v>Mar</v>
      </c>
      <c r="O429" t="str">
        <f>TEXT(Table1[[#This Row],[Date]],"yyyy-mm")</f>
        <v>2023-03</v>
      </c>
    </row>
    <row r="430" spans="1:15" x14ac:dyDescent="0.2">
      <c r="A430" s="1">
        <v>44990</v>
      </c>
      <c r="B430" t="s">
        <v>13</v>
      </c>
      <c r="C430">
        <v>693</v>
      </c>
      <c r="D430" s="3">
        <f>VALUE(E430)</f>
        <v>5.6260813996924703</v>
      </c>
      <c r="E430" s="6" t="s">
        <v>818</v>
      </c>
      <c r="F430">
        <v>1</v>
      </c>
      <c r="G430" t="s">
        <v>17</v>
      </c>
      <c r="H430">
        <v>6</v>
      </c>
      <c r="I430" s="3">
        <f t="shared" si="18"/>
        <v>12.178735624166601</v>
      </c>
      <c r="J430" s="2" t="s">
        <v>819</v>
      </c>
      <c r="K430">
        <v>3</v>
      </c>
      <c r="L430">
        <v>306</v>
      </c>
      <c r="M430" s="3">
        <f t="shared" si="19"/>
        <v>3898.8744099868818</v>
      </c>
      <c r="N430" t="str">
        <f t="shared" si="20"/>
        <v>Mar</v>
      </c>
      <c r="O430" t="str">
        <f>TEXT(Table1[[#This Row],[Date]],"yyyy-mm")</f>
        <v>2023-03</v>
      </c>
    </row>
    <row r="431" spans="1:15" x14ac:dyDescent="0.2">
      <c r="A431" s="1">
        <v>44991</v>
      </c>
      <c r="B431" t="s">
        <v>10</v>
      </c>
      <c r="C431">
        <v>1346</v>
      </c>
      <c r="D431" s="3">
        <f>VALUE(E431)</f>
        <v>13.382502310308301</v>
      </c>
      <c r="E431" s="6" t="s">
        <v>820</v>
      </c>
      <c r="F431">
        <v>1</v>
      </c>
      <c r="G431" t="s">
        <v>11</v>
      </c>
      <c r="H431">
        <v>0</v>
      </c>
      <c r="I431" s="3">
        <f t="shared" si="18"/>
        <v>14.2279655480374</v>
      </c>
      <c r="J431" s="2" t="s">
        <v>821</v>
      </c>
      <c r="K431">
        <v>3</v>
      </c>
      <c r="L431">
        <v>193</v>
      </c>
      <c r="M431" s="3">
        <f t="shared" si="19"/>
        <v>18012.848109674971</v>
      </c>
      <c r="N431" t="str">
        <f t="shared" si="20"/>
        <v>Mar</v>
      </c>
      <c r="O431" t="str">
        <f>TEXT(Table1[[#This Row],[Date]],"yyyy-mm")</f>
        <v>2023-03</v>
      </c>
    </row>
    <row r="432" spans="1:15" x14ac:dyDescent="0.2">
      <c r="A432" s="1">
        <v>44992</v>
      </c>
      <c r="B432" t="s">
        <v>23</v>
      </c>
      <c r="C432">
        <v>1089</v>
      </c>
      <c r="D432" s="3">
        <f>VALUE(E432)</f>
        <v>16.403032631738999</v>
      </c>
      <c r="E432" s="6" t="s">
        <v>822</v>
      </c>
      <c r="F432">
        <v>0</v>
      </c>
      <c r="G432" t="s">
        <v>11</v>
      </c>
      <c r="H432">
        <v>1</v>
      </c>
      <c r="I432" s="3">
        <f t="shared" si="18"/>
        <v>6.30307799982024</v>
      </c>
      <c r="J432" s="2" t="s">
        <v>823</v>
      </c>
      <c r="K432">
        <v>7</v>
      </c>
      <c r="L432">
        <v>470</v>
      </c>
      <c r="M432" s="3">
        <f t="shared" si="19"/>
        <v>17862.902535963771</v>
      </c>
      <c r="N432" t="str">
        <f t="shared" si="20"/>
        <v>Mar</v>
      </c>
      <c r="O432" t="str">
        <f>TEXT(Table1[[#This Row],[Date]],"yyyy-mm")</f>
        <v>2023-03</v>
      </c>
    </row>
    <row r="433" spans="1:15" x14ac:dyDescent="0.2">
      <c r="A433" s="1">
        <v>44993</v>
      </c>
      <c r="B433" t="s">
        <v>49</v>
      </c>
      <c r="C433">
        <v>471</v>
      </c>
      <c r="D433" s="3">
        <f>VALUE(E433)</f>
        <v>12.6675449125099</v>
      </c>
      <c r="E433" s="6" t="s">
        <v>824</v>
      </c>
      <c r="F433">
        <v>0</v>
      </c>
      <c r="G433" t="s">
        <v>27</v>
      </c>
      <c r="H433">
        <v>2</v>
      </c>
      <c r="I433" s="3">
        <f t="shared" si="18"/>
        <v>11.857820752862599</v>
      </c>
      <c r="J433" s="2" t="s">
        <v>825</v>
      </c>
      <c r="K433">
        <v>2</v>
      </c>
      <c r="L433">
        <v>308</v>
      </c>
      <c r="M433" s="3">
        <f t="shared" si="19"/>
        <v>5966.4136537921631</v>
      </c>
      <c r="N433" t="str">
        <f t="shared" si="20"/>
        <v>Mar</v>
      </c>
      <c r="O433" t="str">
        <f>TEXT(Table1[[#This Row],[Date]],"yyyy-mm")</f>
        <v>2023-03</v>
      </c>
    </row>
    <row r="434" spans="1:15" x14ac:dyDescent="0.2">
      <c r="A434" s="1">
        <v>44994</v>
      </c>
      <c r="B434" t="s">
        <v>10</v>
      </c>
      <c r="C434">
        <v>1034</v>
      </c>
      <c r="D434" s="3">
        <f>VALUE(E434)</f>
        <v>17.331739401291902</v>
      </c>
      <c r="E434" s="6" t="s">
        <v>826</v>
      </c>
      <c r="F434">
        <v>1</v>
      </c>
      <c r="G434" t="s">
        <v>11</v>
      </c>
      <c r="H434">
        <v>3</v>
      </c>
      <c r="I434" s="3">
        <f t="shared" si="18"/>
        <v>4.3559625341657204</v>
      </c>
      <c r="J434" s="2" t="s">
        <v>827</v>
      </c>
      <c r="K434">
        <v>1</v>
      </c>
      <c r="L434">
        <v>485</v>
      </c>
      <c r="M434" s="3">
        <f t="shared" si="19"/>
        <v>17921.018540935827</v>
      </c>
      <c r="N434" t="str">
        <f t="shared" si="20"/>
        <v>Mar</v>
      </c>
      <c r="O434" t="str">
        <f>TEXT(Table1[[#This Row],[Date]],"yyyy-mm")</f>
        <v>2023-03</v>
      </c>
    </row>
    <row r="435" spans="1:15" x14ac:dyDescent="0.2">
      <c r="A435" s="1">
        <v>44995</v>
      </c>
      <c r="B435" t="s">
        <v>15</v>
      </c>
      <c r="C435">
        <v>1094</v>
      </c>
      <c r="D435" s="3">
        <f>VALUE(E435)</f>
        <v>8.4554807090410105</v>
      </c>
      <c r="E435" s="6" t="s">
        <v>828</v>
      </c>
      <c r="F435">
        <v>1</v>
      </c>
      <c r="G435" t="s">
        <v>17</v>
      </c>
      <c r="H435">
        <v>4</v>
      </c>
      <c r="I435" s="3">
        <f t="shared" si="18"/>
        <v>14.8598184050079</v>
      </c>
      <c r="J435" s="2" t="s">
        <v>829</v>
      </c>
      <c r="K435">
        <v>9</v>
      </c>
      <c r="L435">
        <v>96</v>
      </c>
      <c r="M435" s="3">
        <f t="shared" si="19"/>
        <v>9250.295895690866</v>
      </c>
      <c r="N435" t="str">
        <f t="shared" si="20"/>
        <v>Mar</v>
      </c>
      <c r="O435" t="str">
        <f>TEXT(Table1[[#This Row],[Date]],"yyyy-mm")</f>
        <v>2023-03</v>
      </c>
    </row>
    <row r="436" spans="1:15" x14ac:dyDescent="0.2">
      <c r="A436" s="1">
        <v>44996</v>
      </c>
      <c r="B436" t="s">
        <v>10</v>
      </c>
      <c r="C436">
        <v>501</v>
      </c>
      <c r="D436" s="3">
        <f>VALUE(E436)</f>
        <v>19.168221622330002</v>
      </c>
      <c r="E436" s="6" t="s">
        <v>830</v>
      </c>
      <c r="F436">
        <v>0</v>
      </c>
      <c r="G436" t="s">
        <v>27</v>
      </c>
      <c r="H436">
        <v>5</v>
      </c>
      <c r="I436" s="3">
        <f t="shared" si="18"/>
        <v>0.87365918208309101</v>
      </c>
      <c r="J436" s="2" t="s">
        <v>831</v>
      </c>
      <c r="K436">
        <v>9</v>
      </c>
      <c r="L436">
        <v>400</v>
      </c>
      <c r="M436" s="3">
        <f t="shared" si="19"/>
        <v>9603.2790327873317</v>
      </c>
      <c r="N436" t="str">
        <f t="shared" si="20"/>
        <v>Mar</v>
      </c>
      <c r="O436" t="str">
        <f>TEXT(Table1[[#This Row],[Date]],"yyyy-mm")</f>
        <v>2023-03</v>
      </c>
    </row>
    <row r="437" spans="1:15" x14ac:dyDescent="0.2">
      <c r="A437" s="1">
        <v>44997</v>
      </c>
      <c r="B437" t="s">
        <v>10</v>
      </c>
      <c r="C437">
        <v>1566</v>
      </c>
      <c r="D437" s="3">
        <f>VALUE(E437)</f>
        <v>3.5297550793838401</v>
      </c>
      <c r="E437" s="6" t="s">
        <v>832</v>
      </c>
      <c r="F437">
        <v>0</v>
      </c>
      <c r="G437" t="s">
        <v>17</v>
      </c>
      <c r="H437">
        <v>6</v>
      </c>
      <c r="I437" s="3">
        <f t="shared" si="18"/>
        <v>9.2511676942662504</v>
      </c>
      <c r="J437" s="2" t="s">
        <v>833</v>
      </c>
      <c r="K437">
        <v>7</v>
      </c>
      <c r="L437">
        <v>62</v>
      </c>
      <c r="M437" s="3">
        <f t="shared" si="19"/>
        <v>5527.596454315094</v>
      </c>
      <c r="N437" t="str">
        <f t="shared" si="20"/>
        <v>Mar</v>
      </c>
      <c r="O437" t="str">
        <f>TEXT(Table1[[#This Row],[Date]],"yyyy-mm")</f>
        <v>2023-03</v>
      </c>
    </row>
    <row r="438" spans="1:15" x14ac:dyDescent="0.2">
      <c r="A438" s="1">
        <v>44998</v>
      </c>
      <c r="B438" t="s">
        <v>23</v>
      </c>
      <c r="C438">
        <v>1613</v>
      </c>
      <c r="D438" s="3">
        <f>VALUE(E438)</f>
        <v>2.9408410634932198</v>
      </c>
      <c r="E438" s="6" t="s">
        <v>834</v>
      </c>
      <c r="F438">
        <v>0</v>
      </c>
      <c r="G438" t="s">
        <v>11</v>
      </c>
      <c r="H438">
        <v>0</v>
      </c>
      <c r="I438" s="3">
        <f t="shared" si="18"/>
        <v>10.0628367339442</v>
      </c>
      <c r="J438" s="2" t="s">
        <v>835</v>
      </c>
      <c r="K438">
        <v>7</v>
      </c>
      <c r="L438">
        <v>425</v>
      </c>
      <c r="M438" s="3">
        <f t="shared" si="19"/>
        <v>4743.5766354145635</v>
      </c>
      <c r="N438" t="str">
        <f t="shared" si="20"/>
        <v>Mar</v>
      </c>
      <c r="O438" t="str">
        <f>TEXT(Table1[[#This Row],[Date]],"yyyy-mm")</f>
        <v>2023-03</v>
      </c>
    </row>
    <row r="439" spans="1:15" x14ac:dyDescent="0.2">
      <c r="A439" s="1">
        <v>44999</v>
      </c>
      <c r="B439" t="s">
        <v>15</v>
      </c>
      <c r="C439">
        <v>714</v>
      </c>
      <c r="D439" s="3">
        <f>VALUE(E439)</f>
        <v>13.5151507779414</v>
      </c>
      <c r="E439" s="6" t="s">
        <v>836</v>
      </c>
      <c r="F439">
        <v>0</v>
      </c>
      <c r="G439" t="s">
        <v>27</v>
      </c>
      <c r="H439">
        <v>1</v>
      </c>
      <c r="I439" s="3">
        <f t="shared" si="18"/>
        <v>10.476660577574799</v>
      </c>
      <c r="J439" s="2" t="s">
        <v>837</v>
      </c>
      <c r="K439">
        <v>3</v>
      </c>
      <c r="L439">
        <v>257</v>
      </c>
      <c r="M439" s="3">
        <f t="shared" si="19"/>
        <v>9649.8176554501606</v>
      </c>
      <c r="N439" t="str">
        <f t="shared" si="20"/>
        <v>Mar</v>
      </c>
      <c r="O439" t="str">
        <f>TEXT(Table1[[#This Row],[Date]],"yyyy-mm")</f>
        <v>2023-03</v>
      </c>
    </row>
    <row r="440" spans="1:15" x14ac:dyDescent="0.2">
      <c r="A440" s="1">
        <v>45000</v>
      </c>
      <c r="B440" t="s">
        <v>10</v>
      </c>
      <c r="C440">
        <v>1396</v>
      </c>
      <c r="D440" s="3">
        <f>VALUE(E440)</f>
        <v>18.913791686851901</v>
      </c>
      <c r="E440" s="6" t="s">
        <v>838</v>
      </c>
      <c r="F440">
        <v>1</v>
      </c>
      <c r="G440" t="s">
        <v>17</v>
      </c>
      <c r="H440">
        <v>2</v>
      </c>
      <c r="I440" s="3">
        <f t="shared" si="18"/>
        <v>2.2456198924417898</v>
      </c>
      <c r="J440" s="2" t="s">
        <v>839</v>
      </c>
      <c r="K440">
        <v>2</v>
      </c>
      <c r="L440">
        <v>360</v>
      </c>
      <c r="M440" s="3">
        <f t="shared" si="19"/>
        <v>26403.653194845254</v>
      </c>
      <c r="N440" t="str">
        <f t="shared" si="20"/>
        <v>Mar</v>
      </c>
      <c r="O440" t="str">
        <f>TEXT(Table1[[#This Row],[Date]],"yyyy-mm")</f>
        <v>2023-03</v>
      </c>
    </row>
    <row r="441" spans="1:15" x14ac:dyDescent="0.2">
      <c r="A441" s="1">
        <v>45001</v>
      </c>
      <c r="B441" t="s">
        <v>49</v>
      </c>
      <c r="C441">
        <v>1649</v>
      </c>
      <c r="D441" s="3">
        <f>VALUE(E441)</f>
        <v>16.368785771090199</v>
      </c>
      <c r="E441" s="6" t="s">
        <v>840</v>
      </c>
      <c r="F441">
        <v>1</v>
      </c>
      <c r="G441" t="s">
        <v>27</v>
      </c>
      <c r="H441">
        <v>3</v>
      </c>
      <c r="I441" s="3">
        <f t="shared" si="18"/>
        <v>14.108681860360299</v>
      </c>
      <c r="J441" s="2" t="s">
        <v>841</v>
      </c>
      <c r="K441">
        <v>7</v>
      </c>
      <c r="L441">
        <v>284</v>
      </c>
      <c r="M441" s="3">
        <f t="shared" si="19"/>
        <v>26992.127736527738</v>
      </c>
      <c r="N441" t="str">
        <f t="shared" si="20"/>
        <v>Mar</v>
      </c>
      <c r="O441" t="str">
        <f>TEXT(Table1[[#This Row],[Date]],"yyyy-mm")</f>
        <v>2023-03</v>
      </c>
    </row>
    <row r="442" spans="1:15" x14ac:dyDescent="0.2">
      <c r="A442" s="1">
        <v>45002</v>
      </c>
      <c r="B442" t="s">
        <v>49</v>
      </c>
      <c r="C442">
        <v>1282</v>
      </c>
      <c r="D442" s="3">
        <f>VALUE(E442)</f>
        <v>2.4519203293229701</v>
      </c>
      <c r="E442" s="6" t="s">
        <v>842</v>
      </c>
      <c r="F442">
        <v>1</v>
      </c>
      <c r="G442" t="s">
        <v>27</v>
      </c>
      <c r="H442">
        <v>4</v>
      </c>
      <c r="I442" s="3">
        <f t="shared" si="18"/>
        <v>3.1271575462261998</v>
      </c>
      <c r="J442" s="2" t="s">
        <v>843</v>
      </c>
      <c r="K442">
        <v>9</v>
      </c>
      <c r="L442">
        <v>198</v>
      </c>
      <c r="M442" s="3">
        <f t="shared" si="19"/>
        <v>3143.3618621920477</v>
      </c>
      <c r="N442" t="str">
        <f t="shared" si="20"/>
        <v>Mar</v>
      </c>
      <c r="O442" t="str">
        <f>TEXT(Table1[[#This Row],[Date]],"yyyy-mm")</f>
        <v>2023-03</v>
      </c>
    </row>
    <row r="443" spans="1:15" x14ac:dyDescent="0.2">
      <c r="A443" s="1">
        <v>45003</v>
      </c>
      <c r="B443" t="s">
        <v>13</v>
      </c>
      <c r="C443">
        <v>1275</v>
      </c>
      <c r="D443" s="3">
        <f>VALUE(E443)</f>
        <v>6.3079865647596103</v>
      </c>
      <c r="E443" s="6" t="s">
        <v>844</v>
      </c>
      <c r="F443">
        <v>1</v>
      </c>
      <c r="G443" t="s">
        <v>11</v>
      </c>
      <c r="H443">
        <v>5</v>
      </c>
      <c r="I443" s="3">
        <f t="shared" si="18"/>
        <v>9.5299243469776904</v>
      </c>
      <c r="J443" s="2" t="s">
        <v>845</v>
      </c>
      <c r="K443">
        <v>1</v>
      </c>
      <c r="L443">
        <v>371</v>
      </c>
      <c r="M443" s="3">
        <f t="shared" si="19"/>
        <v>8042.6828700685028</v>
      </c>
      <c r="N443" t="str">
        <f t="shared" si="20"/>
        <v>Mar</v>
      </c>
      <c r="O443" t="str">
        <f>TEXT(Table1[[#This Row],[Date]],"yyyy-mm")</f>
        <v>2023-03</v>
      </c>
    </row>
    <row r="444" spans="1:15" x14ac:dyDescent="0.2">
      <c r="A444" s="1">
        <v>45004</v>
      </c>
      <c r="B444" t="s">
        <v>15</v>
      </c>
      <c r="C444">
        <v>1094</v>
      </c>
      <c r="D444" s="3">
        <f>VALUE(E444)</f>
        <v>18.676058811918601</v>
      </c>
      <c r="E444" s="6" t="s">
        <v>846</v>
      </c>
      <c r="F444">
        <v>0</v>
      </c>
      <c r="G444" t="s">
        <v>17</v>
      </c>
      <c r="H444">
        <v>6</v>
      </c>
      <c r="I444" s="3">
        <f t="shared" si="18"/>
        <v>3.7288031472847298</v>
      </c>
      <c r="J444" s="2" t="s">
        <v>847</v>
      </c>
      <c r="K444">
        <v>4</v>
      </c>
      <c r="L444">
        <v>487</v>
      </c>
      <c r="M444" s="3">
        <f t="shared" si="19"/>
        <v>20431.608340238949</v>
      </c>
      <c r="N444" t="str">
        <f t="shared" si="20"/>
        <v>Mar</v>
      </c>
      <c r="O444" t="str">
        <f>TEXT(Table1[[#This Row],[Date]],"yyyy-mm")</f>
        <v>2023-03</v>
      </c>
    </row>
    <row r="445" spans="1:15" x14ac:dyDescent="0.2">
      <c r="A445" s="1">
        <v>45005</v>
      </c>
      <c r="B445" t="s">
        <v>15</v>
      </c>
      <c r="C445">
        <v>719</v>
      </c>
      <c r="D445" s="3">
        <f>VALUE(E445)</f>
        <v>5.8081102232149</v>
      </c>
      <c r="E445" s="6" t="s">
        <v>848</v>
      </c>
      <c r="F445">
        <v>0</v>
      </c>
      <c r="G445" t="s">
        <v>27</v>
      </c>
      <c r="H445">
        <v>0</v>
      </c>
      <c r="I445" s="3">
        <f t="shared" si="18"/>
        <v>4.9546380468084203</v>
      </c>
      <c r="J445" s="2" t="s">
        <v>849</v>
      </c>
      <c r="K445">
        <v>6</v>
      </c>
      <c r="L445">
        <v>204</v>
      </c>
      <c r="M445" s="3">
        <f t="shared" si="19"/>
        <v>4176.0312504915128</v>
      </c>
      <c r="N445" t="str">
        <f t="shared" si="20"/>
        <v>Mar</v>
      </c>
      <c r="O445" t="str">
        <f>TEXT(Table1[[#This Row],[Date]],"yyyy-mm")</f>
        <v>2023-03</v>
      </c>
    </row>
    <row r="446" spans="1:15" x14ac:dyDescent="0.2">
      <c r="A446" s="1">
        <v>45006</v>
      </c>
      <c r="B446" t="s">
        <v>13</v>
      </c>
      <c r="C446">
        <v>287</v>
      </c>
      <c r="D446" s="3">
        <f>VALUE(E446)</f>
        <v>15.8422380519514</v>
      </c>
      <c r="E446" s="6" t="s">
        <v>850</v>
      </c>
      <c r="F446">
        <v>1</v>
      </c>
      <c r="G446" t="s">
        <v>27</v>
      </c>
      <c r="H446">
        <v>1</v>
      </c>
      <c r="I446" s="3">
        <f t="shared" si="18"/>
        <v>8.4236488550578006</v>
      </c>
      <c r="J446" s="2" t="s">
        <v>851</v>
      </c>
      <c r="K446">
        <v>7</v>
      </c>
      <c r="L446">
        <v>215</v>
      </c>
      <c r="M446" s="3">
        <f t="shared" si="19"/>
        <v>4546.7223209100521</v>
      </c>
      <c r="N446" t="str">
        <f t="shared" si="20"/>
        <v>Mar</v>
      </c>
      <c r="O446" t="str">
        <f>TEXT(Table1[[#This Row],[Date]],"yyyy-mm")</f>
        <v>2023-03</v>
      </c>
    </row>
    <row r="447" spans="1:15" x14ac:dyDescent="0.2">
      <c r="A447" s="1">
        <v>45007</v>
      </c>
      <c r="B447" t="s">
        <v>10</v>
      </c>
      <c r="C447">
        <v>1936</v>
      </c>
      <c r="D447" s="3">
        <f>VALUE(E447)</f>
        <v>16.677511722645299</v>
      </c>
      <c r="E447" s="6" t="s">
        <v>852</v>
      </c>
      <c r="F447">
        <v>1</v>
      </c>
      <c r="G447" t="s">
        <v>17</v>
      </c>
      <c r="H447">
        <v>2</v>
      </c>
      <c r="I447" s="3">
        <f t="shared" si="18"/>
        <v>6.5493045691863498</v>
      </c>
      <c r="J447" s="2" t="s">
        <v>853</v>
      </c>
      <c r="K447">
        <v>7</v>
      </c>
      <c r="L447">
        <v>139</v>
      </c>
      <c r="M447" s="3">
        <f t="shared" si="19"/>
        <v>32287.662695041297</v>
      </c>
      <c r="N447" t="str">
        <f t="shared" si="20"/>
        <v>Mar</v>
      </c>
      <c r="O447" t="str">
        <f>TEXT(Table1[[#This Row],[Date]],"yyyy-mm")</f>
        <v>2023-03</v>
      </c>
    </row>
    <row r="448" spans="1:15" x14ac:dyDescent="0.2">
      <c r="A448" s="1">
        <v>45008</v>
      </c>
      <c r="B448" t="s">
        <v>15</v>
      </c>
      <c r="C448">
        <v>1221</v>
      </c>
      <c r="D448" s="3">
        <f>VALUE(E448)</f>
        <v>10.4135899657586</v>
      </c>
      <c r="E448" s="6" t="s">
        <v>854</v>
      </c>
      <c r="F448">
        <v>1</v>
      </c>
      <c r="G448" t="s">
        <v>27</v>
      </c>
      <c r="H448">
        <v>3</v>
      </c>
      <c r="I448" s="3">
        <f t="shared" si="18"/>
        <v>2.8232712141593401</v>
      </c>
      <c r="J448" s="2" t="s">
        <v>855</v>
      </c>
      <c r="K448">
        <v>2</v>
      </c>
      <c r="L448">
        <v>235</v>
      </c>
      <c r="M448" s="3">
        <f t="shared" si="19"/>
        <v>12714.99334819125</v>
      </c>
      <c r="N448" t="str">
        <f t="shared" si="20"/>
        <v>Mar</v>
      </c>
      <c r="O448" t="str">
        <f>TEXT(Table1[[#This Row],[Date]],"yyyy-mm")</f>
        <v>2023-03</v>
      </c>
    </row>
    <row r="449" spans="1:15" x14ac:dyDescent="0.2">
      <c r="A449" s="1">
        <v>45009</v>
      </c>
      <c r="B449" t="s">
        <v>49</v>
      </c>
      <c r="C449">
        <v>230</v>
      </c>
      <c r="D449" s="3">
        <f>VALUE(E449)</f>
        <v>8.3406292871179897</v>
      </c>
      <c r="E449" s="6" t="s">
        <v>856</v>
      </c>
      <c r="F449">
        <v>1</v>
      </c>
      <c r="G449" t="s">
        <v>27</v>
      </c>
      <c r="H449">
        <v>4</v>
      </c>
      <c r="I449" s="3">
        <f t="shared" si="18"/>
        <v>2.9785778351022998</v>
      </c>
      <c r="J449" s="2" t="s">
        <v>857</v>
      </c>
      <c r="K449">
        <v>4</v>
      </c>
      <c r="L449">
        <v>367</v>
      </c>
      <c r="M449" s="3">
        <f t="shared" si="19"/>
        <v>1918.3447360371376</v>
      </c>
      <c r="N449" t="str">
        <f t="shared" si="20"/>
        <v>Mar</v>
      </c>
      <c r="O449" t="str">
        <f>TEXT(Table1[[#This Row],[Date]],"yyyy-mm")</f>
        <v>2023-03</v>
      </c>
    </row>
    <row r="450" spans="1:15" x14ac:dyDescent="0.2">
      <c r="A450" s="1">
        <v>45010</v>
      </c>
      <c r="B450" t="s">
        <v>49</v>
      </c>
      <c r="C450">
        <v>904</v>
      </c>
      <c r="D450" s="3">
        <f>VALUE(E450)</f>
        <v>9.5523642159754303</v>
      </c>
      <c r="E450" s="6" t="s">
        <v>858</v>
      </c>
      <c r="F450">
        <v>1</v>
      </c>
      <c r="G450" t="s">
        <v>27</v>
      </c>
      <c r="H450">
        <v>5</v>
      </c>
      <c r="I450" s="3">
        <f t="shared" si="18"/>
        <v>6.5630994283605899</v>
      </c>
      <c r="J450" s="2" t="s">
        <v>859</v>
      </c>
      <c r="K450">
        <v>5</v>
      </c>
      <c r="L450">
        <v>407</v>
      </c>
      <c r="M450" s="3">
        <f t="shared" si="19"/>
        <v>8635.3372512417882</v>
      </c>
      <c r="N450" t="str">
        <f t="shared" si="20"/>
        <v>Mar</v>
      </c>
      <c r="O450" t="str">
        <f>TEXT(Table1[[#This Row],[Date]],"yyyy-mm")</f>
        <v>2023-03</v>
      </c>
    </row>
    <row r="451" spans="1:15" x14ac:dyDescent="0.2">
      <c r="A451" s="1">
        <v>45011</v>
      </c>
      <c r="B451" t="s">
        <v>23</v>
      </c>
      <c r="C451">
        <v>1294</v>
      </c>
      <c r="D451" s="3">
        <f>VALUE(E451)</f>
        <v>5.3123291929419096</v>
      </c>
      <c r="E451" s="6" t="s">
        <v>860</v>
      </c>
      <c r="F451">
        <v>1</v>
      </c>
      <c r="G451" t="s">
        <v>17</v>
      </c>
      <c r="H451">
        <v>6</v>
      </c>
      <c r="I451" s="3">
        <f t="shared" ref="I451:I514" si="21">VALUE(J451)</f>
        <v>11.480603184994701</v>
      </c>
      <c r="J451" s="2" t="s">
        <v>861</v>
      </c>
      <c r="K451">
        <v>1</v>
      </c>
      <c r="L451">
        <v>223</v>
      </c>
      <c r="M451" s="3">
        <f t="shared" ref="M451:M514" si="22">C451*D451</f>
        <v>6874.1539756668308</v>
      </c>
      <c r="N451" t="str">
        <f t="shared" ref="N451:N514" si="23">TEXT(A451,"mmm")</f>
        <v>Mar</v>
      </c>
      <c r="O451" t="str">
        <f>TEXT(Table1[[#This Row],[Date]],"yyyy-mm")</f>
        <v>2023-03</v>
      </c>
    </row>
    <row r="452" spans="1:15" x14ac:dyDescent="0.2">
      <c r="A452" s="1">
        <v>45012</v>
      </c>
      <c r="B452" t="s">
        <v>15</v>
      </c>
      <c r="C452">
        <v>1035</v>
      </c>
      <c r="D452" s="3">
        <f>VALUE(E452)</f>
        <v>17.898427406448</v>
      </c>
      <c r="E452" s="6" t="s">
        <v>862</v>
      </c>
      <c r="F452">
        <v>1</v>
      </c>
      <c r="G452" t="s">
        <v>17</v>
      </c>
      <c r="H452">
        <v>0</v>
      </c>
      <c r="I452" s="3">
        <f t="shared" si="21"/>
        <v>13.5204873792929</v>
      </c>
      <c r="J452" s="2" t="s">
        <v>863</v>
      </c>
      <c r="K452">
        <v>1</v>
      </c>
      <c r="L452">
        <v>266</v>
      </c>
      <c r="M452" s="3">
        <f t="shared" si="22"/>
        <v>18524.87236567368</v>
      </c>
      <c r="N452" t="str">
        <f t="shared" si="23"/>
        <v>Mar</v>
      </c>
      <c r="O452" t="str">
        <f>TEXT(Table1[[#This Row],[Date]],"yyyy-mm")</f>
        <v>2023-03</v>
      </c>
    </row>
    <row r="453" spans="1:15" x14ac:dyDescent="0.2">
      <c r="A453" s="1">
        <v>45013</v>
      </c>
      <c r="B453" t="s">
        <v>10</v>
      </c>
      <c r="C453">
        <v>1085</v>
      </c>
      <c r="D453" s="3">
        <f>VALUE(E453)</f>
        <v>9.5617734778653993</v>
      </c>
      <c r="E453" s="5">
        <v>9.5617734778653993</v>
      </c>
      <c r="F453">
        <v>1</v>
      </c>
      <c r="G453" t="s">
        <v>17</v>
      </c>
      <c r="H453">
        <v>1</v>
      </c>
      <c r="I453" s="3">
        <f t="shared" si="21"/>
        <v>1.7198511027610499</v>
      </c>
      <c r="J453" s="2" t="s">
        <v>864</v>
      </c>
      <c r="K453">
        <v>3</v>
      </c>
      <c r="L453">
        <v>444</v>
      </c>
      <c r="M453" s="3">
        <f t="shared" si="22"/>
        <v>10374.524223483959</v>
      </c>
      <c r="N453" t="str">
        <f t="shared" si="23"/>
        <v>Mar</v>
      </c>
      <c r="O453" t="str">
        <f>TEXT(Table1[[#This Row],[Date]],"yyyy-mm")</f>
        <v>2023-03</v>
      </c>
    </row>
    <row r="454" spans="1:15" x14ac:dyDescent="0.2">
      <c r="A454" s="1">
        <v>45014</v>
      </c>
      <c r="B454" t="s">
        <v>13</v>
      </c>
      <c r="C454">
        <v>282</v>
      </c>
      <c r="D454" s="3">
        <f>VALUE(E454)</f>
        <v>17.7667293686658</v>
      </c>
      <c r="E454" s="6" t="s">
        <v>865</v>
      </c>
      <c r="F454">
        <v>1</v>
      </c>
      <c r="G454" t="s">
        <v>17</v>
      </c>
      <c r="H454">
        <v>2</v>
      </c>
      <c r="I454" s="3">
        <f t="shared" si="21"/>
        <v>6.2000066596113097</v>
      </c>
      <c r="J454" s="2" t="s">
        <v>866</v>
      </c>
      <c r="K454">
        <v>3</v>
      </c>
      <c r="L454">
        <v>313</v>
      </c>
      <c r="M454" s="3">
        <f t="shared" si="22"/>
        <v>5010.2176819637552</v>
      </c>
      <c r="N454" t="str">
        <f t="shared" si="23"/>
        <v>Mar</v>
      </c>
      <c r="O454" t="str">
        <f>TEXT(Table1[[#This Row],[Date]],"yyyy-mm")</f>
        <v>2023-03</v>
      </c>
    </row>
    <row r="455" spans="1:15" x14ac:dyDescent="0.2">
      <c r="A455" s="1">
        <v>45015</v>
      </c>
      <c r="B455" t="s">
        <v>13</v>
      </c>
      <c r="C455">
        <v>1082</v>
      </c>
      <c r="D455" s="3">
        <f>VALUE(E455)</f>
        <v>3.0081761182191999</v>
      </c>
      <c r="E455" s="6" t="s">
        <v>867</v>
      </c>
      <c r="F455">
        <v>0</v>
      </c>
      <c r="G455" t="s">
        <v>11</v>
      </c>
      <c r="H455">
        <v>3</v>
      </c>
      <c r="I455" s="3">
        <f t="shared" si="21"/>
        <v>1.95356067398171</v>
      </c>
      <c r="J455" s="2" t="s">
        <v>868</v>
      </c>
      <c r="K455">
        <v>8</v>
      </c>
      <c r="L455">
        <v>146</v>
      </c>
      <c r="M455" s="3">
        <f t="shared" si="22"/>
        <v>3254.8465599131741</v>
      </c>
      <c r="N455" t="str">
        <f t="shared" si="23"/>
        <v>Mar</v>
      </c>
      <c r="O455" t="str">
        <f>TEXT(Table1[[#This Row],[Date]],"yyyy-mm")</f>
        <v>2023-03</v>
      </c>
    </row>
    <row r="456" spans="1:15" x14ac:dyDescent="0.2">
      <c r="A456" s="1">
        <v>45016</v>
      </c>
      <c r="B456" t="s">
        <v>10</v>
      </c>
      <c r="C456">
        <v>463</v>
      </c>
      <c r="D456" s="3">
        <f>VALUE(E456)</f>
        <v>19.777230149002399</v>
      </c>
      <c r="E456" s="6" t="s">
        <v>869</v>
      </c>
      <c r="F456">
        <v>1</v>
      </c>
      <c r="G456" t="s">
        <v>27</v>
      </c>
      <c r="H456">
        <v>4</v>
      </c>
      <c r="I456" s="3">
        <f t="shared" si="21"/>
        <v>0.74059096917266898</v>
      </c>
      <c r="J456" s="2" t="s">
        <v>870</v>
      </c>
      <c r="K456">
        <v>9</v>
      </c>
      <c r="L456">
        <v>166</v>
      </c>
      <c r="M456" s="3">
        <f t="shared" si="22"/>
        <v>9156.8575589881111</v>
      </c>
      <c r="N456" t="str">
        <f t="shared" si="23"/>
        <v>Mar</v>
      </c>
      <c r="O456" t="str">
        <f>TEXT(Table1[[#This Row],[Date]],"yyyy-mm")</f>
        <v>2023-03</v>
      </c>
    </row>
    <row r="457" spans="1:15" x14ac:dyDescent="0.2">
      <c r="A457" s="1">
        <v>45017</v>
      </c>
      <c r="B457" t="s">
        <v>23</v>
      </c>
      <c r="C457">
        <v>138</v>
      </c>
      <c r="D457" s="3">
        <f>VALUE(E457)</f>
        <v>9.4221886614287396</v>
      </c>
      <c r="E457" s="6" t="s">
        <v>871</v>
      </c>
      <c r="F457">
        <v>0</v>
      </c>
      <c r="G457" t="s">
        <v>17</v>
      </c>
      <c r="H457">
        <v>5</v>
      </c>
      <c r="I457" s="3">
        <f t="shared" si="21"/>
        <v>10.0949208983373</v>
      </c>
      <c r="J457" s="2" t="s">
        <v>872</v>
      </c>
      <c r="K457">
        <v>1</v>
      </c>
      <c r="L457">
        <v>248</v>
      </c>
      <c r="M457" s="3">
        <f t="shared" si="22"/>
        <v>1300.262035277166</v>
      </c>
      <c r="N457" t="str">
        <f t="shared" si="23"/>
        <v>Apr</v>
      </c>
      <c r="O457" t="str">
        <f>TEXT(Table1[[#This Row],[Date]],"yyyy-mm")</f>
        <v>2023-04</v>
      </c>
    </row>
    <row r="458" spans="1:15" x14ac:dyDescent="0.2">
      <c r="A458" s="1">
        <v>45018</v>
      </c>
      <c r="B458" t="s">
        <v>13</v>
      </c>
      <c r="C458">
        <v>1650</v>
      </c>
      <c r="D458" s="3">
        <f>VALUE(E458)</f>
        <v>1.908785587488</v>
      </c>
      <c r="E458" s="6" t="s">
        <v>873</v>
      </c>
      <c r="F458">
        <v>0</v>
      </c>
      <c r="G458" t="s">
        <v>27</v>
      </c>
      <c r="H458">
        <v>6</v>
      </c>
      <c r="I458" s="3">
        <f t="shared" si="21"/>
        <v>9.2355169085155193</v>
      </c>
      <c r="J458" s="2" t="s">
        <v>874</v>
      </c>
      <c r="K458">
        <v>2</v>
      </c>
      <c r="L458">
        <v>369</v>
      </c>
      <c r="M458" s="3">
        <f t="shared" si="22"/>
        <v>3149.4962193552001</v>
      </c>
      <c r="N458" t="str">
        <f t="shared" si="23"/>
        <v>Apr</v>
      </c>
      <c r="O458" t="str">
        <f>TEXT(Table1[[#This Row],[Date]],"yyyy-mm")</f>
        <v>2023-04</v>
      </c>
    </row>
    <row r="459" spans="1:15" x14ac:dyDescent="0.2">
      <c r="A459" s="1">
        <v>45019</v>
      </c>
      <c r="B459" t="s">
        <v>15</v>
      </c>
      <c r="C459">
        <v>596</v>
      </c>
      <c r="D459" s="3">
        <f>VALUE(E459)</f>
        <v>1.7224151165116399</v>
      </c>
      <c r="E459" s="6" t="s">
        <v>875</v>
      </c>
      <c r="F459">
        <v>1</v>
      </c>
      <c r="G459" t="s">
        <v>27</v>
      </c>
      <c r="H459">
        <v>0</v>
      </c>
      <c r="I459" s="3">
        <f t="shared" si="21"/>
        <v>2.8637771503158498</v>
      </c>
      <c r="J459" s="2" t="s">
        <v>876</v>
      </c>
      <c r="K459">
        <v>2</v>
      </c>
      <c r="L459">
        <v>70</v>
      </c>
      <c r="M459" s="3">
        <f t="shared" si="22"/>
        <v>1026.5594094409373</v>
      </c>
      <c r="N459" t="str">
        <f t="shared" si="23"/>
        <v>Apr</v>
      </c>
      <c r="O459" t="str">
        <f>TEXT(Table1[[#This Row],[Date]],"yyyy-mm")</f>
        <v>2023-04</v>
      </c>
    </row>
    <row r="460" spans="1:15" x14ac:dyDescent="0.2">
      <c r="A460" s="1">
        <v>45020</v>
      </c>
      <c r="B460" t="s">
        <v>23</v>
      </c>
      <c r="C460">
        <v>1639</v>
      </c>
      <c r="D460" s="3">
        <f>VALUE(E460)</f>
        <v>15.177937892154899</v>
      </c>
      <c r="E460" s="6" t="s">
        <v>877</v>
      </c>
      <c r="F460">
        <v>1</v>
      </c>
      <c r="G460" t="s">
        <v>11</v>
      </c>
      <c r="H460">
        <v>1</v>
      </c>
      <c r="I460" s="3">
        <f t="shared" si="21"/>
        <v>3.8902860798494201</v>
      </c>
      <c r="J460" s="2" t="s">
        <v>878</v>
      </c>
      <c r="K460">
        <v>4</v>
      </c>
      <c r="L460">
        <v>249</v>
      </c>
      <c r="M460" s="3">
        <f t="shared" si="22"/>
        <v>24876.640205241882</v>
      </c>
      <c r="N460" t="str">
        <f t="shared" si="23"/>
        <v>Apr</v>
      </c>
      <c r="O460" t="str">
        <f>TEXT(Table1[[#This Row],[Date]],"yyyy-mm")</f>
        <v>2023-04</v>
      </c>
    </row>
    <row r="461" spans="1:15" x14ac:dyDescent="0.2">
      <c r="A461" s="1">
        <v>45021</v>
      </c>
      <c r="B461" t="s">
        <v>15</v>
      </c>
      <c r="C461">
        <v>1472</v>
      </c>
      <c r="D461" s="3">
        <f>VALUE(E461)</f>
        <v>13.5216751498699</v>
      </c>
      <c r="E461" s="6" t="s">
        <v>879</v>
      </c>
      <c r="F461">
        <v>0</v>
      </c>
      <c r="G461" t="s">
        <v>17</v>
      </c>
      <c r="H461">
        <v>2</v>
      </c>
      <c r="I461" s="3">
        <f t="shared" si="21"/>
        <v>0.84376242784551603</v>
      </c>
      <c r="J461" s="2" t="s">
        <v>880</v>
      </c>
      <c r="K461">
        <v>2</v>
      </c>
      <c r="L461">
        <v>420</v>
      </c>
      <c r="M461" s="3">
        <f t="shared" si="22"/>
        <v>19903.905820608492</v>
      </c>
      <c r="N461" t="str">
        <f t="shared" si="23"/>
        <v>Apr</v>
      </c>
      <c r="O461" t="str">
        <f>TEXT(Table1[[#This Row],[Date]],"yyyy-mm")</f>
        <v>2023-04</v>
      </c>
    </row>
    <row r="462" spans="1:15" x14ac:dyDescent="0.2">
      <c r="A462" s="1">
        <v>45022</v>
      </c>
      <c r="B462" t="s">
        <v>49</v>
      </c>
      <c r="C462">
        <v>1081</v>
      </c>
      <c r="D462" s="3">
        <f>VALUE(E462)</f>
        <v>16.2404806044241</v>
      </c>
      <c r="E462" s="6" t="s">
        <v>881</v>
      </c>
      <c r="F462">
        <v>0</v>
      </c>
      <c r="G462" t="s">
        <v>17</v>
      </c>
      <c r="H462">
        <v>3</v>
      </c>
      <c r="I462" s="3">
        <f t="shared" si="21"/>
        <v>12.6067344825688</v>
      </c>
      <c r="J462" s="2" t="s">
        <v>882</v>
      </c>
      <c r="K462">
        <v>7</v>
      </c>
      <c r="L462">
        <v>496</v>
      </c>
      <c r="M462" s="3">
        <f t="shared" si="22"/>
        <v>17555.959533382451</v>
      </c>
      <c r="N462" t="str">
        <f t="shared" si="23"/>
        <v>Apr</v>
      </c>
      <c r="O462" t="str">
        <f>TEXT(Table1[[#This Row],[Date]],"yyyy-mm")</f>
        <v>2023-04</v>
      </c>
    </row>
    <row r="463" spans="1:15" x14ac:dyDescent="0.2">
      <c r="A463" s="1">
        <v>45023</v>
      </c>
      <c r="B463" t="s">
        <v>23</v>
      </c>
      <c r="C463">
        <v>1020</v>
      </c>
      <c r="D463" s="3">
        <f>VALUE(E463)</f>
        <v>3.0019831451033099</v>
      </c>
      <c r="E463" s="6" t="s">
        <v>883</v>
      </c>
      <c r="F463">
        <v>1</v>
      </c>
      <c r="G463" t="s">
        <v>27</v>
      </c>
      <c r="H463">
        <v>4</v>
      </c>
      <c r="I463" s="3">
        <f t="shared" si="21"/>
        <v>14.633013642703901</v>
      </c>
      <c r="J463" s="2" t="s">
        <v>884</v>
      </c>
      <c r="K463">
        <v>9</v>
      </c>
      <c r="L463">
        <v>390</v>
      </c>
      <c r="M463" s="3">
        <f t="shared" si="22"/>
        <v>3062.0228080053762</v>
      </c>
      <c r="N463" t="str">
        <f t="shared" si="23"/>
        <v>Apr</v>
      </c>
      <c r="O463" t="str">
        <f>TEXT(Table1[[#This Row],[Date]],"yyyy-mm")</f>
        <v>2023-04</v>
      </c>
    </row>
    <row r="464" spans="1:15" x14ac:dyDescent="0.2">
      <c r="A464" s="1">
        <v>45024</v>
      </c>
      <c r="B464" t="s">
        <v>13</v>
      </c>
      <c r="C464">
        <v>1520</v>
      </c>
      <c r="D464" s="3">
        <f>VALUE(E464)</f>
        <v>1.67584647367541</v>
      </c>
      <c r="E464" s="6" t="s">
        <v>885</v>
      </c>
      <c r="F464">
        <v>0</v>
      </c>
      <c r="G464" t="s">
        <v>17</v>
      </c>
      <c r="H464">
        <v>5</v>
      </c>
      <c r="I464" s="3">
        <f t="shared" si="21"/>
        <v>2.4641632835230101</v>
      </c>
      <c r="J464" s="2" t="s">
        <v>886</v>
      </c>
      <c r="K464">
        <v>7</v>
      </c>
      <c r="L464">
        <v>497</v>
      </c>
      <c r="M464" s="3">
        <f t="shared" si="22"/>
        <v>2547.286639986623</v>
      </c>
      <c r="N464" t="str">
        <f t="shared" si="23"/>
        <v>Apr</v>
      </c>
      <c r="O464" t="str">
        <f>TEXT(Table1[[#This Row],[Date]],"yyyy-mm")</f>
        <v>2023-04</v>
      </c>
    </row>
    <row r="465" spans="1:15" x14ac:dyDescent="0.2">
      <c r="A465" s="1">
        <v>45025</v>
      </c>
      <c r="B465" t="s">
        <v>23</v>
      </c>
      <c r="C465">
        <v>821</v>
      </c>
      <c r="D465" s="3">
        <f>VALUE(E465)</f>
        <v>10.663006499503901</v>
      </c>
      <c r="E465" s="6" t="s">
        <v>887</v>
      </c>
      <c r="F465">
        <v>1</v>
      </c>
      <c r="G465" t="s">
        <v>27</v>
      </c>
      <c r="H465">
        <v>6</v>
      </c>
      <c r="I465" s="3">
        <f t="shared" si="21"/>
        <v>3.85639059959682</v>
      </c>
      <c r="J465" s="2" t="s">
        <v>888</v>
      </c>
      <c r="K465">
        <v>6</v>
      </c>
      <c r="L465">
        <v>297</v>
      </c>
      <c r="M465" s="3">
        <f t="shared" si="22"/>
        <v>8754.3283360927016</v>
      </c>
      <c r="N465" t="str">
        <f t="shared" si="23"/>
        <v>Apr</v>
      </c>
      <c r="O465" t="str">
        <f>TEXT(Table1[[#This Row],[Date]],"yyyy-mm")</f>
        <v>2023-04</v>
      </c>
    </row>
    <row r="466" spans="1:15" x14ac:dyDescent="0.2">
      <c r="A466" s="1">
        <v>45026</v>
      </c>
      <c r="B466" t="s">
        <v>23</v>
      </c>
      <c r="C466">
        <v>1284</v>
      </c>
      <c r="D466" s="3">
        <f>VALUE(E466)</f>
        <v>8.3643093981726206</v>
      </c>
      <c r="E466" s="5">
        <v>8.3643093981726206</v>
      </c>
      <c r="F466">
        <v>1</v>
      </c>
      <c r="G466" t="s">
        <v>27</v>
      </c>
      <c r="H466">
        <v>0</v>
      </c>
      <c r="I466" s="3">
        <f t="shared" si="21"/>
        <v>13.0919380972305</v>
      </c>
      <c r="J466" s="2" t="s">
        <v>889</v>
      </c>
      <c r="K466">
        <v>1</v>
      </c>
      <c r="L466">
        <v>325</v>
      </c>
      <c r="M466" s="3">
        <f t="shared" si="22"/>
        <v>10739.773267253644</v>
      </c>
      <c r="N466" t="str">
        <f t="shared" si="23"/>
        <v>Apr</v>
      </c>
      <c r="O466" t="str">
        <f>TEXT(Table1[[#This Row],[Date]],"yyyy-mm")</f>
        <v>2023-04</v>
      </c>
    </row>
    <row r="467" spans="1:15" x14ac:dyDescent="0.2">
      <c r="A467" s="1">
        <v>45027</v>
      </c>
      <c r="B467" t="s">
        <v>23</v>
      </c>
      <c r="C467">
        <v>115</v>
      </c>
      <c r="D467" s="3">
        <f>VALUE(E467)</f>
        <v>9.7769917967481597</v>
      </c>
      <c r="E467" s="5">
        <v>9.7769917967481597</v>
      </c>
      <c r="F467">
        <v>1</v>
      </c>
      <c r="G467" t="s">
        <v>11</v>
      </c>
      <c r="H467">
        <v>1</v>
      </c>
      <c r="I467" s="3">
        <f t="shared" si="21"/>
        <v>13.9337250703646</v>
      </c>
      <c r="J467" s="2" t="s">
        <v>890</v>
      </c>
      <c r="K467">
        <v>9</v>
      </c>
      <c r="L467">
        <v>313</v>
      </c>
      <c r="M467" s="3">
        <f t="shared" si="22"/>
        <v>1124.3540566260383</v>
      </c>
      <c r="N467" t="str">
        <f t="shared" si="23"/>
        <v>Apr</v>
      </c>
      <c r="O467" t="str">
        <f>TEXT(Table1[[#This Row],[Date]],"yyyy-mm")</f>
        <v>2023-04</v>
      </c>
    </row>
    <row r="468" spans="1:15" x14ac:dyDescent="0.2">
      <c r="A468" s="1">
        <v>45028</v>
      </c>
      <c r="B468" t="s">
        <v>23</v>
      </c>
      <c r="C468">
        <v>592</v>
      </c>
      <c r="D468" s="3">
        <f>VALUE(E468)</f>
        <v>19.840179768535201</v>
      </c>
      <c r="E468" s="6" t="s">
        <v>891</v>
      </c>
      <c r="F468">
        <v>0</v>
      </c>
      <c r="G468" t="s">
        <v>11</v>
      </c>
      <c r="H468">
        <v>2</v>
      </c>
      <c r="I468" s="3">
        <f t="shared" si="21"/>
        <v>6.5845970506987497</v>
      </c>
      <c r="J468">
        <v>6.5845970506987497</v>
      </c>
      <c r="K468">
        <v>5</v>
      </c>
      <c r="L468">
        <v>107</v>
      </c>
      <c r="M468" s="3">
        <f t="shared" si="22"/>
        <v>11745.386422972839</v>
      </c>
      <c r="N468" t="str">
        <f t="shared" si="23"/>
        <v>Apr</v>
      </c>
      <c r="O468" t="str">
        <f>TEXT(Table1[[#This Row],[Date]],"yyyy-mm")</f>
        <v>2023-04</v>
      </c>
    </row>
    <row r="469" spans="1:15" x14ac:dyDescent="0.2">
      <c r="A469" s="1">
        <v>45029</v>
      </c>
      <c r="B469" t="s">
        <v>15</v>
      </c>
      <c r="C469">
        <v>1549</v>
      </c>
      <c r="D469" s="3">
        <f>VALUE(E469)</f>
        <v>19.444249195742699</v>
      </c>
      <c r="E469" s="6" t="s">
        <v>892</v>
      </c>
      <c r="F469">
        <v>0</v>
      </c>
      <c r="G469" t="s">
        <v>11</v>
      </c>
      <c r="H469">
        <v>3</v>
      </c>
      <c r="I469" s="3">
        <f t="shared" si="21"/>
        <v>1.23402584790157</v>
      </c>
      <c r="J469" s="2" t="s">
        <v>893</v>
      </c>
      <c r="K469">
        <v>5</v>
      </c>
      <c r="L469">
        <v>351</v>
      </c>
      <c r="M469" s="3">
        <f t="shared" si="22"/>
        <v>30119.142004205441</v>
      </c>
      <c r="N469" t="str">
        <f t="shared" si="23"/>
        <v>Apr</v>
      </c>
      <c r="O469" t="str">
        <f>TEXT(Table1[[#This Row],[Date]],"yyyy-mm")</f>
        <v>2023-04</v>
      </c>
    </row>
    <row r="470" spans="1:15" x14ac:dyDescent="0.2">
      <c r="A470" s="1">
        <v>45030</v>
      </c>
      <c r="B470" t="s">
        <v>49</v>
      </c>
      <c r="C470">
        <v>1231</v>
      </c>
      <c r="D470" s="3">
        <f>VALUE(E470)</f>
        <v>18.9039924037906</v>
      </c>
      <c r="E470" s="6" t="s">
        <v>894</v>
      </c>
      <c r="F470">
        <v>1</v>
      </c>
      <c r="G470" t="s">
        <v>27</v>
      </c>
      <c r="H470">
        <v>4</v>
      </c>
      <c r="I470" s="3">
        <f t="shared" si="21"/>
        <v>1.07118158854588</v>
      </c>
      <c r="J470" s="2" t="s">
        <v>895</v>
      </c>
      <c r="K470">
        <v>6</v>
      </c>
      <c r="L470">
        <v>80</v>
      </c>
      <c r="M470" s="3">
        <f t="shared" si="22"/>
        <v>23270.814649066229</v>
      </c>
      <c r="N470" t="str">
        <f t="shared" si="23"/>
        <v>Apr</v>
      </c>
      <c r="O470" t="str">
        <f>TEXT(Table1[[#This Row],[Date]],"yyyy-mm")</f>
        <v>2023-04</v>
      </c>
    </row>
    <row r="471" spans="1:15" x14ac:dyDescent="0.2">
      <c r="A471" s="1">
        <v>45031</v>
      </c>
      <c r="B471" t="s">
        <v>10</v>
      </c>
      <c r="C471">
        <v>993</v>
      </c>
      <c r="D471" s="3">
        <f>VALUE(E471)</f>
        <v>15.8930108585858</v>
      </c>
      <c r="E471" s="6" t="s">
        <v>896</v>
      </c>
      <c r="F471">
        <v>0</v>
      </c>
      <c r="G471" t="s">
        <v>17</v>
      </c>
      <c r="H471">
        <v>5</v>
      </c>
      <c r="I471" s="3">
        <f t="shared" si="21"/>
        <v>8.8222730580006505</v>
      </c>
      <c r="J471">
        <v>8.8222730580006505</v>
      </c>
      <c r="K471">
        <v>9</v>
      </c>
      <c r="L471">
        <v>298</v>
      </c>
      <c r="M471" s="3">
        <f t="shared" si="22"/>
        <v>15781.7597825757</v>
      </c>
      <c r="N471" t="str">
        <f t="shared" si="23"/>
        <v>Apr</v>
      </c>
      <c r="O471" t="str">
        <f>TEXT(Table1[[#This Row],[Date]],"yyyy-mm")</f>
        <v>2023-04</v>
      </c>
    </row>
    <row r="472" spans="1:15" x14ac:dyDescent="0.2">
      <c r="A472" s="1">
        <v>45032</v>
      </c>
      <c r="B472" t="s">
        <v>23</v>
      </c>
      <c r="C472">
        <v>1573</v>
      </c>
      <c r="D472" s="3">
        <f>VALUE(E472)</f>
        <v>7.7419858448809098</v>
      </c>
      <c r="E472" s="6" t="s">
        <v>897</v>
      </c>
      <c r="F472">
        <v>0</v>
      </c>
      <c r="G472" t="s">
        <v>11</v>
      </c>
      <c r="H472">
        <v>6</v>
      </c>
      <c r="I472" s="3">
        <f t="shared" si="21"/>
        <v>6.1969790789510899</v>
      </c>
      <c r="J472" s="2" t="s">
        <v>898</v>
      </c>
      <c r="K472">
        <v>8</v>
      </c>
      <c r="L472">
        <v>142</v>
      </c>
      <c r="M472" s="3">
        <f t="shared" si="22"/>
        <v>12178.143733997671</v>
      </c>
      <c r="N472" t="str">
        <f t="shared" si="23"/>
        <v>Apr</v>
      </c>
      <c r="O472" t="str">
        <f>TEXT(Table1[[#This Row],[Date]],"yyyy-mm")</f>
        <v>2023-04</v>
      </c>
    </row>
    <row r="473" spans="1:15" x14ac:dyDescent="0.2">
      <c r="A473" s="1">
        <v>45033</v>
      </c>
      <c r="B473" t="s">
        <v>13</v>
      </c>
      <c r="C473">
        <v>410</v>
      </c>
      <c r="D473" s="3">
        <f>VALUE(E473)</f>
        <v>8.8304876749926606</v>
      </c>
      <c r="E473" s="5">
        <v>8.8304876749926606</v>
      </c>
      <c r="F473">
        <v>0</v>
      </c>
      <c r="G473" t="s">
        <v>17</v>
      </c>
      <c r="H473">
        <v>0</v>
      </c>
      <c r="I473" s="3">
        <f t="shared" si="21"/>
        <v>0.91546019987599003</v>
      </c>
      <c r="J473" s="2" t="s">
        <v>899</v>
      </c>
      <c r="K473">
        <v>8</v>
      </c>
      <c r="L473">
        <v>314</v>
      </c>
      <c r="M473" s="3">
        <f t="shared" si="22"/>
        <v>3620.4999467469906</v>
      </c>
      <c r="N473" t="str">
        <f t="shared" si="23"/>
        <v>Apr</v>
      </c>
      <c r="O473" t="str">
        <f>TEXT(Table1[[#This Row],[Date]],"yyyy-mm")</f>
        <v>2023-04</v>
      </c>
    </row>
    <row r="474" spans="1:15" x14ac:dyDescent="0.2">
      <c r="A474" s="1">
        <v>45034</v>
      </c>
      <c r="B474" t="s">
        <v>23</v>
      </c>
      <c r="C474">
        <v>838</v>
      </c>
      <c r="D474" s="3">
        <f>VALUE(E474)</f>
        <v>11.442704830659499</v>
      </c>
      <c r="E474" s="6" t="s">
        <v>900</v>
      </c>
      <c r="F474">
        <v>0</v>
      </c>
      <c r="G474" t="s">
        <v>11</v>
      </c>
      <c r="H474">
        <v>1</v>
      </c>
      <c r="I474" s="3">
        <f t="shared" si="21"/>
        <v>8.9571596885320695</v>
      </c>
      <c r="J474" s="2" t="s">
        <v>901</v>
      </c>
      <c r="K474">
        <v>8</v>
      </c>
      <c r="L474">
        <v>320</v>
      </c>
      <c r="M474" s="3">
        <f t="shared" si="22"/>
        <v>9588.9866480926612</v>
      </c>
      <c r="N474" t="str">
        <f t="shared" si="23"/>
        <v>Apr</v>
      </c>
      <c r="O474" t="str">
        <f>TEXT(Table1[[#This Row],[Date]],"yyyy-mm")</f>
        <v>2023-04</v>
      </c>
    </row>
    <row r="475" spans="1:15" x14ac:dyDescent="0.2">
      <c r="A475" s="1">
        <v>45035</v>
      </c>
      <c r="B475" t="s">
        <v>13</v>
      </c>
      <c r="C475">
        <v>1293</v>
      </c>
      <c r="D475" s="3">
        <f>VALUE(E475)</f>
        <v>16.7801546716919</v>
      </c>
      <c r="E475" s="6" t="s">
        <v>902</v>
      </c>
      <c r="F475">
        <v>0</v>
      </c>
      <c r="G475" t="s">
        <v>11</v>
      </c>
      <c r="H475">
        <v>2</v>
      </c>
      <c r="I475" s="3">
        <f t="shared" si="21"/>
        <v>0.66388678054082495</v>
      </c>
      <c r="J475" s="2" t="s">
        <v>903</v>
      </c>
      <c r="K475">
        <v>1</v>
      </c>
      <c r="L475">
        <v>143</v>
      </c>
      <c r="M475" s="3">
        <f t="shared" si="22"/>
        <v>21696.739990497626</v>
      </c>
      <c r="N475" t="str">
        <f t="shared" si="23"/>
        <v>Apr</v>
      </c>
      <c r="O475" t="str">
        <f>TEXT(Table1[[#This Row],[Date]],"yyyy-mm")</f>
        <v>2023-04</v>
      </c>
    </row>
    <row r="476" spans="1:15" x14ac:dyDescent="0.2">
      <c r="A476" s="1">
        <v>45036</v>
      </c>
      <c r="B476" t="s">
        <v>15</v>
      </c>
      <c r="C476">
        <v>645</v>
      </c>
      <c r="D476" s="3">
        <f>VALUE(E476)</f>
        <v>2.30554381784708</v>
      </c>
      <c r="E476" s="6" t="s">
        <v>904</v>
      </c>
      <c r="F476">
        <v>0</v>
      </c>
      <c r="G476" t="s">
        <v>27</v>
      </c>
      <c r="H476">
        <v>3</v>
      </c>
      <c r="I476" s="3">
        <f t="shared" si="21"/>
        <v>11.916893393164401</v>
      </c>
      <c r="J476" s="2" t="s">
        <v>905</v>
      </c>
      <c r="K476">
        <v>1</v>
      </c>
      <c r="L476">
        <v>203</v>
      </c>
      <c r="M476" s="3">
        <f t="shared" si="22"/>
        <v>1487.0757625113665</v>
      </c>
      <c r="N476" t="str">
        <f t="shared" si="23"/>
        <v>Apr</v>
      </c>
      <c r="O476" t="str">
        <f>TEXT(Table1[[#This Row],[Date]],"yyyy-mm")</f>
        <v>2023-04</v>
      </c>
    </row>
    <row r="477" spans="1:15" x14ac:dyDescent="0.2">
      <c r="A477" s="1">
        <v>45037</v>
      </c>
      <c r="B477" t="s">
        <v>13</v>
      </c>
      <c r="C477">
        <v>513</v>
      </c>
      <c r="D477" s="3">
        <f>VALUE(E477)</f>
        <v>9.0616408318128698</v>
      </c>
      <c r="E477" s="6" t="s">
        <v>906</v>
      </c>
      <c r="F477">
        <v>0</v>
      </c>
      <c r="G477" t="s">
        <v>11</v>
      </c>
      <c r="H477">
        <v>4</v>
      </c>
      <c r="I477" s="3">
        <f t="shared" si="21"/>
        <v>4.9432759291988804</v>
      </c>
      <c r="J477" s="2" t="s">
        <v>907</v>
      </c>
      <c r="K477">
        <v>8</v>
      </c>
      <c r="L477">
        <v>443</v>
      </c>
      <c r="M477" s="3">
        <f t="shared" si="22"/>
        <v>4648.6217467200022</v>
      </c>
      <c r="N477" t="str">
        <f t="shared" si="23"/>
        <v>Apr</v>
      </c>
      <c r="O477" t="str">
        <f>TEXT(Table1[[#This Row],[Date]],"yyyy-mm")</f>
        <v>2023-04</v>
      </c>
    </row>
    <row r="478" spans="1:15" x14ac:dyDescent="0.2">
      <c r="A478" s="1">
        <v>45038</v>
      </c>
      <c r="B478" t="s">
        <v>10</v>
      </c>
      <c r="C478">
        <v>350</v>
      </c>
      <c r="D478" s="3">
        <f>VALUE(E478)</f>
        <v>2.5697356057261</v>
      </c>
      <c r="E478" s="6" t="s">
        <v>908</v>
      </c>
      <c r="F478">
        <v>1</v>
      </c>
      <c r="G478" t="s">
        <v>11</v>
      </c>
      <c r="H478">
        <v>5</v>
      </c>
      <c r="I478" s="3">
        <f t="shared" si="21"/>
        <v>1.0837410436338599</v>
      </c>
      <c r="J478" s="2" t="s">
        <v>909</v>
      </c>
      <c r="K478">
        <v>5</v>
      </c>
      <c r="L478">
        <v>334</v>
      </c>
      <c r="M478" s="3">
        <f t="shared" si="22"/>
        <v>899.40746200413503</v>
      </c>
      <c r="N478" t="str">
        <f t="shared" si="23"/>
        <v>Apr</v>
      </c>
      <c r="O478" t="str">
        <f>TEXT(Table1[[#This Row],[Date]],"yyyy-mm")</f>
        <v>2023-04</v>
      </c>
    </row>
    <row r="479" spans="1:15" x14ac:dyDescent="0.2">
      <c r="A479" s="1">
        <v>45039</v>
      </c>
      <c r="B479" t="s">
        <v>49</v>
      </c>
      <c r="C479">
        <v>858</v>
      </c>
      <c r="D479" s="3">
        <f>VALUE(E479)</f>
        <v>10.778494144896699</v>
      </c>
      <c r="E479" s="6" t="s">
        <v>910</v>
      </c>
      <c r="F479">
        <v>0</v>
      </c>
      <c r="G479" t="s">
        <v>27</v>
      </c>
      <c r="H479">
        <v>6</v>
      </c>
      <c r="I479" s="3">
        <f t="shared" si="21"/>
        <v>9.0311072042557203</v>
      </c>
      <c r="J479" s="2" t="s">
        <v>911</v>
      </c>
      <c r="K479">
        <v>9</v>
      </c>
      <c r="L479">
        <v>129</v>
      </c>
      <c r="M479" s="3">
        <f t="shared" si="22"/>
        <v>9247.9479763213676</v>
      </c>
      <c r="N479" t="str">
        <f t="shared" si="23"/>
        <v>Apr</v>
      </c>
      <c r="O479" t="str">
        <f>TEXT(Table1[[#This Row],[Date]],"yyyy-mm")</f>
        <v>2023-04</v>
      </c>
    </row>
    <row r="480" spans="1:15" x14ac:dyDescent="0.2">
      <c r="A480" s="1">
        <v>45040</v>
      </c>
      <c r="B480" t="s">
        <v>13</v>
      </c>
      <c r="C480">
        <v>1904</v>
      </c>
      <c r="D480" s="3">
        <f>VALUE(E480)</f>
        <v>18.0791156561184</v>
      </c>
      <c r="E480" s="6" t="s">
        <v>912</v>
      </c>
      <c r="F480">
        <v>0</v>
      </c>
      <c r="G480" t="s">
        <v>17</v>
      </c>
      <c r="H480">
        <v>0</v>
      </c>
      <c r="I480" s="3">
        <f t="shared" si="21"/>
        <v>6.26642400927929</v>
      </c>
      <c r="J480" s="2" t="s">
        <v>913</v>
      </c>
      <c r="K480">
        <v>2</v>
      </c>
      <c r="L480">
        <v>341</v>
      </c>
      <c r="M480" s="3">
        <f t="shared" si="22"/>
        <v>34422.636209249431</v>
      </c>
      <c r="N480" t="str">
        <f t="shared" si="23"/>
        <v>Apr</v>
      </c>
      <c r="O480" t="str">
        <f>TEXT(Table1[[#This Row],[Date]],"yyyy-mm")</f>
        <v>2023-04</v>
      </c>
    </row>
    <row r="481" spans="1:15" x14ac:dyDescent="0.2">
      <c r="A481" s="1">
        <v>45041</v>
      </c>
      <c r="B481" t="s">
        <v>13</v>
      </c>
      <c r="C481">
        <v>1264</v>
      </c>
      <c r="D481" s="3">
        <f>VALUE(E481)</f>
        <v>15.867213566714801</v>
      </c>
      <c r="E481" s="6" t="s">
        <v>914</v>
      </c>
      <c r="F481">
        <v>0</v>
      </c>
      <c r="G481" t="s">
        <v>11</v>
      </c>
      <c r="H481">
        <v>1</v>
      </c>
      <c r="I481" s="3">
        <f t="shared" si="21"/>
        <v>14.6201059936786</v>
      </c>
      <c r="J481" s="2" t="s">
        <v>915</v>
      </c>
      <c r="K481">
        <v>9</v>
      </c>
      <c r="L481">
        <v>133</v>
      </c>
      <c r="M481" s="3">
        <f t="shared" si="22"/>
        <v>20056.157948327509</v>
      </c>
      <c r="N481" t="str">
        <f t="shared" si="23"/>
        <v>Apr</v>
      </c>
      <c r="O481" t="str">
        <f>TEXT(Table1[[#This Row],[Date]],"yyyy-mm")</f>
        <v>2023-04</v>
      </c>
    </row>
    <row r="482" spans="1:15" x14ac:dyDescent="0.2">
      <c r="A482" s="1">
        <v>45042</v>
      </c>
      <c r="B482" t="s">
        <v>49</v>
      </c>
      <c r="C482">
        <v>1397</v>
      </c>
      <c r="D482" s="3">
        <f>VALUE(E482)</f>
        <v>5.3290059333190802</v>
      </c>
      <c r="E482" s="6" t="s">
        <v>916</v>
      </c>
      <c r="F482">
        <v>0</v>
      </c>
      <c r="G482" t="s">
        <v>27</v>
      </c>
      <c r="H482">
        <v>2</v>
      </c>
      <c r="I482" s="3">
        <f t="shared" si="21"/>
        <v>8.3908806063036803</v>
      </c>
      <c r="J482" s="2" t="s">
        <v>917</v>
      </c>
      <c r="K482">
        <v>8</v>
      </c>
      <c r="L482">
        <v>414</v>
      </c>
      <c r="M482" s="3">
        <f t="shared" si="22"/>
        <v>7444.6212888467553</v>
      </c>
      <c r="N482" t="str">
        <f t="shared" si="23"/>
        <v>Apr</v>
      </c>
      <c r="O482" t="str">
        <f>TEXT(Table1[[#This Row],[Date]],"yyyy-mm")</f>
        <v>2023-04</v>
      </c>
    </row>
    <row r="483" spans="1:15" x14ac:dyDescent="0.2">
      <c r="A483" s="1">
        <v>45043</v>
      </c>
      <c r="B483" t="s">
        <v>10</v>
      </c>
      <c r="C483">
        <v>1539</v>
      </c>
      <c r="D483" s="3">
        <f>VALUE(E483)</f>
        <v>19.543826142377</v>
      </c>
      <c r="E483" s="6" t="s">
        <v>918</v>
      </c>
      <c r="F483">
        <v>0</v>
      </c>
      <c r="G483" t="s">
        <v>11</v>
      </c>
      <c r="H483">
        <v>3</v>
      </c>
      <c r="I483" s="3">
        <f t="shared" si="21"/>
        <v>4.4909681250366198</v>
      </c>
      <c r="J483">
        <v>4.4909681250366198</v>
      </c>
      <c r="K483">
        <v>9</v>
      </c>
      <c r="L483">
        <v>423</v>
      </c>
      <c r="M483" s="3">
        <f t="shared" si="22"/>
        <v>30077.948433118203</v>
      </c>
      <c r="N483" t="str">
        <f t="shared" si="23"/>
        <v>Apr</v>
      </c>
      <c r="O483" t="str">
        <f>TEXT(Table1[[#This Row],[Date]],"yyyy-mm")</f>
        <v>2023-04</v>
      </c>
    </row>
    <row r="484" spans="1:15" x14ac:dyDescent="0.2">
      <c r="A484" s="1">
        <v>45044</v>
      </c>
      <c r="B484" t="s">
        <v>23</v>
      </c>
      <c r="C484">
        <v>1731</v>
      </c>
      <c r="D484" s="3">
        <f>VALUE(E484)</f>
        <v>13.679657562882101</v>
      </c>
      <c r="E484" s="6" t="s">
        <v>919</v>
      </c>
      <c r="F484">
        <v>0</v>
      </c>
      <c r="G484" t="s">
        <v>27</v>
      </c>
      <c r="H484">
        <v>4</v>
      </c>
      <c r="I484" s="3">
        <f t="shared" si="21"/>
        <v>10.7868635371926</v>
      </c>
      <c r="J484" s="2" t="s">
        <v>920</v>
      </c>
      <c r="K484">
        <v>4</v>
      </c>
      <c r="L484">
        <v>86</v>
      </c>
      <c r="M484" s="3">
        <f t="shared" si="22"/>
        <v>23679.487241348917</v>
      </c>
      <c r="N484" t="str">
        <f t="shared" si="23"/>
        <v>Apr</v>
      </c>
      <c r="O484" t="str">
        <f>TEXT(Table1[[#This Row],[Date]],"yyyy-mm")</f>
        <v>2023-04</v>
      </c>
    </row>
    <row r="485" spans="1:15" x14ac:dyDescent="0.2">
      <c r="A485" s="1">
        <v>45045</v>
      </c>
      <c r="B485" t="s">
        <v>13</v>
      </c>
      <c r="C485">
        <v>1862</v>
      </c>
      <c r="D485" s="3">
        <f>VALUE(E485)</f>
        <v>1.1981262885506501</v>
      </c>
      <c r="E485" s="6" t="s">
        <v>921</v>
      </c>
      <c r="F485">
        <v>0</v>
      </c>
      <c r="G485" t="s">
        <v>17</v>
      </c>
      <c r="H485">
        <v>5</v>
      </c>
      <c r="I485" s="3">
        <f t="shared" si="21"/>
        <v>4.43663403686931</v>
      </c>
      <c r="J485" s="2" t="s">
        <v>922</v>
      </c>
      <c r="K485">
        <v>1</v>
      </c>
      <c r="L485">
        <v>391</v>
      </c>
      <c r="M485" s="3">
        <f t="shared" si="22"/>
        <v>2230.9111492813104</v>
      </c>
      <c r="N485" t="str">
        <f t="shared" si="23"/>
        <v>Apr</v>
      </c>
      <c r="O485" t="str">
        <f>TEXT(Table1[[#This Row],[Date]],"yyyy-mm")</f>
        <v>2023-04</v>
      </c>
    </row>
    <row r="486" spans="1:15" x14ac:dyDescent="0.2">
      <c r="A486" s="1">
        <v>45046</v>
      </c>
      <c r="B486" t="s">
        <v>49</v>
      </c>
      <c r="C486">
        <v>1162</v>
      </c>
      <c r="D486" s="3">
        <f>VALUE(E486)</f>
        <v>5.85285620901917</v>
      </c>
      <c r="E486" s="6" t="s">
        <v>923</v>
      </c>
      <c r="F486">
        <v>0</v>
      </c>
      <c r="G486" t="s">
        <v>17</v>
      </c>
      <c r="H486">
        <v>6</v>
      </c>
      <c r="I486" s="3">
        <f t="shared" si="21"/>
        <v>13.6115277254096</v>
      </c>
      <c r="J486" s="2" t="s">
        <v>924</v>
      </c>
      <c r="K486">
        <v>1</v>
      </c>
      <c r="L486">
        <v>376</v>
      </c>
      <c r="M486" s="3">
        <f t="shared" si="22"/>
        <v>6801.0189148802756</v>
      </c>
      <c r="N486" t="str">
        <f t="shared" si="23"/>
        <v>Apr</v>
      </c>
      <c r="O486" t="str">
        <f>TEXT(Table1[[#This Row],[Date]],"yyyy-mm")</f>
        <v>2023-04</v>
      </c>
    </row>
    <row r="487" spans="1:15" x14ac:dyDescent="0.2">
      <c r="A487" s="1">
        <v>45047</v>
      </c>
      <c r="B487" t="s">
        <v>15</v>
      </c>
      <c r="C487">
        <v>913</v>
      </c>
      <c r="D487" s="3">
        <f>VALUE(E487)</f>
        <v>5.9535526984784104</v>
      </c>
      <c r="E487" s="6" t="s">
        <v>925</v>
      </c>
      <c r="F487">
        <v>1</v>
      </c>
      <c r="G487" t="s">
        <v>27</v>
      </c>
      <c r="H487">
        <v>0</v>
      </c>
      <c r="I487" s="3">
        <f t="shared" si="21"/>
        <v>5.9334685723569498</v>
      </c>
      <c r="J487" s="2" t="s">
        <v>926</v>
      </c>
      <c r="K487">
        <v>5</v>
      </c>
      <c r="L487">
        <v>456</v>
      </c>
      <c r="M487" s="3">
        <f t="shared" si="22"/>
        <v>5435.5936137107883</v>
      </c>
      <c r="N487" t="str">
        <f t="shared" si="23"/>
        <v>May</v>
      </c>
      <c r="O487" t="str">
        <f>TEXT(Table1[[#This Row],[Date]],"yyyy-mm")</f>
        <v>2023-05</v>
      </c>
    </row>
    <row r="488" spans="1:15" x14ac:dyDescent="0.2">
      <c r="A488" s="1">
        <v>45048</v>
      </c>
      <c r="B488" t="s">
        <v>49</v>
      </c>
      <c r="C488">
        <v>128</v>
      </c>
      <c r="D488" s="3">
        <f>VALUE(E488)</f>
        <v>2.3158318194313301</v>
      </c>
      <c r="E488" s="6" t="s">
        <v>927</v>
      </c>
      <c r="F488">
        <v>0</v>
      </c>
      <c r="G488" t="s">
        <v>27</v>
      </c>
      <c r="H488">
        <v>1</v>
      </c>
      <c r="I488" s="3">
        <f t="shared" si="21"/>
        <v>8.4730941602549699</v>
      </c>
      <c r="J488" s="2" t="s">
        <v>928</v>
      </c>
      <c r="K488">
        <v>2</v>
      </c>
      <c r="L488">
        <v>474</v>
      </c>
      <c r="M488" s="3">
        <f t="shared" si="22"/>
        <v>296.42647288721025</v>
      </c>
      <c r="N488" t="str">
        <f t="shared" si="23"/>
        <v>May</v>
      </c>
      <c r="O488" t="str">
        <f>TEXT(Table1[[#This Row],[Date]],"yyyy-mm")</f>
        <v>2023-05</v>
      </c>
    </row>
    <row r="489" spans="1:15" x14ac:dyDescent="0.2">
      <c r="A489" s="1">
        <v>45049</v>
      </c>
      <c r="B489" t="s">
        <v>15</v>
      </c>
      <c r="C489">
        <v>1057</v>
      </c>
      <c r="D489" s="3">
        <f>VALUE(E489)</f>
        <v>19.236703843442601</v>
      </c>
      <c r="E489" s="6" t="s">
        <v>929</v>
      </c>
      <c r="F489">
        <v>0</v>
      </c>
      <c r="G489" t="s">
        <v>27</v>
      </c>
      <c r="H489">
        <v>2</v>
      </c>
      <c r="I489" s="3">
        <f t="shared" si="21"/>
        <v>1.23331000545131</v>
      </c>
      <c r="J489" s="2" t="s">
        <v>930</v>
      </c>
      <c r="K489">
        <v>8</v>
      </c>
      <c r="L489">
        <v>281</v>
      </c>
      <c r="M489" s="3">
        <f t="shared" si="22"/>
        <v>20333.195962518828</v>
      </c>
      <c r="N489" t="str">
        <f t="shared" si="23"/>
        <v>May</v>
      </c>
      <c r="O489" t="str">
        <f>TEXT(Table1[[#This Row],[Date]],"yyyy-mm")</f>
        <v>2023-05</v>
      </c>
    </row>
    <row r="490" spans="1:15" x14ac:dyDescent="0.2">
      <c r="A490" s="1">
        <v>45050</v>
      </c>
      <c r="B490" t="s">
        <v>10</v>
      </c>
      <c r="C490">
        <v>576</v>
      </c>
      <c r="D490" s="3">
        <f>VALUE(E490)</f>
        <v>10.086850596942501</v>
      </c>
      <c r="E490" s="6" t="s">
        <v>931</v>
      </c>
      <c r="F490">
        <v>0</v>
      </c>
      <c r="G490" t="s">
        <v>17</v>
      </c>
      <c r="H490">
        <v>3</v>
      </c>
      <c r="I490" s="3">
        <f t="shared" si="21"/>
        <v>6.6787579503073404</v>
      </c>
      <c r="J490" s="2" t="s">
        <v>932</v>
      </c>
      <c r="K490">
        <v>5</v>
      </c>
      <c r="L490">
        <v>142</v>
      </c>
      <c r="M490" s="3">
        <f t="shared" si="22"/>
        <v>5810.0259438388803</v>
      </c>
      <c r="N490" t="str">
        <f t="shared" si="23"/>
        <v>May</v>
      </c>
      <c r="O490" t="str">
        <f>TEXT(Table1[[#This Row],[Date]],"yyyy-mm")</f>
        <v>2023-05</v>
      </c>
    </row>
    <row r="491" spans="1:15" x14ac:dyDescent="0.2">
      <c r="A491" s="1">
        <v>45051</v>
      </c>
      <c r="B491" t="s">
        <v>23</v>
      </c>
      <c r="C491">
        <v>417</v>
      </c>
      <c r="D491" s="3">
        <f>VALUE(E491)</f>
        <v>18.020477350065701</v>
      </c>
      <c r="E491" s="6" t="s">
        <v>933</v>
      </c>
      <c r="F491">
        <v>0</v>
      </c>
      <c r="G491" t="s">
        <v>11</v>
      </c>
      <c r="H491">
        <v>4</v>
      </c>
      <c r="I491" s="3">
        <f t="shared" si="21"/>
        <v>12.569271325084401</v>
      </c>
      <c r="J491" s="2" t="s">
        <v>934</v>
      </c>
      <c r="K491">
        <v>5</v>
      </c>
      <c r="L491">
        <v>385</v>
      </c>
      <c r="M491" s="3">
        <f t="shared" si="22"/>
        <v>7514.5390549773974</v>
      </c>
      <c r="N491" t="str">
        <f t="shared" si="23"/>
        <v>May</v>
      </c>
      <c r="O491" t="str">
        <f>TEXT(Table1[[#This Row],[Date]],"yyyy-mm")</f>
        <v>2023-05</v>
      </c>
    </row>
    <row r="492" spans="1:15" x14ac:dyDescent="0.2">
      <c r="A492" s="1">
        <v>45052</v>
      </c>
      <c r="B492" t="s">
        <v>49</v>
      </c>
      <c r="C492">
        <v>344</v>
      </c>
      <c r="D492" s="3">
        <f>VALUE(E492)</f>
        <v>7.12209456544793</v>
      </c>
      <c r="E492" s="6" t="s">
        <v>935</v>
      </c>
      <c r="F492">
        <v>1</v>
      </c>
      <c r="G492" t="s">
        <v>17</v>
      </c>
      <c r="H492">
        <v>5</v>
      </c>
      <c r="I492" s="3">
        <f t="shared" si="21"/>
        <v>12.1819076777684</v>
      </c>
      <c r="J492" s="2" t="s">
        <v>936</v>
      </c>
      <c r="K492">
        <v>2</v>
      </c>
      <c r="L492">
        <v>151</v>
      </c>
      <c r="M492" s="3">
        <f t="shared" si="22"/>
        <v>2450.000530514088</v>
      </c>
      <c r="N492" t="str">
        <f t="shared" si="23"/>
        <v>May</v>
      </c>
      <c r="O492" t="str">
        <f>TEXT(Table1[[#This Row],[Date]],"yyyy-mm")</f>
        <v>2023-05</v>
      </c>
    </row>
    <row r="493" spans="1:15" x14ac:dyDescent="0.2">
      <c r="A493" s="1">
        <v>45053</v>
      </c>
      <c r="B493" t="s">
        <v>13</v>
      </c>
      <c r="C493">
        <v>847</v>
      </c>
      <c r="D493" s="3">
        <f>VALUE(E493)</f>
        <v>3.3794378382237098</v>
      </c>
      <c r="E493" s="6" t="s">
        <v>937</v>
      </c>
      <c r="F493">
        <v>1</v>
      </c>
      <c r="G493" t="s">
        <v>27</v>
      </c>
      <c r="H493">
        <v>6</v>
      </c>
      <c r="I493" s="3">
        <f t="shared" si="21"/>
        <v>3.75261910337613</v>
      </c>
      <c r="J493" s="2" t="s">
        <v>938</v>
      </c>
      <c r="K493">
        <v>7</v>
      </c>
      <c r="L493">
        <v>461</v>
      </c>
      <c r="M493" s="3">
        <f t="shared" si="22"/>
        <v>2862.3838489754821</v>
      </c>
      <c r="N493" t="str">
        <f t="shared" si="23"/>
        <v>May</v>
      </c>
      <c r="O493" t="str">
        <f>TEXT(Table1[[#This Row],[Date]],"yyyy-mm")</f>
        <v>2023-05</v>
      </c>
    </row>
    <row r="494" spans="1:15" x14ac:dyDescent="0.2">
      <c r="A494" s="1">
        <v>45054</v>
      </c>
      <c r="B494" t="s">
        <v>10</v>
      </c>
      <c r="C494">
        <v>796</v>
      </c>
      <c r="D494" s="3">
        <f>VALUE(E494)</f>
        <v>10.012386088217999</v>
      </c>
      <c r="E494" s="6" t="s">
        <v>939</v>
      </c>
      <c r="F494">
        <v>1</v>
      </c>
      <c r="G494" t="s">
        <v>27</v>
      </c>
      <c r="H494">
        <v>0</v>
      </c>
      <c r="I494" s="3">
        <f t="shared" si="21"/>
        <v>3.7781465296531498</v>
      </c>
      <c r="J494" s="2" t="s">
        <v>940</v>
      </c>
      <c r="K494">
        <v>8</v>
      </c>
      <c r="L494">
        <v>481</v>
      </c>
      <c r="M494" s="3">
        <f t="shared" si="22"/>
        <v>7969.8593262215272</v>
      </c>
      <c r="N494" t="str">
        <f t="shared" si="23"/>
        <v>May</v>
      </c>
      <c r="O494" t="str">
        <f>TEXT(Table1[[#This Row],[Date]],"yyyy-mm")</f>
        <v>2023-05</v>
      </c>
    </row>
    <row r="495" spans="1:15" x14ac:dyDescent="0.2">
      <c r="A495" s="1">
        <v>45055</v>
      </c>
      <c r="B495" t="s">
        <v>49</v>
      </c>
      <c r="C495">
        <v>371</v>
      </c>
      <c r="D495" s="3">
        <f>VALUE(E495)</f>
        <v>3.16517605957202</v>
      </c>
      <c r="E495" s="6" t="s">
        <v>941</v>
      </c>
      <c r="F495">
        <v>1</v>
      </c>
      <c r="G495" t="s">
        <v>17</v>
      </c>
      <c r="H495">
        <v>1</v>
      </c>
      <c r="I495" s="3">
        <f t="shared" si="21"/>
        <v>12.350927027091901</v>
      </c>
      <c r="J495" s="2" t="s">
        <v>942</v>
      </c>
      <c r="K495">
        <v>1</v>
      </c>
      <c r="L495">
        <v>215</v>
      </c>
      <c r="M495" s="3">
        <f t="shared" si="22"/>
        <v>1174.2803181012193</v>
      </c>
      <c r="N495" t="str">
        <f t="shared" si="23"/>
        <v>May</v>
      </c>
      <c r="O495" t="str">
        <f>TEXT(Table1[[#This Row],[Date]],"yyyy-mm")</f>
        <v>2023-05</v>
      </c>
    </row>
    <row r="496" spans="1:15" x14ac:dyDescent="0.2">
      <c r="A496" s="1">
        <v>45056</v>
      </c>
      <c r="B496" t="s">
        <v>13</v>
      </c>
      <c r="C496">
        <v>1563</v>
      </c>
      <c r="D496" s="3">
        <f>VALUE(E496)</f>
        <v>10.2342945565732</v>
      </c>
      <c r="E496" s="6" t="s">
        <v>943</v>
      </c>
      <c r="F496">
        <v>1</v>
      </c>
      <c r="G496" t="s">
        <v>27</v>
      </c>
      <c r="H496">
        <v>2</v>
      </c>
      <c r="I496" s="3">
        <f t="shared" si="21"/>
        <v>13.9907770924552</v>
      </c>
      <c r="J496" s="2" t="s">
        <v>944</v>
      </c>
      <c r="K496">
        <v>2</v>
      </c>
      <c r="L496">
        <v>208</v>
      </c>
      <c r="M496" s="3">
        <f t="shared" si="22"/>
        <v>15996.202391923913</v>
      </c>
      <c r="N496" t="str">
        <f t="shared" si="23"/>
        <v>May</v>
      </c>
      <c r="O496" t="str">
        <f>TEXT(Table1[[#This Row],[Date]],"yyyy-mm")</f>
        <v>2023-05</v>
      </c>
    </row>
    <row r="497" spans="1:15" x14ac:dyDescent="0.2">
      <c r="A497" s="1">
        <v>45057</v>
      </c>
      <c r="B497" t="s">
        <v>49</v>
      </c>
      <c r="C497">
        <v>1871</v>
      </c>
      <c r="D497" s="3">
        <f>VALUE(E497)</f>
        <v>18.485646443168701</v>
      </c>
      <c r="E497" s="6" t="s">
        <v>945</v>
      </c>
      <c r="F497">
        <v>1</v>
      </c>
      <c r="G497" t="s">
        <v>17</v>
      </c>
      <c r="H497">
        <v>3</v>
      </c>
      <c r="I497" s="3">
        <f t="shared" si="21"/>
        <v>1.8827333584585499</v>
      </c>
      <c r="J497" s="2" t="s">
        <v>946</v>
      </c>
      <c r="K497">
        <v>4</v>
      </c>
      <c r="L497">
        <v>63</v>
      </c>
      <c r="M497" s="3">
        <f t="shared" si="22"/>
        <v>34586.644495168643</v>
      </c>
      <c r="N497" t="str">
        <f t="shared" si="23"/>
        <v>May</v>
      </c>
      <c r="O497" t="str">
        <f>TEXT(Table1[[#This Row],[Date]],"yyyy-mm")</f>
        <v>2023-05</v>
      </c>
    </row>
    <row r="498" spans="1:15" x14ac:dyDescent="0.2">
      <c r="A498" s="1">
        <v>45058</v>
      </c>
      <c r="B498" t="s">
        <v>15</v>
      </c>
      <c r="C498">
        <v>1362</v>
      </c>
      <c r="D498" s="3">
        <f>VALUE(E498)</f>
        <v>10.894594694849999</v>
      </c>
      <c r="E498" s="6" t="s">
        <v>947</v>
      </c>
      <c r="F498">
        <v>1</v>
      </c>
      <c r="G498" t="s">
        <v>27</v>
      </c>
      <c r="H498">
        <v>4</v>
      </c>
      <c r="I498" s="3">
        <f t="shared" si="21"/>
        <v>7.0258502716802598</v>
      </c>
      <c r="J498" s="2" t="s">
        <v>948</v>
      </c>
      <c r="K498">
        <v>5</v>
      </c>
      <c r="L498">
        <v>422</v>
      </c>
      <c r="M498" s="3">
        <f t="shared" si="22"/>
        <v>14838.437974385699</v>
      </c>
      <c r="N498" t="str">
        <f t="shared" si="23"/>
        <v>May</v>
      </c>
      <c r="O498" t="str">
        <f>TEXT(Table1[[#This Row],[Date]],"yyyy-mm")</f>
        <v>2023-05</v>
      </c>
    </row>
    <row r="499" spans="1:15" x14ac:dyDescent="0.2">
      <c r="A499" s="1">
        <v>45059</v>
      </c>
      <c r="B499" t="s">
        <v>49</v>
      </c>
      <c r="C499">
        <v>476</v>
      </c>
      <c r="D499" s="3">
        <f>VALUE(E499)</f>
        <v>12.7134948110065</v>
      </c>
      <c r="E499" s="6" t="s">
        <v>949</v>
      </c>
      <c r="F499">
        <v>1</v>
      </c>
      <c r="G499" t="s">
        <v>11</v>
      </c>
      <c r="H499">
        <v>5</v>
      </c>
      <c r="I499" s="3">
        <f t="shared" si="21"/>
        <v>5.3930870449813204</v>
      </c>
      <c r="J499">
        <v>5.3930870449813204</v>
      </c>
      <c r="K499">
        <v>2</v>
      </c>
      <c r="L499">
        <v>274</v>
      </c>
      <c r="M499" s="3">
        <f t="shared" si="22"/>
        <v>6051.6235300390936</v>
      </c>
      <c r="N499" t="str">
        <f t="shared" si="23"/>
        <v>May</v>
      </c>
      <c r="O499" t="str">
        <f>TEXT(Table1[[#This Row],[Date]],"yyyy-mm")</f>
        <v>2023-05</v>
      </c>
    </row>
    <row r="500" spans="1:15" x14ac:dyDescent="0.2">
      <c r="A500" s="1">
        <v>45060</v>
      </c>
      <c r="B500" t="s">
        <v>49</v>
      </c>
      <c r="C500">
        <v>365</v>
      </c>
      <c r="D500" s="3">
        <f>VALUE(E500)</f>
        <v>3.9761303025023498</v>
      </c>
      <c r="E500" s="6" t="s">
        <v>950</v>
      </c>
      <c r="F500">
        <v>1</v>
      </c>
      <c r="G500" t="s">
        <v>11</v>
      </c>
      <c r="H500">
        <v>6</v>
      </c>
      <c r="I500" s="3">
        <f t="shared" si="21"/>
        <v>13.1249826041328</v>
      </c>
      <c r="J500" s="2" t="s">
        <v>951</v>
      </c>
      <c r="K500">
        <v>1</v>
      </c>
      <c r="L500">
        <v>122</v>
      </c>
      <c r="M500" s="3">
        <f t="shared" si="22"/>
        <v>1451.2875604133576</v>
      </c>
      <c r="N500" t="str">
        <f t="shared" si="23"/>
        <v>May</v>
      </c>
      <c r="O500" t="str">
        <f>TEXT(Table1[[#This Row],[Date]],"yyyy-mm")</f>
        <v>2023-05</v>
      </c>
    </row>
    <row r="501" spans="1:15" x14ac:dyDescent="0.2">
      <c r="A501" s="1">
        <v>45061</v>
      </c>
      <c r="B501" t="s">
        <v>49</v>
      </c>
      <c r="C501">
        <v>1025</v>
      </c>
      <c r="D501" s="3">
        <f>VALUE(E501)</f>
        <v>1.83097689171942</v>
      </c>
      <c r="E501" s="6" t="s">
        <v>952</v>
      </c>
      <c r="F501">
        <v>1</v>
      </c>
      <c r="G501" t="s">
        <v>27</v>
      </c>
      <c r="H501">
        <v>0</v>
      </c>
      <c r="I501" s="3">
        <f t="shared" si="21"/>
        <v>1.71111126286027</v>
      </c>
      <c r="J501" s="2" t="s">
        <v>953</v>
      </c>
      <c r="K501">
        <v>9</v>
      </c>
      <c r="L501">
        <v>298</v>
      </c>
      <c r="M501" s="3">
        <f t="shared" si="22"/>
        <v>1876.7513140124056</v>
      </c>
      <c r="N501" t="str">
        <f t="shared" si="23"/>
        <v>May</v>
      </c>
      <c r="O501" t="str">
        <f>TEXT(Table1[[#This Row],[Date]],"yyyy-mm")</f>
        <v>2023-05</v>
      </c>
    </row>
    <row r="502" spans="1:15" x14ac:dyDescent="0.2">
      <c r="A502" s="1">
        <v>45062</v>
      </c>
      <c r="B502" t="s">
        <v>10</v>
      </c>
      <c r="C502">
        <v>1020</v>
      </c>
      <c r="D502" s="3">
        <f>VALUE(E502)</f>
        <v>3.10535128141633</v>
      </c>
      <c r="E502" s="6" t="s">
        <v>954</v>
      </c>
      <c r="F502">
        <v>1</v>
      </c>
      <c r="G502" t="s">
        <v>17</v>
      </c>
      <c r="H502">
        <v>1</v>
      </c>
      <c r="I502" s="3">
        <f t="shared" si="21"/>
        <v>3.5613261670915399</v>
      </c>
      <c r="J502" s="2" t="s">
        <v>955</v>
      </c>
      <c r="K502">
        <v>1</v>
      </c>
      <c r="L502">
        <v>140</v>
      </c>
      <c r="M502" s="3">
        <f t="shared" si="22"/>
        <v>3167.4583070446565</v>
      </c>
      <c r="N502" t="str">
        <f t="shared" si="23"/>
        <v>May</v>
      </c>
      <c r="O502" t="str">
        <f>TEXT(Table1[[#This Row],[Date]],"yyyy-mm")</f>
        <v>2023-05</v>
      </c>
    </row>
    <row r="503" spans="1:15" x14ac:dyDescent="0.2">
      <c r="A503" s="1">
        <v>45063</v>
      </c>
      <c r="B503" t="s">
        <v>49</v>
      </c>
      <c r="C503">
        <v>1482</v>
      </c>
      <c r="D503" s="3">
        <f>VALUE(E503)</f>
        <v>12.372099938002901</v>
      </c>
      <c r="E503" s="6" t="s">
        <v>956</v>
      </c>
      <c r="F503">
        <v>1</v>
      </c>
      <c r="G503" t="s">
        <v>11</v>
      </c>
      <c r="H503">
        <v>2</v>
      </c>
      <c r="I503" s="3">
        <f t="shared" si="21"/>
        <v>11.4107908950041</v>
      </c>
      <c r="J503" s="2" t="s">
        <v>957</v>
      </c>
      <c r="K503">
        <v>4</v>
      </c>
      <c r="L503">
        <v>265</v>
      </c>
      <c r="M503" s="3">
        <f t="shared" si="22"/>
        <v>18335.452108120298</v>
      </c>
      <c r="N503" t="str">
        <f t="shared" si="23"/>
        <v>May</v>
      </c>
      <c r="O503" t="str">
        <f>TEXT(Table1[[#This Row],[Date]],"yyyy-mm")</f>
        <v>2023-05</v>
      </c>
    </row>
    <row r="504" spans="1:15" x14ac:dyDescent="0.2">
      <c r="A504" s="1">
        <v>45064</v>
      </c>
      <c r="B504" t="s">
        <v>13</v>
      </c>
      <c r="C504">
        <v>439</v>
      </c>
      <c r="D504" s="3">
        <f>VALUE(E504)</f>
        <v>2.8052222808537799</v>
      </c>
      <c r="E504" s="6" t="s">
        <v>958</v>
      </c>
      <c r="F504">
        <v>1</v>
      </c>
      <c r="G504" t="s">
        <v>17</v>
      </c>
      <c r="H504">
        <v>3</v>
      </c>
      <c r="I504" s="3">
        <f t="shared" si="21"/>
        <v>1.2437608102276201</v>
      </c>
      <c r="J504" s="2" t="s">
        <v>959</v>
      </c>
      <c r="K504">
        <v>2</v>
      </c>
      <c r="L504">
        <v>139</v>
      </c>
      <c r="M504" s="3">
        <f t="shared" si="22"/>
        <v>1231.4925812948093</v>
      </c>
      <c r="N504" t="str">
        <f t="shared" si="23"/>
        <v>May</v>
      </c>
      <c r="O504" t="str">
        <f>TEXT(Table1[[#This Row],[Date]],"yyyy-mm")</f>
        <v>2023-05</v>
      </c>
    </row>
    <row r="505" spans="1:15" x14ac:dyDescent="0.2">
      <c r="A505" s="1">
        <v>45065</v>
      </c>
      <c r="B505" t="s">
        <v>15</v>
      </c>
      <c r="C505">
        <v>488</v>
      </c>
      <c r="D505" s="3">
        <f>VALUE(E505)</f>
        <v>8.1438649088849093</v>
      </c>
      <c r="E505" s="6" t="s">
        <v>960</v>
      </c>
      <c r="F505">
        <v>1</v>
      </c>
      <c r="G505" t="s">
        <v>27</v>
      </c>
      <c r="H505">
        <v>4</v>
      </c>
      <c r="I505" s="3">
        <f t="shared" si="21"/>
        <v>7.6417630203571898</v>
      </c>
      <c r="J505" s="2" t="s">
        <v>961</v>
      </c>
      <c r="K505">
        <v>4</v>
      </c>
      <c r="L505">
        <v>78</v>
      </c>
      <c r="M505" s="3">
        <f t="shared" si="22"/>
        <v>3974.2060755358357</v>
      </c>
      <c r="N505" t="str">
        <f t="shared" si="23"/>
        <v>May</v>
      </c>
      <c r="O505" t="str">
        <f>TEXT(Table1[[#This Row],[Date]],"yyyy-mm")</f>
        <v>2023-05</v>
      </c>
    </row>
    <row r="506" spans="1:15" x14ac:dyDescent="0.2">
      <c r="A506" s="1">
        <v>45066</v>
      </c>
      <c r="B506" t="s">
        <v>15</v>
      </c>
      <c r="C506">
        <v>676</v>
      </c>
      <c r="D506" s="3">
        <f>VALUE(E506)</f>
        <v>11.4517468687049</v>
      </c>
      <c r="E506" s="6" t="s">
        <v>962</v>
      </c>
      <c r="F506">
        <v>1</v>
      </c>
      <c r="G506" t="s">
        <v>17</v>
      </c>
      <c r="H506">
        <v>5</v>
      </c>
      <c r="I506" s="3">
        <f t="shared" si="21"/>
        <v>6.9105520028559404</v>
      </c>
      <c r="J506">
        <v>6.9105520028559404</v>
      </c>
      <c r="K506">
        <v>8</v>
      </c>
      <c r="L506">
        <v>484</v>
      </c>
      <c r="M506" s="3">
        <f t="shared" si="22"/>
        <v>7741.380883244512</v>
      </c>
      <c r="N506" t="str">
        <f t="shared" si="23"/>
        <v>May</v>
      </c>
      <c r="O506" t="str">
        <f>TEXT(Table1[[#This Row],[Date]],"yyyy-mm")</f>
        <v>2023-05</v>
      </c>
    </row>
    <row r="507" spans="1:15" x14ac:dyDescent="0.2">
      <c r="A507" s="1">
        <v>45067</v>
      </c>
      <c r="B507" t="s">
        <v>49</v>
      </c>
      <c r="C507">
        <v>1812</v>
      </c>
      <c r="D507" s="3">
        <f>VALUE(E507)</f>
        <v>8.3844031739670903</v>
      </c>
      <c r="E507" s="6" t="s">
        <v>963</v>
      </c>
      <c r="F507">
        <v>1</v>
      </c>
      <c r="G507" t="s">
        <v>11</v>
      </c>
      <c r="H507">
        <v>6</v>
      </c>
      <c r="I507" s="3">
        <f t="shared" si="21"/>
        <v>5.3488170953368499</v>
      </c>
      <c r="J507" s="2" t="s">
        <v>964</v>
      </c>
      <c r="K507">
        <v>8</v>
      </c>
      <c r="L507">
        <v>354</v>
      </c>
      <c r="M507" s="3">
        <f t="shared" si="22"/>
        <v>15192.538551228368</v>
      </c>
      <c r="N507" t="str">
        <f t="shared" si="23"/>
        <v>May</v>
      </c>
      <c r="O507" t="str">
        <f>TEXT(Table1[[#This Row],[Date]],"yyyy-mm")</f>
        <v>2023-05</v>
      </c>
    </row>
    <row r="508" spans="1:15" x14ac:dyDescent="0.2">
      <c r="A508" s="1">
        <v>45068</v>
      </c>
      <c r="B508" t="s">
        <v>10</v>
      </c>
      <c r="C508">
        <v>102</v>
      </c>
      <c r="D508" s="3">
        <f>VALUE(E508)</f>
        <v>4.1099922278407197</v>
      </c>
      <c r="E508" s="6" t="s">
        <v>965</v>
      </c>
      <c r="F508">
        <v>0</v>
      </c>
      <c r="G508" t="s">
        <v>17</v>
      </c>
      <c r="H508">
        <v>0</v>
      </c>
      <c r="I508" s="3">
        <f t="shared" si="21"/>
        <v>6.2212985721243896</v>
      </c>
      <c r="J508" s="2" t="s">
        <v>966</v>
      </c>
      <c r="K508">
        <v>9</v>
      </c>
      <c r="L508">
        <v>476</v>
      </c>
      <c r="M508" s="3">
        <f t="shared" si="22"/>
        <v>419.21920723975342</v>
      </c>
      <c r="N508" t="str">
        <f t="shared" si="23"/>
        <v>May</v>
      </c>
      <c r="O508" t="str">
        <f>TEXT(Table1[[#This Row],[Date]],"yyyy-mm")</f>
        <v>2023-05</v>
      </c>
    </row>
    <row r="509" spans="1:15" x14ac:dyDescent="0.2">
      <c r="A509" s="1">
        <v>45069</v>
      </c>
      <c r="B509" t="s">
        <v>10</v>
      </c>
      <c r="C509">
        <v>1552</v>
      </c>
      <c r="D509" s="3">
        <f>VALUE(E509)</f>
        <v>6.2020348427680201</v>
      </c>
      <c r="E509" s="6" t="s">
        <v>967</v>
      </c>
      <c r="F509">
        <v>1</v>
      </c>
      <c r="G509" t="s">
        <v>17</v>
      </c>
      <c r="H509">
        <v>1</v>
      </c>
      <c r="I509" s="3">
        <f t="shared" si="21"/>
        <v>8.1841385104883706</v>
      </c>
      <c r="J509" s="2" t="s">
        <v>968</v>
      </c>
      <c r="K509">
        <v>5</v>
      </c>
      <c r="L509">
        <v>269</v>
      </c>
      <c r="M509" s="3">
        <f t="shared" si="22"/>
        <v>9625.5580759759669</v>
      </c>
      <c r="N509" t="str">
        <f t="shared" si="23"/>
        <v>May</v>
      </c>
      <c r="O509" t="str">
        <f>TEXT(Table1[[#This Row],[Date]],"yyyy-mm")</f>
        <v>2023-05</v>
      </c>
    </row>
    <row r="510" spans="1:15" x14ac:dyDescent="0.2">
      <c r="A510" s="1">
        <v>45070</v>
      </c>
      <c r="B510" t="s">
        <v>13</v>
      </c>
      <c r="C510">
        <v>1265</v>
      </c>
      <c r="D510" s="3">
        <f>VALUE(E510)</f>
        <v>18.638033124122899</v>
      </c>
      <c r="E510" s="6" t="s">
        <v>969</v>
      </c>
      <c r="F510">
        <v>0</v>
      </c>
      <c r="G510" t="s">
        <v>27</v>
      </c>
      <c r="H510">
        <v>2</v>
      </c>
      <c r="I510" s="3">
        <f t="shared" si="21"/>
        <v>2.8398266966315502</v>
      </c>
      <c r="J510" s="2" t="s">
        <v>970</v>
      </c>
      <c r="K510">
        <v>7</v>
      </c>
      <c r="L510">
        <v>377</v>
      </c>
      <c r="M510" s="3">
        <f t="shared" si="22"/>
        <v>23577.111902015466</v>
      </c>
      <c r="N510" t="str">
        <f t="shared" si="23"/>
        <v>May</v>
      </c>
      <c r="O510" t="str">
        <f>TEXT(Table1[[#This Row],[Date]],"yyyy-mm")</f>
        <v>2023-05</v>
      </c>
    </row>
    <row r="511" spans="1:15" x14ac:dyDescent="0.2">
      <c r="A511" s="1">
        <v>45071</v>
      </c>
      <c r="B511" t="s">
        <v>49</v>
      </c>
      <c r="C511">
        <v>475</v>
      </c>
      <c r="D511" s="3">
        <f>VALUE(E511)</f>
        <v>13.843663236140699</v>
      </c>
      <c r="E511" s="6" t="s">
        <v>971</v>
      </c>
      <c r="F511">
        <v>1</v>
      </c>
      <c r="G511" t="s">
        <v>27</v>
      </c>
      <c r="H511">
        <v>3</v>
      </c>
      <c r="I511" s="3">
        <f t="shared" si="21"/>
        <v>8.7939402351120908</v>
      </c>
      <c r="J511" s="2" t="s">
        <v>972</v>
      </c>
      <c r="K511">
        <v>3</v>
      </c>
      <c r="L511">
        <v>264</v>
      </c>
      <c r="M511" s="3">
        <f t="shared" si="22"/>
        <v>6575.7400371668318</v>
      </c>
      <c r="N511" t="str">
        <f t="shared" si="23"/>
        <v>May</v>
      </c>
      <c r="O511" t="str">
        <f>TEXT(Table1[[#This Row],[Date]],"yyyy-mm")</f>
        <v>2023-05</v>
      </c>
    </row>
    <row r="512" spans="1:15" x14ac:dyDescent="0.2">
      <c r="A512" s="1">
        <v>45072</v>
      </c>
      <c r="B512" t="s">
        <v>15</v>
      </c>
      <c r="C512">
        <v>1793</v>
      </c>
      <c r="D512" s="3">
        <f>VALUE(E512)</f>
        <v>10.4249089349178</v>
      </c>
      <c r="E512" s="6" t="s">
        <v>973</v>
      </c>
      <c r="F512">
        <v>1</v>
      </c>
      <c r="G512" t="s">
        <v>27</v>
      </c>
      <c r="H512">
        <v>4</v>
      </c>
      <c r="I512" s="3">
        <f t="shared" si="21"/>
        <v>12.1787687748498</v>
      </c>
      <c r="J512" s="2" t="s">
        <v>974</v>
      </c>
      <c r="K512">
        <v>4</v>
      </c>
      <c r="L512">
        <v>270</v>
      </c>
      <c r="M512" s="3">
        <f t="shared" si="22"/>
        <v>18691.861720307617</v>
      </c>
      <c r="N512" t="str">
        <f t="shared" si="23"/>
        <v>May</v>
      </c>
      <c r="O512" t="str">
        <f>TEXT(Table1[[#This Row],[Date]],"yyyy-mm")</f>
        <v>2023-05</v>
      </c>
    </row>
    <row r="513" spans="1:15" x14ac:dyDescent="0.2">
      <c r="A513" s="1">
        <v>45073</v>
      </c>
      <c r="B513" t="s">
        <v>10</v>
      </c>
      <c r="C513">
        <v>423</v>
      </c>
      <c r="D513" s="3">
        <f>VALUE(E513)</f>
        <v>1.2415829097509701</v>
      </c>
      <c r="E513" s="6" t="s">
        <v>975</v>
      </c>
      <c r="F513">
        <v>0</v>
      </c>
      <c r="G513" t="s">
        <v>11</v>
      </c>
      <c r="H513">
        <v>5</v>
      </c>
      <c r="I513" s="3">
        <f t="shared" si="21"/>
        <v>11.5223334819573</v>
      </c>
      <c r="J513" s="2" t="s">
        <v>976</v>
      </c>
      <c r="K513">
        <v>9</v>
      </c>
      <c r="L513">
        <v>438</v>
      </c>
      <c r="M513" s="3">
        <f t="shared" si="22"/>
        <v>525.18957082466034</v>
      </c>
      <c r="N513" t="str">
        <f t="shared" si="23"/>
        <v>May</v>
      </c>
      <c r="O513" t="str">
        <f>TEXT(Table1[[#This Row],[Date]],"yyyy-mm")</f>
        <v>2023-05</v>
      </c>
    </row>
    <row r="514" spans="1:15" x14ac:dyDescent="0.2">
      <c r="A514" s="1">
        <v>45074</v>
      </c>
      <c r="B514" t="s">
        <v>49</v>
      </c>
      <c r="C514">
        <v>245</v>
      </c>
      <c r="D514" s="3">
        <f>VALUE(E514)</f>
        <v>19.8558926092999</v>
      </c>
      <c r="E514" s="6" t="s">
        <v>977</v>
      </c>
      <c r="F514">
        <v>1</v>
      </c>
      <c r="G514" t="s">
        <v>11</v>
      </c>
      <c r="H514">
        <v>6</v>
      </c>
      <c r="I514" s="3">
        <f t="shared" si="21"/>
        <v>2.7315486180597102</v>
      </c>
      <c r="J514" s="2" t="s">
        <v>978</v>
      </c>
      <c r="K514">
        <v>1</v>
      </c>
      <c r="L514">
        <v>91</v>
      </c>
      <c r="M514" s="3">
        <f t="shared" si="22"/>
        <v>4864.6936892784752</v>
      </c>
      <c r="N514" t="str">
        <f t="shared" si="23"/>
        <v>May</v>
      </c>
      <c r="O514" t="str">
        <f>TEXT(Table1[[#This Row],[Date]],"yyyy-mm")</f>
        <v>2023-05</v>
      </c>
    </row>
    <row r="515" spans="1:15" x14ac:dyDescent="0.2">
      <c r="A515" s="1">
        <v>45075</v>
      </c>
      <c r="B515" t="s">
        <v>10</v>
      </c>
      <c r="C515">
        <v>392</v>
      </c>
      <c r="D515" s="3">
        <f>VALUE(E515)</f>
        <v>13.7576437629982</v>
      </c>
      <c r="E515" s="6" t="s">
        <v>979</v>
      </c>
      <c r="F515">
        <v>0</v>
      </c>
      <c r="G515" t="s">
        <v>27</v>
      </c>
      <c r="H515">
        <v>0</v>
      </c>
      <c r="I515" s="3">
        <f t="shared" ref="I515:I578" si="24">VALUE(J515)</f>
        <v>2.6641173112513701</v>
      </c>
      <c r="J515" s="2" t="s">
        <v>980</v>
      </c>
      <c r="K515">
        <v>2</v>
      </c>
      <c r="L515">
        <v>184</v>
      </c>
      <c r="M515" s="3">
        <f t="shared" ref="M515:M578" si="25">C515*D515</f>
        <v>5392.9963550952943</v>
      </c>
      <c r="N515" t="str">
        <f t="shared" ref="N515:N578" si="26">TEXT(A515,"mmm")</f>
        <v>May</v>
      </c>
      <c r="O515" t="str">
        <f>TEXT(Table1[[#This Row],[Date]],"yyyy-mm")</f>
        <v>2023-05</v>
      </c>
    </row>
    <row r="516" spans="1:15" x14ac:dyDescent="0.2">
      <c r="A516" s="1">
        <v>45076</v>
      </c>
      <c r="B516" t="s">
        <v>10</v>
      </c>
      <c r="C516">
        <v>1788</v>
      </c>
      <c r="D516" s="3">
        <f>VALUE(E516)</f>
        <v>7.02152706955395</v>
      </c>
      <c r="E516" s="6" t="s">
        <v>981</v>
      </c>
      <c r="F516">
        <v>0</v>
      </c>
      <c r="G516" t="s">
        <v>27</v>
      </c>
      <c r="H516">
        <v>1</v>
      </c>
      <c r="I516" s="3">
        <f t="shared" si="24"/>
        <v>4.3885283323012398</v>
      </c>
      <c r="J516" s="2" t="s">
        <v>982</v>
      </c>
      <c r="K516">
        <v>5</v>
      </c>
      <c r="L516">
        <v>91</v>
      </c>
      <c r="M516" s="3">
        <f t="shared" si="25"/>
        <v>12554.490400362463</v>
      </c>
      <c r="N516" t="str">
        <f t="shared" si="26"/>
        <v>May</v>
      </c>
      <c r="O516" t="str">
        <f>TEXT(Table1[[#This Row],[Date]],"yyyy-mm")</f>
        <v>2023-05</v>
      </c>
    </row>
    <row r="517" spans="1:15" x14ac:dyDescent="0.2">
      <c r="A517" s="1">
        <v>45077</v>
      </c>
      <c r="B517" t="s">
        <v>15</v>
      </c>
      <c r="C517">
        <v>531</v>
      </c>
      <c r="D517" s="3">
        <f>VALUE(E517)</f>
        <v>17.706104539958901</v>
      </c>
      <c r="E517" s="6" t="s">
        <v>983</v>
      </c>
      <c r="F517">
        <v>0</v>
      </c>
      <c r="G517" t="s">
        <v>11</v>
      </c>
      <c r="H517">
        <v>2</v>
      </c>
      <c r="I517" s="3">
        <f t="shared" si="24"/>
        <v>5.7355835319450303</v>
      </c>
      <c r="J517" s="2" t="s">
        <v>984</v>
      </c>
      <c r="K517">
        <v>3</v>
      </c>
      <c r="L517">
        <v>213</v>
      </c>
      <c r="M517" s="3">
        <f t="shared" si="25"/>
        <v>9401.9415107181758</v>
      </c>
      <c r="N517" t="str">
        <f t="shared" si="26"/>
        <v>May</v>
      </c>
      <c r="O517" t="str">
        <f>TEXT(Table1[[#This Row],[Date]],"yyyy-mm")</f>
        <v>2023-05</v>
      </c>
    </row>
    <row r="518" spans="1:15" x14ac:dyDescent="0.2">
      <c r="A518" s="1">
        <v>45078</v>
      </c>
      <c r="B518" t="s">
        <v>23</v>
      </c>
      <c r="C518">
        <v>804</v>
      </c>
      <c r="D518" s="3">
        <f>VALUE(E518)</f>
        <v>5.9102007855445402</v>
      </c>
      <c r="E518" s="6" t="s">
        <v>985</v>
      </c>
      <c r="F518">
        <v>1</v>
      </c>
      <c r="G518" t="s">
        <v>11</v>
      </c>
      <c r="H518">
        <v>3</v>
      </c>
      <c r="I518" s="3">
        <f t="shared" si="24"/>
        <v>6.4226059304229901</v>
      </c>
      <c r="J518" s="2" t="s">
        <v>986</v>
      </c>
      <c r="K518">
        <v>2</v>
      </c>
      <c r="L518">
        <v>410</v>
      </c>
      <c r="M518" s="3">
        <f t="shared" si="25"/>
        <v>4751.80143157781</v>
      </c>
      <c r="N518" t="str">
        <f t="shared" si="26"/>
        <v>Jun</v>
      </c>
      <c r="O518" t="str">
        <f>TEXT(Table1[[#This Row],[Date]],"yyyy-mm")</f>
        <v>2023-06</v>
      </c>
    </row>
    <row r="519" spans="1:15" x14ac:dyDescent="0.2">
      <c r="A519" s="1">
        <v>45079</v>
      </c>
      <c r="B519" t="s">
        <v>13</v>
      </c>
      <c r="C519">
        <v>1048</v>
      </c>
      <c r="D519" s="3">
        <f>VALUE(E519)</f>
        <v>11.336315004472199</v>
      </c>
      <c r="E519" s="6" t="s">
        <v>987</v>
      </c>
      <c r="F519">
        <v>1</v>
      </c>
      <c r="G519" t="s">
        <v>11</v>
      </c>
      <c r="H519">
        <v>4</v>
      </c>
      <c r="I519" s="3">
        <f t="shared" si="24"/>
        <v>10.355609644083501</v>
      </c>
      <c r="J519" s="2" t="s">
        <v>988</v>
      </c>
      <c r="K519">
        <v>1</v>
      </c>
      <c r="L519">
        <v>332</v>
      </c>
      <c r="M519" s="3">
        <f t="shared" si="25"/>
        <v>11880.458124686866</v>
      </c>
      <c r="N519" t="str">
        <f t="shared" si="26"/>
        <v>Jun</v>
      </c>
      <c r="O519" t="str">
        <f>TEXT(Table1[[#This Row],[Date]],"yyyy-mm")</f>
        <v>2023-06</v>
      </c>
    </row>
    <row r="520" spans="1:15" x14ac:dyDescent="0.2">
      <c r="A520" s="1">
        <v>45080</v>
      </c>
      <c r="B520" t="s">
        <v>13</v>
      </c>
      <c r="C520">
        <v>684</v>
      </c>
      <c r="D520" s="3">
        <f>VALUE(E520)</f>
        <v>13.0853445108666</v>
      </c>
      <c r="E520" s="6" t="s">
        <v>989</v>
      </c>
      <c r="F520">
        <v>1</v>
      </c>
      <c r="G520" t="s">
        <v>11</v>
      </c>
      <c r="H520">
        <v>5</v>
      </c>
      <c r="I520" s="3">
        <f t="shared" si="24"/>
        <v>1.3218662664046099</v>
      </c>
      <c r="J520" s="2" t="s">
        <v>990</v>
      </c>
      <c r="K520">
        <v>3</v>
      </c>
      <c r="L520">
        <v>107</v>
      </c>
      <c r="M520" s="3">
        <f t="shared" si="25"/>
        <v>8950.375645432754</v>
      </c>
      <c r="N520" t="str">
        <f t="shared" si="26"/>
        <v>Jun</v>
      </c>
      <c r="O520" t="str">
        <f>TEXT(Table1[[#This Row],[Date]],"yyyy-mm")</f>
        <v>2023-06</v>
      </c>
    </row>
    <row r="521" spans="1:15" x14ac:dyDescent="0.2">
      <c r="A521" s="1">
        <v>45081</v>
      </c>
      <c r="B521" t="s">
        <v>15</v>
      </c>
      <c r="C521">
        <v>498</v>
      </c>
      <c r="D521" s="3">
        <f>VALUE(E521)</f>
        <v>5.2002040576208399</v>
      </c>
      <c r="E521" s="6" t="s">
        <v>991</v>
      </c>
      <c r="F521">
        <v>0</v>
      </c>
      <c r="G521" t="s">
        <v>27</v>
      </c>
      <c r="H521">
        <v>6</v>
      </c>
      <c r="I521" s="3">
        <f t="shared" si="24"/>
        <v>1.0027542112779599</v>
      </c>
      <c r="J521" s="2" t="s">
        <v>992</v>
      </c>
      <c r="K521">
        <v>1</v>
      </c>
      <c r="L521">
        <v>351</v>
      </c>
      <c r="M521" s="3">
        <f t="shared" si="25"/>
        <v>2589.7016206951785</v>
      </c>
      <c r="N521" t="str">
        <f t="shared" si="26"/>
        <v>Jun</v>
      </c>
      <c r="O521" t="str">
        <f>TEXT(Table1[[#This Row],[Date]],"yyyy-mm")</f>
        <v>2023-06</v>
      </c>
    </row>
    <row r="522" spans="1:15" x14ac:dyDescent="0.2">
      <c r="A522" s="1">
        <v>45082</v>
      </c>
      <c r="B522" t="s">
        <v>10</v>
      </c>
      <c r="C522">
        <v>916</v>
      </c>
      <c r="D522" s="3">
        <f>VALUE(E522)</f>
        <v>19.589548297211302</v>
      </c>
      <c r="E522" s="6" t="s">
        <v>993</v>
      </c>
      <c r="F522">
        <v>0</v>
      </c>
      <c r="G522" t="s">
        <v>11</v>
      </c>
      <c r="H522">
        <v>0</v>
      </c>
      <c r="I522" s="3">
        <f t="shared" si="24"/>
        <v>6.1827031626866802</v>
      </c>
      <c r="J522" s="2" t="s">
        <v>994</v>
      </c>
      <c r="K522">
        <v>1</v>
      </c>
      <c r="L522">
        <v>371</v>
      </c>
      <c r="M522" s="3">
        <f t="shared" si="25"/>
        <v>17944.026240245552</v>
      </c>
      <c r="N522" t="str">
        <f t="shared" si="26"/>
        <v>Jun</v>
      </c>
      <c r="O522" t="str">
        <f>TEXT(Table1[[#This Row],[Date]],"yyyy-mm")</f>
        <v>2023-06</v>
      </c>
    </row>
    <row r="523" spans="1:15" x14ac:dyDescent="0.2">
      <c r="A523" s="1">
        <v>45083</v>
      </c>
      <c r="B523" t="s">
        <v>49</v>
      </c>
      <c r="C523">
        <v>1467</v>
      </c>
      <c r="D523" s="3">
        <f>VALUE(E523)</f>
        <v>15.2156462136009</v>
      </c>
      <c r="E523" s="6" t="s">
        <v>995</v>
      </c>
      <c r="F523">
        <v>1</v>
      </c>
      <c r="G523" t="s">
        <v>27</v>
      </c>
      <c r="H523">
        <v>1</v>
      </c>
      <c r="I523" s="3">
        <f t="shared" si="24"/>
        <v>10.608873536000701</v>
      </c>
      <c r="J523" s="2" t="s">
        <v>996</v>
      </c>
      <c r="K523">
        <v>1</v>
      </c>
      <c r="L523">
        <v>74</v>
      </c>
      <c r="M523" s="3">
        <f t="shared" si="25"/>
        <v>22321.352995352521</v>
      </c>
      <c r="N523" t="str">
        <f t="shared" si="26"/>
        <v>Jun</v>
      </c>
      <c r="O523" t="str">
        <f>TEXT(Table1[[#This Row],[Date]],"yyyy-mm")</f>
        <v>2023-06</v>
      </c>
    </row>
    <row r="524" spans="1:15" x14ac:dyDescent="0.2">
      <c r="A524" s="1">
        <v>45084</v>
      </c>
      <c r="B524" t="s">
        <v>10</v>
      </c>
      <c r="C524">
        <v>1063</v>
      </c>
      <c r="D524" s="3">
        <f>VALUE(E524)</f>
        <v>11.598451284710301</v>
      </c>
      <c r="E524" s="6" t="s">
        <v>997</v>
      </c>
      <c r="F524">
        <v>1</v>
      </c>
      <c r="G524" t="s">
        <v>17</v>
      </c>
      <c r="H524">
        <v>2</v>
      </c>
      <c r="I524" s="3">
        <f t="shared" si="24"/>
        <v>3.3048124728689898</v>
      </c>
      <c r="J524" s="2" t="s">
        <v>998</v>
      </c>
      <c r="K524">
        <v>8</v>
      </c>
      <c r="L524">
        <v>122</v>
      </c>
      <c r="M524" s="3">
        <f t="shared" si="25"/>
        <v>12329.153715647049</v>
      </c>
      <c r="N524" t="str">
        <f t="shared" si="26"/>
        <v>Jun</v>
      </c>
      <c r="O524" t="str">
        <f>TEXT(Table1[[#This Row],[Date]],"yyyy-mm")</f>
        <v>2023-06</v>
      </c>
    </row>
    <row r="525" spans="1:15" x14ac:dyDescent="0.2">
      <c r="A525" s="1">
        <v>45085</v>
      </c>
      <c r="B525" t="s">
        <v>15</v>
      </c>
      <c r="C525">
        <v>1263</v>
      </c>
      <c r="D525" s="3">
        <f>VALUE(E525)</f>
        <v>4.4312973653307104</v>
      </c>
      <c r="E525" s="6" t="s">
        <v>999</v>
      </c>
      <c r="F525">
        <v>1</v>
      </c>
      <c r="G525" t="s">
        <v>17</v>
      </c>
      <c r="H525">
        <v>3</v>
      </c>
      <c r="I525" s="3">
        <f t="shared" si="24"/>
        <v>9.8018149782156492</v>
      </c>
      <c r="J525">
        <v>9.8018149782156492</v>
      </c>
      <c r="K525">
        <v>3</v>
      </c>
      <c r="L525">
        <v>422</v>
      </c>
      <c r="M525" s="3">
        <f t="shared" si="25"/>
        <v>5596.7285724126868</v>
      </c>
      <c r="N525" t="str">
        <f t="shared" si="26"/>
        <v>Jun</v>
      </c>
      <c r="O525" t="str">
        <f>TEXT(Table1[[#This Row],[Date]],"yyyy-mm")</f>
        <v>2023-06</v>
      </c>
    </row>
    <row r="526" spans="1:15" x14ac:dyDescent="0.2">
      <c r="A526" s="1">
        <v>45086</v>
      </c>
      <c r="B526" t="s">
        <v>13</v>
      </c>
      <c r="C526">
        <v>286</v>
      </c>
      <c r="D526" s="3">
        <f>VALUE(E526)</f>
        <v>2.0233059329624901</v>
      </c>
      <c r="E526" s="6" t="s">
        <v>1000</v>
      </c>
      <c r="F526">
        <v>1</v>
      </c>
      <c r="G526" t="s">
        <v>11</v>
      </c>
      <c r="H526">
        <v>4</v>
      </c>
      <c r="I526" s="3">
        <f t="shared" si="24"/>
        <v>4.26750800013434</v>
      </c>
      <c r="J526" s="2" t="s">
        <v>1001</v>
      </c>
      <c r="K526">
        <v>1</v>
      </c>
      <c r="L526">
        <v>460</v>
      </c>
      <c r="M526" s="3">
        <f t="shared" si="25"/>
        <v>578.66549682727214</v>
      </c>
      <c r="N526" t="str">
        <f t="shared" si="26"/>
        <v>Jun</v>
      </c>
      <c r="O526" t="str">
        <f>TEXT(Table1[[#This Row],[Date]],"yyyy-mm")</f>
        <v>2023-06</v>
      </c>
    </row>
    <row r="527" spans="1:15" x14ac:dyDescent="0.2">
      <c r="A527" s="1">
        <v>45087</v>
      </c>
      <c r="B527" t="s">
        <v>10</v>
      </c>
      <c r="C527">
        <v>1928</v>
      </c>
      <c r="D527" s="3">
        <f>VALUE(E527)</f>
        <v>7.0811368178986802</v>
      </c>
      <c r="E527" s="6" t="s">
        <v>1002</v>
      </c>
      <c r="F527">
        <v>1</v>
      </c>
      <c r="G527" t="s">
        <v>17</v>
      </c>
      <c r="H527">
        <v>5</v>
      </c>
      <c r="I527" s="3">
        <f t="shared" si="24"/>
        <v>13.3482485777959</v>
      </c>
      <c r="J527" s="2" t="s">
        <v>1003</v>
      </c>
      <c r="K527">
        <v>7</v>
      </c>
      <c r="L527">
        <v>178</v>
      </c>
      <c r="M527" s="3">
        <f t="shared" si="25"/>
        <v>13652.431784908655</v>
      </c>
      <c r="N527" t="str">
        <f t="shared" si="26"/>
        <v>Jun</v>
      </c>
      <c r="O527" t="str">
        <f>TEXT(Table1[[#This Row],[Date]],"yyyy-mm")</f>
        <v>2023-06</v>
      </c>
    </row>
    <row r="528" spans="1:15" x14ac:dyDescent="0.2">
      <c r="A528" s="1">
        <v>45088</v>
      </c>
      <c r="B528" t="s">
        <v>13</v>
      </c>
      <c r="C528">
        <v>160</v>
      </c>
      <c r="D528" s="3">
        <f>VALUE(E528)</f>
        <v>15.310559382354599</v>
      </c>
      <c r="E528" s="6" t="s">
        <v>1004</v>
      </c>
      <c r="F528">
        <v>0</v>
      </c>
      <c r="G528" t="s">
        <v>17</v>
      </c>
      <c r="H528">
        <v>6</v>
      </c>
      <c r="I528" s="3">
        <f t="shared" si="24"/>
        <v>13.4875041918659</v>
      </c>
      <c r="J528" s="2" t="s">
        <v>1005</v>
      </c>
      <c r="K528">
        <v>3</v>
      </c>
      <c r="L528">
        <v>136</v>
      </c>
      <c r="M528" s="3">
        <f t="shared" si="25"/>
        <v>2449.689501176736</v>
      </c>
      <c r="N528" t="str">
        <f t="shared" si="26"/>
        <v>Jun</v>
      </c>
      <c r="O528" t="str">
        <f>TEXT(Table1[[#This Row],[Date]],"yyyy-mm")</f>
        <v>2023-06</v>
      </c>
    </row>
    <row r="529" spans="1:15" x14ac:dyDescent="0.2">
      <c r="A529" s="1">
        <v>45089</v>
      </c>
      <c r="B529" t="s">
        <v>49</v>
      </c>
      <c r="C529">
        <v>1038</v>
      </c>
      <c r="D529" s="3">
        <f>VALUE(E529)</f>
        <v>6.1172946677384701</v>
      </c>
      <c r="E529" s="6" t="s">
        <v>1006</v>
      </c>
      <c r="F529">
        <v>0</v>
      </c>
      <c r="G529" t="s">
        <v>17</v>
      </c>
      <c r="H529">
        <v>0</v>
      </c>
      <c r="I529" s="3">
        <f t="shared" si="24"/>
        <v>4.81066446207923</v>
      </c>
      <c r="J529" s="2" t="s">
        <v>1007</v>
      </c>
      <c r="K529">
        <v>8</v>
      </c>
      <c r="L529">
        <v>379</v>
      </c>
      <c r="M529" s="3">
        <f t="shared" si="25"/>
        <v>6349.751865112532</v>
      </c>
      <c r="N529" t="str">
        <f t="shared" si="26"/>
        <v>Jun</v>
      </c>
      <c r="O529" t="str">
        <f>TEXT(Table1[[#This Row],[Date]],"yyyy-mm")</f>
        <v>2023-06</v>
      </c>
    </row>
    <row r="530" spans="1:15" x14ac:dyDescent="0.2">
      <c r="A530" s="1">
        <v>45090</v>
      </c>
      <c r="B530" t="s">
        <v>13</v>
      </c>
      <c r="C530">
        <v>1503</v>
      </c>
      <c r="D530" s="3">
        <f>VALUE(E530)</f>
        <v>11.251568189414501</v>
      </c>
      <c r="E530" s="6" t="s">
        <v>1008</v>
      </c>
      <c r="F530">
        <v>0</v>
      </c>
      <c r="G530" t="s">
        <v>11</v>
      </c>
      <c r="H530">
        <v>1</v>
      </c>
      <c r="I530" s="3">
        <f t="shared" si="24"/>
        <v>3.8349094324669801</v>
      </c>
      <c r="J530" s="2" t="s">
        <v>1009</v>
      </c>
      <c r="K530">
        <v>4</v>
      </c>
      <c r="L530">
        <v>475</v>
      </c>
      <c r="M530" s="3">
        <f t="shared" si="25"/>
        <v>16911.106988689993</v>
      </c>
      <c r="N530" t="str">
        <f t="shared" si="26"/>
        <v>Jun</v>
      </c>
      <c r="O530" t="str">
        <f>TEXT(Table1[[#This Row],[Date]],"yyyy-mm")</f>
        <v>2023-06</v>
      </c>
    </row>
    <row r="531" spans="1:15" x14ac:dyDescent="0.2">
      <c r="A531" s="1">
        <v>45091</v>
      </c>
      <c r="B531" t="s">
        <v>13</v>
      </c>
      <c r="C531">
        <v>809</v>
      </c>
      <c r="D531" s="3">
        <f>VALUE(E531)</f>
        <v>14.8309963578841</v>
      </c>
      <c r="E531" s="6" t="s">
        <v>1010</v>
      </c>
      <c r="F531">
        <v>1</v>
      </c>
      <c r="G531" t="s">
        <v>11</v>
      </c>
      <c r="H531">
        <v>2</v>
      </c>
      <c r="I531" s="3">
        <f t="shared" si="24"/>
        <v>6.4639075949603502</v>
      </c>
      <c r="J531" s="2" t="s">
        <v>1011</v>
      </c>
      <c r="K531">
        <v>4</v>
      </c>
      <c r="L531">
        <v>485</v>
      </c>
      <c r="M531" s="3">
        <f t="shared" si="25"/>
        <v>11998.276053528238</v>
      </c>
      <c r="N531" t="str">
        <f t="shared" si="26"/>
        <v>Jun</v>
      </c>
      <c r="O531" t="str">
        <f>TEXT(Table1[[#This Row],[Date]],"yyyy-mm")</f>
        <v>2023-06</v>
      </c>
    </row>
    <row r="532" spans="1:15" x14ac:dyDescent="0.2">
      <c r="A532" s="1">
        <v>45092</v>
      </c>
      <c r="B532" t="s">
        <v>23</v>
      </c>
      <c r="C532">
        <v>906</v>
      </c>
      <c r="D532" s="3">
        <f>VALUE(E532)</f>
        <v>3.05093057828282</v>
      </c>
      <c r="E532" s="6" t="s">
        <v>1012</v>
      </c>
      <c r="F532">
        <v>0</v>
      </c>
      <c r="G532" t="s">
        <v>17</v>
      </c>
      <c r="H532">
        <v>3</v>
      </c>
      <c r="I532" s="3">
        <f t="shared" si="24"/>
        <v>3.98770798511215</v>
      </c>
      <c r="J532" s="2" t="s">
        <v>1013</v>
      </c>
      <c r="K532">
        <v>5</v>
      </c>
      <c r="L532">
        <v>202</v>
      </c>
      <c r="M532" s="3">
        <f t="shared" si="25"/>
        <v>2764.1431039242348</v>
      </c>
      <c r="N532" t="str">
        <f t="shared" si="26"/>
        <v>Jun</v>
      </c>
      <c r="O532" t="str">
        <f>TEXT(Table1[[#This Row],[Date]],"yyyy-mm")</f>
        <v>2023-06</v>
      </c>
    </row>
    <row r="533" spans="1:15" x14ac:dyDescent="0.2">
      <c r="A533" s="1">
        <v>45093</v>
      </c>
      <c r="B533" t="s">
        <v>23</v>
      </c>
      <c r="C533">
        <v>1563</v>
      </c>
      <c r="D533" s="3">
        <f>VALUE(E533)</f>
        <v>14.020662306201499</v>
      </c>
      <c r="E533" s="6" t="s">
        <v>1014</v>
      </c>
      <c r="F533">
        <v>0</v>
      </c>
      <c r="G533" t="s">
        <v>27</v>
      </c>
      <c r="H533">
        <v>4</v>
      </c>
      <c r="I533" s="3">
        <f t="shared" si="24"/>
        <v>10.249565727729699</v>
      </c>
      <c r="J533" s="2" t="s">
        <v>1015</v>
      </c>
      <c r="K533">
        <v>6</v>
      </c>
      <c r="L533">
        <v>231</v>
      </c>
      <c r="M533" s="3">
        <f t="shared" si="25"/>
        <v>21914.295184592942</v>
      </c>
      <c r="N533" t="str">
        <f t="shared" si="26"/>
        <v>Jun</v>
      </c>
      <c r="O533" t="str">
        <f>TEXT(Table1[[#This Row],[Date]],"yyyy-mm")</f>
        <v>2023-06</v>
      </c>
    </row>
    <row r="534" spans="1:15" x14ac:dyDescent="0.2">
      <c r="A534" s="1">
        <v>45094</v>
      </c>
      <c r="B534" t="s">
        <v>23</v>
      </c>
      <c r="C534">
        <v>1442</v>
      </c>
      <c r="D534" s="3">
        <f>VALUE(E534)</f>
        <v>2.74554686649084</v>
      </c>
      <c r="E534" s="6" t="s">
        <v>1016</v>
      </c>
      <c r="F534">
        <v>0</v>
      </c>
      <c r="G534" t="s">
        <v>17</v>
      </c>
      <c r="H534">
        <v>5</v>
      </c>
      <c r="I534" s="3">
        <f t="shared" si="24"/>
        <v>12.4779379259501</v>
      </c>
      <c r="J534" s="2" t="s">
        <v>1017</v>
      </c>
      <c r="K534">
        <v>7</v>
      </c>
      <c r="L534">
        <v>174</v>
      </c>
      <c r="M534" s="3">
        <f t="shared" si="25"/>
        <v>3959.0785814797914</v>
      </c>
      <c r="N534" t="str">
        <f t="shared" si="26"/>
        <v>Jun</v>
      </c>
      <c r="O534" t="str">
        <f>TEXT(Table1[[#This Row],[Date]],"yyyy-mm")</f>
        <v>2023-06</v>
      </c>
    </row>
    <row r="535" spans="1:15" x14ac:dyDescent="0.2">
      <c r="A535" s="1">
        <v>45095</v>
      </c>
      <c r="B535" t="s">
        <v>13</v>
      </c>
      <c r="C535">
        <v>1425</v>
      </c>
      <c r="D535" s="3">
        <f>VALUE(E535)</f>
        <v>19.337465100412899</v>
      </c>
      <c r="E535" s="6" t="s">
        <v>1018</v>
      </c>
      <c r="F535">
        <v>0</v>
      </c>
      <c r="G535" t="s">
        <v>11</v>
      </c>
      <c r="H535">
        <v>6</v>
      </c>
      <c r="I535" s="3">
        <f t="shared" si="24"/>
        <v>10.2598358982126</v>
      </c>
      <c r="J535" s="2" t="s">
        <v>1019</v>
      </c>
      <c r="K535">
        <v>4</v>
      </c>
      <c r="L535">
        <v>116</v>
      </c>
      <c r="M535" s="3">
        <f t="shared" si="25"/>
        <v>27555.887768088382</v>
      </c>
      <c r="N535" t="str">
        <f t="shared" si="26"/>
        <v>Jun</v>
      </c>
      <c r="O535" t="str">
        <f>TEXT(Table1[[#This Row],[Date]],"yyyy-mm")</f>
        <v>2023-06</v>
      </c>
    </row>
    <row r="536" spans="1:15" x14ac:dyDescent="0.2">
      <c r="A536" s="1">
        <v>45096</v>
      </c>
      <c r="B536" t="s">
        <v>15</v>
      </c>
      <c r="C536">
        <v>1467</v>
      </c>
      <c r="D536" s="3">
        <f>VALUE(E536)</f>
        <v>10.279488471233799</v>
      </c>
      <c r="E536" s="6" t="s">
        <v>1020</v>
      </c>
      <c r="F536">
        <v>0</v>
      </c>
      <c r="G536" t="s">
        <v>11</v>
      </c>
      <c r="H536">
        <v>0</v>
      </c>
      <c r="I536" s="3">
        <f t="shared" si="24"/>
        <v>12.453081485115501</v>
      </c>
      <c r="J536" s="2" t="s">
        <v>1021</v>
      </c>
      <c r="K536">
        <v>8</v>
      </c>
      <c r="L536">
        <v>55</v>
      </c>
      <c r="M536" s="3">
        <f t="shared" si="25"/>
        <v>15080.009587299983</v>
      </c>
      <c r="N536" t="str">
        <f t="shared" si="26"/>
        <v>Jun</v>
      </c>
      <c r="O536" t="str">
        <f>TEXT(Table1[[#This Row],[Date]],"yyyy-mm")</f>
        <v>2023-06</v>
      </c>
    </row>
    <row r="537" spans="1:15" x14ac:dyDescent="0.2">
      <c r="A537" s="1">
        <v>45097</v>
      </c>
      <c r="B537" t="s">
        <v>13</v>
      </c>
      <c r="C537">
        <v>110</v>
      </c>
      <c r="D537" s="3">
        <f>VALUE(E537)</f>
        <v>3.8628460464876699</v>
      </c>
      <c r="E537" s="6" t="s">
        <v>1022</v>
      </c>
      <c r="F537">
        <v>1</v>
      </c>
      <c r="G537" t="s">
        <v>11</v>
      </c>
      <c r="H537">
        <v>1</v>
      </c>
      <c r="I537" s="3">
        <f t="shared" si="24"/>
        <v>6.25638635200837</v>
      </c>
      <c r="J537" s="2" t="s">
        <v>1023</v>
      </c>
      <c r="K537">
        <v>6</v>
      </c>
      <c r="L537">
        <v>174</v>
      </c>
      <c r="M537" s="3">
        <f t="shared" si="25"/>
        <v>424.91306511364371</v>
      </c>
      <c r="N537" t="str">
        <f t="shared" si="26"/>
        <v>Jun</v>
      </c>
      <c r="O537" t="str">
        <f>TEXT(Table1[[#This Row],[Date]],"yyyy-mm")</f>
        <v>2023-06</v>
      </c>
    </row>
    <row r="538" spans="1:15" x14ac:dyDescent="0.2">
      <c r="A538" s="1">
        <v>45098</v>
      </c>
      <c r="B538" t="s">
        <v>15</v>
      </c>
      <c r="C538">
        <v>1185</v>
      </c>
      <c r="D538" s="3">
        <f>VALUE(E538)</f>
        <v>7.5052890846373801</v>
      </c>
      <c r="E538" s="6" t="s">
        <v>1024</v>
      </c>
      <c r="F538">
        <v>0</v>
      </c>
      <c r="G538" t="s">
        <v>17</v>
      </c>
      <c r="H538">
        <v>2</v>
      </c>
      <c r="I538" s="3">
        <f t="shared" si="24"/>
        <v>2.7665960752784802</v>
      </c>
      <c r="J538" s="2" t="s">
        <v>1025</v>
      </c>
      <c r="K538">
        <v>1</v>
      </c>
      <c r="L538">
        <v>363</v>
      </c>
      <c r="M538" s="3">
        <f t="shared" si="25"/>
        <v>8893.7675652952948</v>
      </c>
      <c r="N538" t="str">
        <f t="shared" si="26"/>
        <v>Jun</v>
      </c>
      <c r="O538" t="str">
        <f>TEXT(Table1[[#This Row],[Date]],"yyyy-mm")</f>
        <v>2023-06</v>
      </c>
    </row>
    <row r="539" spans="1:15" x14ac:dyDescent="0.2">
      <c r="A539" s="1">
        <v>45099</v>
      </c>
      <c r="B539" t="s">
        <v>15</v>
      </c>
      <c r="C539">
        <v>1968</v>
      </c>
      <c r="D539" s="3">
        <f>VALUE(E539)</f>
        <v>8.8549125366099606</v>
      </c>
      <c r="E539" s="6" t="s">
        <v>1026</v>
      </c>
      <c r="F539">
        <v>1</v>
      </c>
      <c r="G539" t="s">
        <v>27</v>
      </c>
      <c r="H539">
        <v>3</v>
      </c>
      <c r="I539" s="3">
        <f t="shared" si="24"/>
        <v>11.200288737265</v>
      </c>
      <c r="J539" s="2" t="s">
        <v>1027</v>
      </c>
      <c r="K539">
        <v>1</v>
      </c>
      <c r="L539">
        <v>375</v>
      </c>
      <c r="M539" s="3">
        <f t="shared" si="25"/>
        <v>17426.467872048401</v>
      </c>
      <c r="N539" t="str">
        <f t="shared" si="26"/>
        <v>Jun</v>
      </c>
      <c r="O539" t="str">
        <f>TEXT(Table1[[#This Row],[Date]],"yyyy-mm")</f>
        <v>2023-06</v>
      </c>
    </row>
    <row r="540" spans="1:15" x14ac:dyDescent="0.2">
      <c r="A540" s="1">
        <v>45100</v>
      </c>
      <c r="B540" t="s">
        <v>23</v>
      </c>
      <c r="C540">
        <v>325</v>
      </c>
      <c r="D540" s="3">
        <f>VALUE(E540)</f>
        <v>15.405515210454199</v>
      </c>
      <c r="E540" s="6" t="s">
        <v>1028</v>
      </c>
      <c r="F540">
        <v>1</v>
      </c>
      <c r="G540" t="s">
        <v>11</v>
      </c>
      <c r="H540">
        <v>4</v>
      </c>
      <c r="I540" s="3">
        <f t="shared" si="24"/>
        <v>5.7268803245525302</v>
      </c>
      <c r="J540" s="2" t="s">
        <v>1029</v>
      </c>
      <c r="K540">
        <v>9</v>
      </c>
      <c r="L540">
        <v>102</v>
      </c>
      <c r="M540" s="3">
        <f t="shared" si="25"/>
        <v>5006.792443397615</v>
      </c>
      <c r="N540" t="str">
        <f t="shared" si="26"/>
        <v>Jun</v>
      </c>
      <c r="O540" t="str">
        <f>TEXT(Table1[[#This Row],[Date]],"yyyy-mm")</f>
        <v>2023-06</v>
      </c>
    </row>
    <row r="541" spans="1:15" x14ac:dyDescent="0.2">
      <c r="A541" s="1">
        <v>45101</v>
      </c>
      <c r="B541" t="s">
        <v>10</v>
      </c>
      <c r="C541">
        <v>1276</v>
      </c>
      <c r="D541" s="3">
        <f>VALUE(E541)</f>
        <v>15.125051935455501</v>
      </c>
      <c r="E541" s="6" t="s">
        <v>1030</v>
      </c>
      <c r="F541">
        <v>1</v>
      </c>
      <c r="G541" t="s">
        <v>11</v>
      </c>
      <c r="H541">
        <v>5</v>
      </c>
      <c r="I541" s="3">
        <f t="shared" si="24"/>
        <v>10.2334269658224</v>
      </c>
      <c r="J541" s="2" t="s">
        <v>1031</v>
      </c>
      <c r="K541">
        <v>6</v>
      </c>
      <c r="L541">
        <v>115</v>
      </c>
      <c r="M541" s="3">
        <f t="shared" si="25"/>
        <v>19299.566269641218</v>
      </c>
      <c r="N541" t="str">
        <f t="shared" si="26"/>
        <v>Jun</v>
      </c>
      <c r="O541" t="str">
        <f>TEXT(Table1[[#This Row],[Date]],"yyyy-mm")</f>
        <v>2023-06</v>
      </c>
    </row>
    <row r="542" spans="1:15" x14ac:dyDescent="0.2">
      <c r="A542" s="1">
        <v>45102</v>
      </c>
      <c r="B542" t="s">
        <v>49</v>
      </c>
      <c r="C542">
        <v>1834</v>
      </c>
      <c r="D542" s="3">
        <f>VALUE(E542)</f>
        <v>12.626869601409201</v>
      </c>
      <c r="E542" s="6" t="s">
        <v>1032</v>
      </c>
      <c r="F542">
        <v>1</v>
      </c>
      <c r="G542" t="s">
        <v>17</v>
      </c>
      <c r="H542">
        <v>6</v>
      </c>
      <c r="I542" s="3">
        <f t="shared" si="24"/>
        <v>4.4243371587356002</v>
      </c>
      <c r="J542" s="2" t="s">
        <v>1033</v>
      </c>
      <c r="K542">
        <v>8</v>
      </c>
      <c r="L542">
        <v>363</v>
      </c>
      <c r="M542" s="3">
        <f t="shared" si="25"/>
        <v>23157.678848984473</v>
      </c>
      <c r="N542" t="str">
        <f t="shared" si="26"/>
        <v>Jun</v>
      </c>
      <c r="O542" t="str">
        <f>TEXT(Table1[[#This Row],[Date]],"yyyy-mm")</f>
        <v>2023-06</v>
      </c>
    </row>
    <row r="543" spans="1:15" x14ac:dyDescent="0.2">
      <c r="A543" s="1">
        <v>45103</v>
      </c>
      <c r="B543" t="s">
        <v>23</v>
      </c>
      <c r="C543">
        <v>663</v>
      </c>
      <c r="D543" s="3">
        <f>VALUE(E543)</f>
        <v>3.01268353861136</v>
      </c>
      <c r="E543" s="6" t="s">
        <v>1034</v>
      </c>
      <c r="F543">
        <v>1</v>
      </c>
      <c r="G543" t="s">
        <v>27</v>
      </c>
      <c r="H543">
        <v>0</v>
      </c>
      <c r="I543" s="3">
        <f t="shared" si="24"/>
        <v>1.6778297046967501</v>
      </c>
      <c r="J543" s="2" t="s">
        <v>1035</v>
      </c>
      <c r="K543">
        <v>7</v>
      </c>
      <c r="L543">
        <v>131</v>
      </c>
      <c r="M543" s="3">
        <f t="shared" si="25"/>
        <v>1997.4091860993317</v>
      </c>
      <c r="N543" t="str">
        <f t="shared" si="26"/>
        <v>Jun</v>
      </c>
      <c r="O543" t="str">
        <f>TEXT(Table1[[#This Row],[Date]],"yyyy-mm")</f>
        <v>2023-06</v>
      </c>
    </row>
    <row r="544" spans="1:15" x14ac:dyDescent="0.2">
      <c r="A544" s="1">
        <v>45104</v>
      </c>
      <c r="B544" t="s">
        <v>23</v>
      </c>
      <c r="C544">
        <v>871</v>
      </c>
      <c r="D544" s="3">
        <f>VALUE(E544)</f>
        <v>3.8798180601657899</v>
      </c>
      <c r="E544" s="6" t="s">
        <v>1036</v>
      </c>
      <c r="F544">
        <v>0</v>
      </c>
      <c r="G544" t="s">
        <v>17</v>
      </c>
      <c r="H544">
        <v>1</v>
      </c>
      <c r="I544" s="3">
        <f t="shared" si="24"/>
        <v>14.8924360345725</v>
      </c>
      <c r="J544" s="2" t="s">
        <v>1037</v>
      </c>
      <c r="K544">
        <v>6</v>
      </c>
      <c r="L544">
        <v>136</v>
      </c>
      <c r="M544" s="3">
        <f t="shared" si="25"/>
        <v>3379.3215304044029</v>
      </c>
      <c r="N544" t="str">
        <f t="shared" si="26"/>
        <v>Jun</v>
      </c>
      <c r="O544" t="str">
        <f>TEXT(Table1[[#This Row],[Date]],"yyyy-mm")</f>
        <v>2023-06</v>
      </c>
    </row>
    <row r="545" spans="1:15" x14ac:dyDescent="0.2">
      <c r="A545" s="1">
        <v>45105</v>
      </c>
      <c r="B545" t="s">
        <v>10</v>
      </c>
      <c r="C545">
        <v>1694</v>
      </c>
      <c r="D545" s="3">
        <f>VALUE(E545)</f>
        <v>2.7813814922655702</v>
      </c>
      <c r="E545" s="6" t="s">
        <v>1038</v>
      </c>
      <c r="F545">
        <v>0</v>
      </c>
      <c r="G545" t="s">
        <v>11</v>
      </c>
      <c r="H545">
        <v>2</v>
      </c>
      <c r="I545" s="3">
        <f t="shared" si="24"/>
        <v>2.76492186499368</v>
      </c>
      <c r="J545" s="2" t="s">
        <v>1039</v>
      </c>
      <c r="K545">
        <v>4</v>
      </c>
      <c r="L545">
        <v>51</v>
      </c>
      <c r="M545" s="3">
        <f t="shared" si="25"/>
        <v>4711.6602478978757</v>
      </c>
      <c r="N545" t="str">
        <f t="shared" si="26"/>
        <v>Jun</v>
      </c>
      <c r="O545" t="str">
        <f>TEXT(Table1[[#This Row],[Date]],"yyyy-mm")</f>
        <v>2023-06</v>
      </c>
    </row>
    <row r="546" spans="1:15" x14ac:dyDescent="0.2">
      <c r="A546" s="1">
        <v>45106</v>
      </c>
      <c r="B546" t="s">
        <v>49</v>
      </c>
      <c r="C546">
        <v>1707</v>
      </c>
      <c r="D546" s="3">
        <f>VALUE(E546)</f>
        <v>11.9662828824634</v>
      </c>
      <c r="E546" s="6" t="s">
        <v>1040</v>
      </c>
      <c r="F546">
        <v>1</v>
      </c>
      <c r="G546" t="s">
        <v>27</v>
      </c>
      <c r="H546">
        <v>3</v>
      </c>
      <c r="I546" s="3">
        <f t="shared" si="24"/>
        <v>14.8321044124704</v>
      </c>
      <c r="J546" s="2" t="s">
        <v>1041</v>
      </c>
      <c r="K546">
        <v>7</v>
      </c>
      <c r="L546">
        <v>253</v>
      </c>
      <c r="M546" s="3">
        <f t="shared" si="25"/>
        <v>20426.444880365023</v>
      </c>
      <c r="N546" t="str">
        <f t="shared" si="26"/>
        <v>Jun</v>
      </c>
      <c r="O546" t="str">
        <f>TEXT(Table1[[#This Row],[Date]],"yyyy-mm")</f>
        <v>2023-06</v>
      </c>
    </row>
    <row r="547" spans="1:15" x14ac:dyDescent="0.2">
      <c r="A547" s="1">
        <v>45107</v>
      </c>
      <c r="B547" t="s">
        <v>13</v>
      </c>
      <c r="C547">
        <v>1783</v>
      </c>
      <c r="D547" s="3">
        <f>VALUE(E547)</f>
        <v>17.6656303887166</v>
      </c>
      <c r="E547" s="6" t="s">
        <v>1042</v>
      </c>
      <c r="F547">
        <v>1</v>
      </c>
      <c r="G547" t="s">
        <v>27</v>
      </c>
      <c r="H547">
        <v>4</v>
      </c>
      <c r="I547" s="3">
        <f t="shared" si="24"/>
        <v>14.6705590222134</v>
      </c>
      <c r="J547" s="2" t="s">
        <v>1043</v>
      </c>
      <c r="K547">
        <v>9</v>
      </c>
      <c r="L547">
        <v>199</v>
      </c>
      <c r="M547" s="3">
        <f t="shared" si="25"/>
        <v>31497.818983081699</v>
      </c>
      <c r="N547" t="str">
        <f t="shared" si="26"/>
        <v>Jun</v>
      </c>
      <c r="O547" t="str">
        <f>TEXT(Table1[[#This Row],[Date]],"yyyy-mm")</f>
        <v>2023-06</v>
      </c>
    </row>
    <row r="548" spans="1:15" x14ac:dyDescent="0.2">
      <c r="A548" s="1">
        <v>45108</v>
      </c>
      <c r="B548" t="s">
        <v>13</v>
      </c>
      <c r="C548">
        <v>1984</v>
      </c>
      <c r="D548" s="3">
        <f>VALUE(E548)</f>
        <v>9.2422097328406601</v>
      </c>
      <c r="E548" s="6" t="s">
        <v>1044</v>
      </c>
      <c r="F548">
        <v>1</v>
      </c>
      <c r="G548" t="s">
        <v>11</v>
      </c>
      <c r="H548">
        <v>5</v>
      </c>
      <c r="I548" s="3">
        <f t="shared" si="24"/>
        <v>12.0103625066665</v>
      </c>
      <c r="J548" s="2" t="s">
        <v>1045</v>
      </c>
      <c r="K548">
        <v>7</v>
      </c>
      <c r="L548">
        <v>342</v>
      </c>
      <c r="M548" s="3">
        <f t="shared" si="25"/>
        <v>18336.54410995587</v>
      </c>
      <c r="N548" t="str">
        <f t="shared" si="26"/>
        <v>Jul</v>
      </c>
      <c r="O548" t="str">
        <f>TEXT(Table1[[#This Row],[Date]],"yyyy-mm")</f>
        <v>2023-07</v>
      </c>
    </row>
    <row r="549" spans="1:15" x14ac:dyDescent="0.2">
      <c r="A549" s="1">
        <v>45109</v>
      </c>
      <c r="B549" t="s">
        <v>23</v>
      </c>
      <c r="C549">
        <v>1698</v>
      </c>
      <c r="D549" s="3">
        <f>VALUE(E549)</f>
        <v>4.0561153051971699</v>
      </c>
      <c r="E549" s="6" t="s">
        <v>1046</v>
      </c>
      <c r="F549">
        <v>0</v>
      </c>
      <c r="G549" t="s">
        <v>27</v>
      </c>
      <c r="H549">
        <v>6</v>
      </c>
      <c r="I549" s="3">
        <f t="shared" si="24"/>
        <v>10.061632950188899</v>
      </c>
      <c r="J549" s="2" t="s">
        <v>1047</v>
      </c>
      <c r="K549">
        <v>1</v>
      </c>
      <c r="L549">
        <v>453</v>
      </c>
      <c r="M549" s="3">
        <f t="shared" si="25"/>
        <v>6887.2837882247941</v>
      </c>
      <c r="N549" t="str">
        <f t="shared" si="26"/>
        <v>Jul</v>
      </c>
      <c r="O549" t="str">
        <f>TEXT(Table1[[#This Row],[Date]],"yyyy-mm")</f>
        <v>2023-07</v>
      </c>
    </row>
    <row r="550" spans="1:15" x14ac:dyDescent="0.2">
      <c r="A550" s="1">
        <v>45110</v>
      </c>
      <c r="B550" t="s">
        <v>49</v>
      </c>
      <c r="C550">
        <v>1433</v>
      </c>
      <c r="D550" s="3">
        <f>VALUE(E550)</f>
        <v>11.602804177830301</v>
      </c>
      <c r="E550" s="6" t="s">
        <v>1048</v>
      </c>
      <c r="F550">
        <v>1</v>
      </c>
      <c r="G550" t="s">
        <v>27</v>
      </c>
      <c r="H550">
        <v>0</v>
      </c>
      <c r="I550" s="3">
        <f t="shared" si="24"/>
        <v>8.8782022286407205</v>
      </c>
      <c r="J550" s="2" t="s">
        <v>1049</v>
      </c>
      <c r="K550">
        <v>9</v>
      </c>
      <c r="L550">
        <v>152</v>
      </c>
      <c r="M550" s="3">
        <f t="shared" si="25"/>
        <v>16626.818386830822</v>
      </c>
      <c r="N550" t="str">
        <f t="shared" si="26"/>
        <v>Jul</v>
      </c>
      <c r="O550" t="str">
        <f>TEXT(Table1[[#This Row],[Date]],"yyyy-mm")</f>
        <v>2023-07</v>
      </c>
    </row>
    <row r="551" spans="1:15" x14ac:dyDescent="0.2">
      <c r="A551" s="1">
        <v>45111</v>
      </c>
      <c r="B551" t="s">
        <v>23</v>
      </c>
      <c r="C551">
        <v>984</v>
      </c>
      <c r="D551" s="3">
        <f>VALUE(E551)</f>
        <v>16.423292120448401</v>
      </c>
      <c r="E551" s="6" t="s">
        <v>1050</v>
      </c>
      <c r="F551">
        <v>0</v>
      </c>
      <c r="G551" t="s">
        <v>17</v>
      </c>
      <c r="H551">
        <v>1</v>
      </c>
      <c r="I551" s="3">
        <f t="shared" si="24"/>
        <v>13.0584724079786</v>
      </c>
      <c r="J551" s="2" t="s">
        <v>1051</v>
      </c>
      <c r="K551">
        <v>4</v>
      </c>
      <c r="L551">
        <v>73</v>
      </c>
      <c r="M551" s="3">
        <f t="shared" si="25"/>
        <v>16160.519446521226</v>
      </c>
      <c r="N551" t="str">
        <f t="shared" si="26"/>
        <v>Jul</v>
      </c>
      <c r="O551" t="str">
        <f>TEXT(Table1[[#This Row],[Date]],"yyyy-mm")</f>
        <v>2023-07</v>
      </c>
    </row>
    <row r="552" spans="1:15" x14ac:dyDescent="0.2">
      <c r="A552" s="1">
        <v>45112</v>
      </c>
      <c r="B552" t="s">
        <v>15</v>
      </c>
      <c r="C552">
        <v>1366</v>
      </c>
      <c r="D552" s="3">
        <f>VALUE(E552)</f>
        <v>15.0925291687456</v>
      </c>
      <c r="E552" s="6" t="s">
        <v>1052</v>
      </c>
      <c r="F552">
        <v>1</v>
      </c>
      <c r="G552" t="s">
        <v>11</v>
      </c>
      <c r="H552">
        <v>2</v>
      </c>
      <c r="I552" s="3">
        <f t="shared" si="24"/>
        <v>4.6968730634825704</v>
      </c>
      <c r="J552" s="2" t="s">
        <v>1053</v>
      </c>
      <c r="K552">
        <v>3</v>
      </c>
      <c r="L552">
        <v>417</v>
      </c>
      <c r="M552" s="3">
        <f t="shared" si="25"/>
        <v>20616.394844506489</v>
      </c>
      <c r="N552" t="str">
        <f t="shared" si="26"/>
        <v>Jul</v>
      </c>
      <c r="O552" t="str">
        <f>TEXT(Table1[[#This Row],[Date]],"yyyy-mm")</f>
        <v>2023-07</v>
      </c>
    </row>
    <row r="553" spans="1:15" x14ac:dyDescent="0.2">
      <c r="A553" s="1">
        <v>45113</v>
      </c>
      <c r="B553" t="s">
        <v>23</v>
      </c>
      <c r="C553">
        <v>1616</v>
      </c>
      <c r="D553" s="3">
        <f>VALUE(E553)</f>
        <v>17.747564813825399</v>
      </c>
      <c r="E553" s="6" t="s">
        <v>1054</v>
      </c>
      <c r="F553">
        <v>0</v>
      </c>
      <c r="G553" t="s">
        <v>11</v>
      </c>
      <c r="H553">
        <v>3</v>
      </c>
      <c r="I553" s="3">
        <f t="shared" si="24"/>
        <v>7.2813775810307098</v>
      </c>
      <c r="J553" s="2" t="s">
        <v>1055</v>
      </c>
      <c r="K553">
        <v>4</v>
      </c>
      <c r="L553">
        <v>261</v>
      </c>
      <c r="M553" s="3">
        <f t="shared" si="25"/>
        <v>28680.064739141846</v>
      </c>
      <c r="N553" t="str">
        <f t="shared" si="26"/>
        <v>Jul</v>
      </c>
      <c r="O553" t="str">
        <f>TEXT(Table1[[#This Row],[Date]],"yyyy-mm")</f>
        <v>2023-07</v>
      </c>
    </row>
    <row r="554" spans="1:15" x14ac:dyDescent="0.2">
      <c r="A554" s="1">
        <v>45114</v>
      </c>
      <c r="B554" t="s">
        <v>23</v>
      </c>
      <c r="C554">
        <v>1489</v>
      </c>
      <c r="D554" s="3">
        <f>VALUE(E554)</f>
        <v>6.2801398477284804</v>
      </c>
      <c r="E554" s="6" t="s">
        <v>1056</v>
      </c>
      <c r="F554">
        <v>1</v>
      </c>
      <c r="G554" t="s">
        <v>11</v>
      </c>
      <c r="H554">
        <v>4</v>
      </c>
      <c r="I554" s="3">
        <f t="shared" si="24"/>
        <v>9.4811545558142694</v>
      </c>
      <c r="J554" s="2" t="s">
        <v>1057</v>
      </c>
      <c r="K554">
        <v>4</v>
      </c>
      <c r="L554">
        <v>114</v>
      </c>
      <c r="M554" s="3">
        <f t="shared" si="25"/>
        <v>9351.1282332677074</v>
      </c>
      <c r="N554" t="str">
        <f t="shared" si="26"/>
        <v>Jul</v>
      </c>
      <c r="O554" t="str">
        <f>TEXT(Table1[[#This Row],[Date]],"yyyy-mm")</f>
        <v>2023-07</v>
      </c>
    </row>
    <row r="555" spans="1:15" x14ac:dyDescent="0.2">
      <c r="A555" s="1">
        <v>45115</v>
      </c>
      <c r="B555" t="s">
        <v>13</v>
      </c>
      <c r="C555">
        <v>1453</v>
      </c>
      <c r="D555" s="3">
        <f>VALUE(E555)</f>
        <v>4.6851234780877196</v>
      </c>
      <c r="E555" s="6" t="s">
        <v>1058</v>
      </c>
      <c r="F555">
        <v>0</v>
      </c>
      <c r="G555" t="s">
        <v>11</v>
      </c>
      <c r="H555">
        <v>5</v>
      </c>
      <c r="I555" s="3">
        <f t="shared" si="24"/>
        <v>6.4622619001076202</v>
      </c>
      <c r="J555" s="2" t="s">
        <v>1059</v>
      </c>
      <c r="K555">
        <v>2</v>
      </c>
      <c r="L555">
        <v>498</v>
      </c>
      <c r="M555" s="3">
        <f t="shared" si="25"/>
        <v>6807.4844136614565</v>
      </c>
      <c r="N555" t="str">
        <f t="shared" si="26"/>
        <v>Jul</v>
      </c>
      <c r="O555" t="str">
        <f>TEXT(Table1[[#This Row],[Date]],"yyyy-mm")</f>
        <v>2023-07</v>
      </c>
    </row>
    <row r="556" spans="1:15" x14ac:dyDescent="0.2">
      <c r="A556" s="1">
        <v>45116</v>
      </c>
      <c r="B556" t="s">
        <v>13</v>
      </c>
      <c r="C556">
        <v>1230</v>
      </c>
      <c r="D556" s="3">
        <f>VALUE(E556)</f>
        <v>17.716513232896801</v>
      </c>
      <c r="E556" s="6" t="s">
        <v>1060</v>
      </c>
      <c r="F556">
        <v>1</v>
      </c>
      <c r="G556" t="s">
        <v>11</v>
      </c>
      <c r="H556">
        <v>6</v>
      </c>
      <c r="I556" s="3">
        <f t="shared" si="24"/>
        <v>6.6985535843088799</v>
      </c>
      <c r="J556" s="2" t="s">
        <v>1061</v>
      </c>
      <c r="K556">
        <v>1</v>
      </c>
      <c r="L556">
        <v>258</v>
      </c>
      <c r="M556" s="3">
        <f t="shared" si="25"/>
        <v>21791.311276463064</v>
      </c>
      <c r="N556" t="str">
        <f t="shared" si="26"/>
        <v>Jul</v>
      </c>
      <c r="O556" t="str">
        <f>TEXT(Table1[[#This Row],[Date]],"yyyy-mm")</f>
        <v>2023-07</v>
      </c>
    </row>
    <row r="557" spans="1:15" x14ac:dyDescent="0.2">
      <c r="A557" s="1">
        <v>45117</v>
      </c>
      <c r="B557" t="s">
        <v>13</v>
      </c>
      <c r="C557">
        <v>325</v>
      </c>
      <c r="D557" s="3">
        <f>VALUE(E557)</f>
        <v>13.4936459427824</v>
      </c>
      <c r="E557" s="6" t="s">
        <v>1062</v>
      </c>
      <c r="F557">
        <v>0</v>
      </c>
      <c r="G557" t="s">
        <v>27</v>
      </c>
      <c r="H557">
        <v>0</v>
      </c>
      <c r="I557" s="3">
        <f t="shared" si="24"/>
        <v>5.2891276787802202</v>
      </c>
      <c r="J557" s="2" t="s">
        <v>1063</v>
      </c>
      <c r="K557">
        <v>1</v>
      </c>
      <c r="L557">
        <v>300</v>
      </c>
      <c r="M557" s="3">
        <f t="shared" si="25"/>
        <v>4385.4349314042802</v>
      </c>
      <c r="N557" t="str">
        <f t="shared" si="26"/>
        <v>Jul</v>
      </c>
      <c r="O557" t="str">
        <f>TEXT(Table1[[#This Row],[Date]],"yyyy-mm")</f>
        <v>2023-07</v>
      </c>
    </row>
    <row r="558" spans="1:15" x14ac:dyDescent="0.2">
      <c r="A558" s="1">
        <v>45118</v>
      </c>
      <c r="B558" t="s">
        <v>15</v>
      </c>
      <c r="C558">
        <v>924</v>
      </c>
      <c r="D558" s="3">
        <f>VALUE(E558)</f>
        <v>6.9076496701435204</v>
      </c>
      <c r="E558" s="6" t="s">
        <v>1064</v>
      </c>
      <c r="F558">
        <v>0</v>
      </c>
      <c r="G558" t="s">
        <v>17</v>
      </c>
      <c r="H558">
        <v>1</v>
      </c>
      <c r="I558" s="3">
        <f t="shared" si="24"/>
        <v>8.6813613419257702</v>
      </c>
      <c r="J558" s="2" t="s">
        <v>1065</v>
      </c>
      <c r="K558">
        <v>8</v>
      </c>
      <c r="L558">
        <v>434</v>
      </c>
      <c r="M558" s="3">
        <f t="shared" si="25"/>
        <v>6382.668295212613</v>
      </c>
      <c r="N558" t="str">
        <f t="shared" si="26"/>
        <v>Jul</v>
      </c>
      <c r="O558" t="str">
        <f>TEXT(Table1[[#This Row],[Date]],"yyyy-mm")</f>
        <v>2023-07</v>
      </c>
    </row>
    <row r="559" spans="1:15" x14ac:dyDescent="0.2">
      <c r="A559" s="1">
        <v>45119</v>
      </c>
      <c r="B559" t="s">
        <v>13</v>
      </c>
      <c r="C559">
        <v>317</v>
      </c>
      <c r="D559" s="3">
        <f>VALUE(E559)</f>
        <v>15.104612960877599</v>
      </c>
      <c r="E559" s="6" t="s">
        <v>1066</v>
      </c>
      <c r="F559">
        <v>0</v>
      </c>
      <c r="G559" t="s">
        <v>11</v>
      </c>
      <c r="H559">
        <v>2</v>
      </c>
      <c r="I559" s="3">
        <f t="shared" si="24"/>
        <v>12.833330656219101</v>
      </c>
      <c r="J559" s="2" t="s">
        <v>1067</v>
      </c>
      <c r="K559">
        <v>2</v>
      </c>
      <c r="L559">
        <v>166</v>
      </c>
      <c r="M559" s="3">
        <f t="shared" si="25"/>
        <v>4788.1623085981992</v>
      </c>
      <c r="N559" t="str">
        <f t="shared" si="26"/>
        <v>Jul</v>
      </c>
      <c r="O559" t="str">
        <f>TEXT(Table1[[#This Row],[Date]],"yyyy-mm")</f>
        <v>2023-07</v>
      </c>
    </row>
    <row r="560" spans="1:15" x14ac:dyDescent="0.2">
      <c r="A560" s="1">
        <v>45120</v>
      </c>
      <c r="B560" t="s">
        <v>49</v>
      </c>
      <c r="C560">
        <v>1036</v>
      </c>
      <c r="D560" s="3">
        <f>VALUE(E560)</f>
        <v>16.487249305126898</v>
      </c>
      <c r="E560" s="6" t="s">
        <v>1068</v>
      </c>
      <c r="F560">
        <v>0</v>
      </c>
      <c r="G560" t="s">
        <v>17</v>
      </c>
      <c r="H560">
        <v>3</v>
      </c>
      <c r="I560" s="3">
        <f t="shared" si="24"/>
        <v>3.4221614810915302</v>
      </c>
      <c r="J560" s="2" t="s">
        <v>1069</v>
      </c>
      <c r="K560">
        <v>5</v>
      </c>
      <c r="L560">
        <v>165</v>
      </c>
      <c r="M560" s="3">
        <f t="shared" si="25"/>
        <v>17080.790280111465</v>
      </c>
      <c r="N560" t="str">
        <f t="shared" si="26"/>
        <v>Jul</v>
      </c>
      <c r="O560" t="str">
        <f>TEXT(Table1[[#This Row],[Date]],"yyyy-mm")</f>
        <v>2023-07</v>
      </c>
    </row>
    <row r="561" spans="1:15" x14ac:dyDescent="0.2">
      <c r="A561" s="1">
        <v>45121</v>
      </c>
      <c r="B561" t="s">
        <v>10</v>
      </c>
      <c r="C561">
        <v>852</v>
      </c>
      <c r="D561" s="3">
        <f>VALUE(E561)</f>
        <v>12.684586566481499</v>
      </c>
      <c r="E561" s="6" t="s">
        <v>1070</v>
      </c>
      <c r="F561">
        <v>0</v>
      </c>
      <c r="G561" t="s">
        <v>17</v>
      </c>
      <c r="H561">
        <v>4</v>
      </c>
      <c r="I561" s="3">
        <f t="shared" si="24"/>
        <v>14.049279061924899</v>
      </c>
      <c r="J561" s="2" t="s">
        <v>1071</v>
      </c>
      <c r="K561">
        <v>4</v>
      </c>
      <c r="L561">
        <v>286</v>
      </c>
      <c r="M561" s="3">
        <f t="shared" si="25"/>
        <v>10807.267754642238</v>
      </c>
      <c r="N561" t="str">
        <f t="shared" si="26"/>
        <v>Jul</v>
      </c>
      <c r="O561" t="str">
        <f>TEXT(Table1[[#This Row],[Date]],"yyyy-mm")</f>
        <v>2023-07</v>
      </c>
    </row>
    <row r="562" spans="1:15" x14ac:dyDescent="0.2">
      <c r="A562" s="1">
        <v>45122</v>
      </c>
      <c r="B562" t="s">
        <v>49</v>
      </c>
      <c r="C562">
        <v>605</v>
      </c>
      <c r="D562" s="3">
        <f>VALUE(E562)</f>
        <v>14.069798087718301</v>
      </c>
      <c r="E562" s="6" t="s">
        <v>1072</v>
      </c>
      <c r="F562">
        <v>0</v>
      </c>
      <c r="G562" t="s">
        <v>27</v>
      </c>
      <c r="H562">
        <v>5</v>
      </c>
      <c r="I562" s="3">
        <f t="shared" si="24"/>
        <v>10.491770979349299</v>
      </c>
      <c r="J562" s="2" t="s">
        <v>1073</v>
      </c>
      <c r="K562">
        <v>8</v>
      </c>
      <c r="L562">
        <v>154</v>
      </c>
      <c r="M562" s="3">
        <f t="shared" si="25"/>
        <v>8512.2278430695715</v>
      </c>
      <c r="N562" t="str">
        <f t="shared" si="26"/>
        <v>Jul</v>
      </c>
      <c r="O562" t="str">
        <f>TEXT(Table1[[#This Row],[Date]],"yyyy-mm")</f>
        <v>2023-07</v>
      </c>
    </row>
    <row r="563" spans="1:15" x14ac:dyDescent="0.2">
      <c r="A563" s="1">
        <v>45123</v>
      </c>
      <c r="B563" t="s">
        <v>49</v>
      </c>
      <c r="C563">
        <v>358</v>
      </c>
      <c r="D563" s="3">
        <f>VALUE(E563)</f>
        <v>8.1299381844106602</v>
      </c>
      <c r="E563" s="5">
        <v>8.1299381844106602</v>
      </c>
      <c r="F563">
        <v>0</v>
      </c>
      <c r="G563" t="s">
        <v>11</v>
      </c>
      <c r="H563">
        <v>6</v>
      </c>
      <c r="I563" s="3">
        <f t="shared" si="24"/>
        <v>12.437461583860401</v>
      </c>
      <c r="J563" s="2" t="s">
        <v>1074</v>
      </c>
      <c r="K563">
        <v>2</v>
      </c>
      <c r="L563">
        <v>308</v>
      </c>
      <c r="M563" s="3">
        <f t="shared" si="25"/>
        <v>2910.5178700190163</v>
      </c>
      <c r="N563" t="str">
        <f t="shared" si="26"/>
        <v>Jul</v>
      </c>
      <c r="O563" t="str">
        <f>TEXT(Table1[[#This Row],[Date]],"yyyy-mm")</f>
        <v>2023-07</v>
      </c>
    </row>
    <row r="564" spans="1:15" x14ac:dyDescent="0.2">
      <c r="A564" s="1">
        <v>45124</v>
      </c>
      <c r="B564" t="s">
        <v>13</v>
      </c>
      <c r="C564">
        <v>1897</v>
      </c>
      <c r="D564" s="3">
        <f>VALUE(E564)</f>
        <v>11.235217679517699</v>
      </c>
      <c r="E564" s="6" t="s">
        <v>1075</v>
      </c>
      <c r="F564">
        <v>1</v>
      </c>
      <c r="G564" t="s">
        <v>27</v>
      </c>
      <c r="H564">
        <v>0</v>
      </c>
      <c r="I564" s="3">
        <f t="shared" si="24"/>
        <v>8.5647650431351696</v>
      </c>
      <c r="J564">
        <v>8.5647650431351696</v>
      </c>
      <c r="K564">
        <v>9</v>
      </c>
      <c r="L564">
        <v>95</v>
      </c>
      <c r="M564" s="3">
        <f t="shared" si="25"/>
        <v>21313.207938045074</v>
      </c>
      <c r="N564" t="str">
        <f t="shared" si="26"/>
        <v>Jul</v>
      </c>
      <c r="O564" t="str">
        <f>TEXT(Table1[[#This Row],[Date]],"yyyy-mm")</f>
        <v>2023-07</v>
      </c>
    </row>
    <row r="565" spans="1:15" x14ac:dyDescent="0.2">
      <c r="A565" s="1">
        <v>45125</v>
      </c>
      <c r="B565" t="s">
        <v>10</v>
      </c>
      <c r="C565">
        <v>1640</v>
      </c>
      <c r="D565" s="3">
        <f>VALUE(E565)</f>
        <v>10.959024243797</v>
      </c>
      <c r="E565" s="6" t="s">
        <v>1076</v>
      </c>
      <c r="F565">
        <v>1</v>
      </c>
      <c r="G565" t="s">
        <v>11</v>
      </c>
      <c r="H565">
        <v>1</v>
      </c>
      <c r="I565" s="3">
        <f t="shared" si="24"/>
        <v>11.802992170648899</v>
      </c>
      <c r="J565" s="2" t="s">
        <v>1077</v>
      </c>
      <c r="K565">
        <v>7</v>
      </c>
      <c r="L565">
        <v>360</v>
      </c>
      <c r="M565" s="3">
        <f t="shared" si="25"/>
        <v>17972.799759827081</v>
      </c>
      <c r="N565" t="str">
        <f t="shared" si="26"/>
        <v>Jul</v>
      </c>
      <c r="O565" t="str">
        <f>TEXT(Table1[[#This Row],[Date]],"yyyy-mm")</f>
        <v>2023-07</v>
      </c>
    </row>
    <row r="566" spans="1:15" x14ac:dyDescent="0.2">
      <c r="A566" s="1">
        <v>45126</v>
      </c>
      <c r="B566" t="s">
        <v>10</v>
      </c>
      <c r="C566">
        <v>1896</v>
      </c>
      <c r="D566" s="3">
        <f>VALUE(E566)</f>
        <v>17.112908031484601</v>
      </c>
      <c r="E566" s="6" t="s">
        <v>1078</v>
      </c>
      <c r="F566">
        <v>1</v>
      </c>
      <c r="G566" t="s">
        <v>27</v>
      </c>
      <c r="H566">
        <v>2</v>
      </c>
      <c r="I566" s="3">
        <f t="shared" si="24"/>
        <v>0.73490576142227404</v>
      </c>
      <c r="J566" s="2" t="s">
        <v>1079</v>
      </c>
      <c r="K566">
        <v>7</v>
      </c>
      <c r="L566">
        <v>380</v>
      </c>
      <c r="M566" s="3">
        <f t="shared" si="25"/>
        <v>32446.073627694805</v>
      </c>
      <c r="N566" t="str">
        <f t="shared" si="26"/>
        <v>Jul</v>
      </c>
      <c r="O566" t="str">
        <f>TEXT(Table1[[#This Row],[Date]],"yyyy-mm")</f>
        <v>2023-07</v>
      </c>
    </row>
    <row r="567" spans="1:15" x14ac:dyDescent="0.2">
      <c r="A567" s="1">
        <v>45127</v>
      </c>
      <c r="B567" t="s">
        <v>10</v>
      </c>
      <c r="C567">
        <v>153</v>
      </c>
      <c r="D567" s="3">
        <f>VALUE(E567)</f>
        <v>16.959315625361398</v>
      </c>
      <c r="E567" s="6" t="s">
        <v>1080</v>
      </c>
      <c r="F567">
        <v>1</v>
      </c>
      <c r="G567" t="s">
        <v>17</v>
      </c>
      <c r="H567">
        <v>3</v>
      </c>
      <c r="I567" s="3">
        <f t="shared" si="24"/>
        <v>12.366516159303201</v>
      </c>
      <c r="J567" s="2" t="s">
        <v>1081</v>
      </c>
      <c r="K567">
        <v>1</v>
      </c>
      <c r="L567">
        <v>265</v>
      </c>
      <c r="M567" s="3">
        <f t="shared" si="25"/>
        <v>2594.7752906802939</v>
      </c>
      <c r="N567" t="str">
        <f t="shared" si="26"/>
        <v>Jul</v>
      </c>
      <c r="O567" t="str">
        <f>TEXT(Table1[[#This Row],[Date]],"yyyy-mm")</f>
        <v>2023-07</v>
      </c>
    </row>
    <row r="568" spans="1:15" x14ac:dyDescent="0.2">
      <c r="A568" s="1">
        <v>45128</v>
      </c>
      <c r="B568" t="s">
        <v>15</v>
      </c>
      <c r="C568">
        <v>1170</v>
      </c>
      <c r="D568" s="3">
        <f>VALUE(E568)</f>
        <v>16.8209289175938</v>
      </c>
      <c r="E568" s="6" t="s">
        <v>1082</v>
      </c>
      <c r="F568">
        <v>1</v>
      </c>
      <c r="G568" t="s">
        <v>11</v>
      </c>
      <c r="H568">
        <v>4</v>
      </c>
      <c r="I568" s="3">
        <f t="shared" si="24"/>
        <v>1.0820134567378099</v>
      </c>
      <c r="J568" s="2" t="s">
        <v>1083</v>
      </c>
      <c r="K568">
        <v>2</v>
      </c>
      <c r="L568">
        <v>497</v>
      </c>
      <c r="M568" s="3">
        <f t="shared" si="25"/>
        <v>19680.486833584746</v>
      </c>
      <c r="N568" t="str">
        <f t="shared" si="26"/>
        <v>Jul</v>
      </c>
      <c r="O568" t="str">
        <f>TEXT(Table1[[#This Row],[Date]],"yyyy-mm")</f>
        <v>2023-07</v>
      </c>
    </row>
    <row r="569" spans="1:15" x14ac:dyDescent="0.2">
      <c r="A569" s="1">
        <v>45129</v>
      </c>
      <c r="B569" t="s">
        <v>13</v>
      </c>
      <c r="C569">
        <v>826</v>
      </c>
      <c r="D569" s="3">
        <f>VALUE(E569)</f>
        <v>1.2096006709868501</v>
      </c>
      <c r="E569" s="5">
        <v>1.2096006709868501</v>
      </c>
      <c r="F569">
        <v>0</v>
      </c>
      <c r="G569" t="s">
        <v>17</v>
      </c>
      <c r="H569">
        <v>5</v>
      </c>
      <c r="I569" s="3">
        <f t="shared" si="24"/>
        <v>13.403743957261501</v>
      </c>
      <c r="J569" s="2" t="s">
        <v>1084</v>
      </c>
      <c r="K569">
        <v>4</v>
      </c>
      <c r="L569">
        <v>350</v>
      </c>
      <c r="M569" s="3">
        <f t="shared" si="25"/>
        <v>999.13015423513821</v>
      </c>
      <c r="N569" t="str">
        <f t="shared" si="26"/>
        <v>Jul</v>
      </c>
      <c r="O569" t="str">
        <f>TEXT(Table1[[#This Row],[Date]],"yyyy-mm")</f>
        <v>2023-07</v>
      </c>
    </row>
    <row r="570" spans="1:15" x14ac:dyDescent="0.2">
      <c r="A570" s="1">
        <v>45130</v>
      </c>
      <c r="B570" t="s">
        <v>10</v>
      </c>
      <c r="C570">
        <v>788</v>
      </c>
      <c r="D570" s="3">
        <f>VALUE(E570)</f>
        <v>15.2413642049088</v>
      </c>
      <c r="E570" s="6" t="s">
        <v>1085</v>
      </c>
      <c r="F570">
        <v>0</v>
      </c>
      <c r="G570" t="s">
        <v>17</v>
      </c>
      <c r="H570">
        <v>6</v>
      </c>
      <c r="I570" s="3">
        <f t="shared" si="24"/>
        <v>14.8834598349603</v>
      </c>
      <c r="J570" s="2" t="s">
        <v>1086</v>
      </c>
      <c r="K570">
        <v>4</v>
      </c>
      <c r="L570">
        <v>459</v>
      </c>
      <c r="M570" s="3">
        <f t="shared" si="25"/>
        <v>12010.194993468134</v>
      </c>
      <c r="N570" t="str">
        <f t="shared" si="26"/>
        <v>Jul</v>
      </c>
      <c r="O570" t="str">
        <f>TEXT(Table1[[#This Row],[Date]],"yyyy-mm")</f>
        <v>2023-07</v>
      </c>
    </row>
    <row r="571" spans="1:15" x14ac:dyDescent="0.2">
      <c r="A571" s="1">
        <v>45131</v>
      </c>
      <c r="B571" t="s">
        <v>15</v>
      </c>
      <c r="C571">
        <v>1644</v>
      </c>
      <c r="D571" s="3">
        <f>VALUE(E571)</f>
        <v>15.414851412109</v>
      </c>
      <c r="E571" s="6" t="s">
        <v>1087</v>
      </c>
      <c r="F571">
        <v>0</v>
      </c>
      <c r="G571" t="s">
        <v>27</v>
      </c>
      <c r="H571">
        <v>0</v>
      </c>
      <c r="I571" s="3">
        <f t="shared" si="24"/>
        <v>4.7639782015632699</v>
      </c>
      <c r="J571" s="2" t="s">
        <v>1088</v>
      </c>
      <c r="K571">
        <v>3</v>
      </c>
      <c r="L571">
        <v>382</v>
      </c>
      <c r="M571" s="3">
        <f t="shared" si="25"/>
        <v>25342.015721507196</v>
      </c>
      <c r="N571" t="str">
        <f t="shared" si="26"/>
        <v>Jul</v>
      </c>
      <c r="O571" t="str">
        <f>TEXT(Table1[[#This Row],[Date]],"yyyy-mm")</f>
        <v>2023-07</v>
      </c>
    </row>
    <row r="572" spans="1:15" x14ac:dyDescent="0.2">
      <c r="A572" s="1">
        <v>45132</v>
      </c>
      <c r="B572" t="s">
        <v>23</v>
      </c>
      <c r="C572">
        <v>1222</v>
      </c>
      <c r="D572" s="3">
        <f>VALUE(E572)</f>
        <v>13.8891976342476</v>
      </c>
      <c r="E572" s="6" t="s">
        <v>1089</v>
      </c>
      <c r="F572">
        <v>0</v>
      </c>
      <c r="G572" t="s">
        <v>11</v>
      </c>
      <c r="H572">
        <v>1</v>
      </c>
      <c r="I572" s="3">
        <f t="shared" si="24"/>
        <v>3.5496190661439999</v>
      </c>
      <c r="J572" s="2" t="s">
        <v>1090</v>
      </c>
      <c r="K572">
        <v>7</v>
      </c>
      <c r="L572">
        <v>498</v>
      </c>
      <c r="M572" s="3">
        <f t="shared" si="25"/>
        <v>16972.599509050568</v>
      </c>
      <c r="N572" t="str">
        <f t="shared" si="26"/>
        <v>Jul</v>
      </c>
      <c r="O572" t="str">
        <f>TEXT(Table1[[#This Row],[Date]],"yyyy-mm")</f>
        <v>2023-07</v>
      </c>
    </row>
    <row r="573" spans="1:15" x14ac:dyDescent="0.2">
      <c r="A573" s="1">
        <v>45133</v>
      </c>
      <c r="B573" t="s">
        <v>23</v>
      </c>
      <c r="C573">
        <v>1143</v>
      </c>
      <c r="D573" s="3">
        <f>VALUE(E573)</f>
        <v>15.3690284999375</v>
      </c>
      <c r="E573" s="6" t="s">
        <v>1091</v>
      </c>
      <c r="F573">
        <v>0</v>
      </c>
      <c r="G573" t="s">
        <v>17</v>
      </c>
      <c r="H573">
        <v>2</v>
      </c>
      <c r="I573" s="3">
        <f t="shared" si="24"/>
        <v>11.5977687759415</v>
      </c>
      <c r="J573" s="2" t="s">
        <v>1092</v>
      </c>
      <c r="K573">
        <v>8</v>
      </c>
      <c r="L573">
        <v>73</v>
      </c>
      <c r="M573" s="3">
        <f t="shared" si="25"/>
        <v>17566.799575428562</v>
      </c>
      <c r="N573" t="str">
        <f t="shared" si="26"/>
        <v>Jul</v>
      </c>
      <c r="O573" t="str">
        <f>TEXT(Table1[[#This Row],[Date]],"yyyy-mm")</f>
        <v>2023-07</v>
      </c>
    </row>
    <row r="574" spans="1:15" x14ac:dyDescent="0.2">
      <c r="A574" s="1">
        <v>45134</v>
      </c>
      <c r="B574" t="s">
        <v>15</v>
      </c>
      <c r="C574">
        <v>1876</v>
      </c>
      <c r="D574" s="3">
        <f>VALUE(E574)</f>
        <v>16.997437058437399</v>
      </c>
      <c r="E574" s="6" t="s">
        <v>1093</v>
      </c>
      <c r="F574">
        <v>1</v>
      </c>
      <c r="G574" t="s">
        <v>27</v>
      </c>
      <c r="H574">
        <v>3</v>
      </c>
      <c r="I574" s="3">
        <f t="shared" si="24"/>
        <v>4.1688819433436697</v>
      </c>
      <c r="J574" s="2" t="s">
        <v>1094</v>
      </c>
      <c r="K574">
        <v>2</v>
      </c>
      <c r="L574">
        <v>84</v>
      </c>
      <c r="M574" s="3">
        <f t="shared" si="25"/>
        <v>31887.191921628561</v>
      </c>
      <c r="N574" t="str">
        <f t="shared" si="26"/>
        <v>Jul</v>
      </c>
      <c r="O574" t="str">
        <f>TEXT(Table1[[#This Row],[Date]],"yyyy-mm")</f>
        <v>2023-07</v>
      </c>
    </row>
    <row r="575" spans="1:15" x14ac:dyDescent="0.2">
      <c r="A575" s="1">
        <v>45135</v>
      </c>
      <c r="B575" t="s">
        <v>15</v>
      </c>
      <c r="C575">
        <v>1696</v>
      </c>
      <c r="D575" s="3">
        <f>VALUE(E575)</f>
        <v>9.9360620279339198</v>
      </c>
      <c r="E575" s="6" t="s">
        <v>1095</v>
      </c>
      <c r="F575">
        <v>1</v>
      </c>
      <c r="G575" t="s">
        <v>11</v>
      </c>
      <c r="H575">
        <v>4</v>
      </c>
      <c r="I575" s="3">
        <f t="shared" si="24"/>
        <v>13.0506545559969</v>
      </c>
      <c r="J575" s="2" t="s">
        <v>1096</v>
      </c>
      <c r="K575">
        <v>4</v>
      </c>
      <c r="L575">
        <v>73</v>
      </c>
      <c r="M575" s="3">
        <f t="shared" si="25"/>
        <v>16851.561199375927</v>
      </c>
      <c r="N575" t="str">
        <f t="shared" si="26"/>
        <v>Jul</v>
      </c>
      <c r="O575" t="str">
        <f>TEXT(Table1[[#This Row],[Date]],"yyyy-mm")</f>
        <v>2023-07</v>
      </c>
    </row>
    <row r="576" spans="1:15" x14ac:dyDescent="0.2">
      <c r="A576" s="1">
        <v>45136</v>
      </c>
      <c r="B576" t="s">
        <v>13</v>
      </c>
      <c r="C576">
        <v>1613</v>
      </c>
      <c r="D576" s="3">
        <f>VALUE(E576)</f>
        <v>10.538954056280399</v>
      </c>
      <c r="E576" s="6" t="s">
        <v>1097</v>
      </c>
      <c r="F576">
        <v>1</v>
      </c>
      <c r="G576" t="s">
        <v>11</v>
      </c>
      <c r="H576">
        <v>5</v>
      </c>
      <c r="I576" s="3">
        <f t="shared" si="24"/>
        <v>1.9912175862834101</v>
      </c>
      <c r="J576" s="2" t="s">
        <v>1098</v>
      </c>
      <c r="K576">
        <v>3</v>
      </c>
      <c r="L576">
        <v>77</v>
      </c>
      <c r="M576" s="3">
        <f t="shared" si="25"/>
        <v>16999.332892780283</v>
      </c>
      <c r="N576" t="str">
        <f t="shared" si="26"/>
        <v>Jul</v>
      </c>
      <c r="O576" t="str">
        <f>TEXT(Table1[[#This Row],[Date]],"yyyy-mm")</f>
        <v>2023-07</v>
      </c>
    </row>
    <row r="577" spans="1:15" x14ac:dyDescent="0.2">
      <c r="A577" s="1">
        <v>45137</v>
      </c>
      <c r="B577" t="s">
        <v>13</v>
      </c>
      <c r="C577">
        <v>518</v>
      </c>
      <c r="D577" s="3">
        <f>VALUE(E577)</f>
        <v>3.36956708131641</v>
      </c>
      <c r="E577" s="6" t="s">
        <v>1099</v>
      </c>
      <c r="F577">
        <v>1</v>
      </c>
      <c r="G577" t="s">
        <v>17</v>
      </c>
      <c r="H577">
        <v>6</v>
      </c>
      <c r="I577" s="3">
        <f t="shared" si="24"/>
        <v>2.3263503475006901</v>
      </c>
      <c r="J577" s="2" t="s">
        <v>1100</v>
      </c>
      <c r="K577">
        <v>2</v>
      </c>
      <c r="L577">
        <v>65</v>
      </c>
      <c r="M577" s="3">
        <f t="shared" si="25"/>
        <v>1745.4357481219004</v>
      </c>
      <c r="N577" t="str">
        <f t="shared" si="26"/>
        <v>Jul</v>
      </c>
      <c r="O577" t="str">
        <f>TEXT(Table1[[#This Row],[Date]],"yyyy-mm")</f>
        <v>2023-07</v>
      </c>
    </row>
    <row r="578" spans="1:15" x14ac:dyDescent="0.2">
      <c r="A578" s="1">
        <v>45138</v>
      </c>
      <c r="B578" t="s">
        <v>23</v>
      </c>
      <c r="C578">
        <v>789</v>
      </c>
      <c r="D578" s="3">
        <f>VALUE(E578)</f>
        <v>8.3221417778998692</v>
      </c>
      <c r="E578" s="6" t="s">
        <v>1101</v>
      </c>
      <c r="F578">
        <v>0</v>
      </c>
      <c r="G578" t="s">
        <v>11</v>
      </c>
      <c r="H578">
        <v>0</v>
      </c>
      <c r="I578" s="3">
        <f t="shared" si="24"/>
        <v>14.697697548958899</v>
      </c>
      <c r="J578" s="2" t="s">
        <v>1102</v>
      </c>
      <c r="K578">
        <v>6</v>
      </c>
      <c r="L578">
        <v>108</v>
      </c>
      <c r="M578" s="3">
        <f t="shared" si="25"/>
        <v>6566.1698627629967</v>
      </c>
      <c r="N578" t="str">
        <f t="shared" si="26"/>
        <v>Jul</v>
      </c>
      <c r="O578" t="str">
        <f>TEXT(Table1[[#This Row],[Date]],"yyyy-mm")</f>
        <v>2023-07</v>
      </c>
    </row>
    <row r="579" spans="1:15" x14ac:dyDescent="0.2">
      <c r="A579" s="1">
        <v>45139</v>
      </c>
      <c r="B579" t="s">
        <v>10</v>
      </c>
      <c r="C579">
        <v>949</v>
      </c>
      <c r="D579" s="3">
        <f>VALUE(E579)</f>
        <v>13.2239384183239</v>
      </c>
      <c r="E579" s="6" t="s">
        <v>1103</v>
      </c>
      <c r="F579">
        <v>0</v>
      </c>
      <c r="G579" t="s">
        <v>17</v>
      </c>
      <c r="H579">
        <v>1</v>
      </c>
      <c r="I579" s="3">
        <f t="shared" ref="I579:I642" si="27">VALUE(J579)</f>
        <v>10.270664024915</v>
      </c>
      <c r="J579" s="2" t="s">
        <v>1104</v>
      </c>
      <c r="K579">
        <v>4</v>
      </c>
      <c r="L579">
        <v>292</v>
      </c>
      <c r="M579" s="3">
        <f t="shared" ref="M579:M642" si="28">C579*D579</f>
        <v>12549.517558989381</v>
      </c>
      <c r="N579" t="str">
        <f t="shared" ref="N579:N642" si="29">TEXT(A579,"mmm")</f>
        <v>Aug</v>
      </c>
      <c r="O579" t="str">
        <f>TEXT(Table1[[#This Row],[Date]],"yyyy-mm")</f>
        <v>2023-08</v>
      </c>
    </row>
    <row r="580" spans="1:15" x14ac:dyDescent="0.2">
      <c r="A580" s="1">
        <v>45140</v>
      </c>
      <c r="B580" t="s">
        <v>23</v>
      </c>
      <c r="C580">
        <v>161</v>
      </c>
      <c r="D580" s="3">
        <f>VALUE(E580)</f>
        <v>15.827595746798201</v>
      </c>
      <c r="E580" s="6" t="s">
        <v>1105</v>
      </c>
      <c r="F580">
        <v>0</v>
      </c>
      <c r="G580" t="s">
        <v>11</v>
      </c>
      <c r="H580">
        <v>2</v>
      </c>
      <c r="I580" s="3">
        <f t="shared" si="27"/>
        <v>12.779864754219799</v>
      </c>
      <c r="J580" s="2" t="s">
        <v>1106</v>
      </c>
      <c r="K580">
        <v>6</v>
      </c>
      <c r="L580">
        <v>487</v>
      </c>
      <c r="M580" s="3">
        <f t="shared" si="28"/>
        <v>2548.2429152345103</v>
      </c>
      <c r="N580" t="str">
        <f t="shared" si="29"/>
        <v>Aug</v>
      </c>
      <c r="O580" t="str">
        <f>TEXT(Table1[[#This Row],[Date]],"yyyy-mm")</f>
        <v>2023-08</v>
      </c>
    </row>
    <row r="581" spans="1:15" x14ac:dyDescent="0.2">
      <c r="A581" s="1">
        <v>45141</v>
      </c>
      <c r="B581" t="s">
        <v>10</v>
      </c>
      <c r="C581">
        <v>1268</v>
      </c>
      <c r="D581" s="3">
        <f>VALUE(E581)</f>
        <v>5.1269728561330004</v>
      </c>
      <c r="E581" s="5">
        <v>5.1269728561330004</v>
      </c>
      <c r="F581">
        <v>1</v>
      </c>
      <c r="G581" t="s">
        <v>27</v>
      </c>
      <c r="H581">
        <v>3</v>
      </c>
      <c r="I581" s="3">
        <f t="shared" si="27"/>
        <v>5.2027759715970099</v>
      </c>
      <c r="J581" s="2" t="s">
        <v>1107</v>
      </c>
      <c r="K581">
        <v>2</v>
      </c>
      <c r="L581">
        <v>256</v>
      </c>
      <c r="M581" s="3">
        <f t="shared" si="28"/>
        <v>6501.0015815766446</v>
      </c>
      <c r="N581" t="str">
        <f t="shared" si="29"/>
        <v>Aug</v>
      </c>
      <c r="O581" t="str">
        <f>TEXT(Table1[[#This Row],[Date]],"yyyy-mm")</f>
        <v>2023-08</v>
      </c>
    </row>
    <row r="582" spans="1:15" x14ac:dyDescent="0.2">
      <c r="A582" s="1">
        <v>45142</v>
      </c>
      <c r="B582" t="s">
        <v>10</v>
      </c>
      <c r="C582">
        <v>315</v>
      </c>
      <c r="D582" s="3">
        <f>VALUE(E582)</f>
        <v>3.61863508402547</v>
      </c>
      <c r="E582" s="6" t="s">
        <v>1108</v>
      </c>
      <c r="F582">
        <v>0</v>
      </c>
      <c r="G582" t="s">
        <v>17</v>
      </c>
      <c r="H582">
        <v>4</v>
      </c>
      <c r="I582" s="3">
        <f t="shared" si="27"/>
        <v>10.3090143680487</v>
      </c>
      <c r="J582" s="2" t="s">
        <v>1109</v>
      </c>
      <c r="K582">
        <v>4</v>
      </c>
      <c r="L582">
        <v>449</v>
      </c>
      <c r="M582" s="3">
        <f t="shared" si="28"/>
        <v>1139.8700514680231</v>
      </c>
      <c r="N582" t="str">
        <f t="shared" si="29"/>
        <v>Aug</v>
      </c>
      <c r="O582" t="str">
        <f>TEXT(Table1[[#This Row],[Date]],"yyyy-mm")</f>
        <v>2023-08</v>
      </c>
    </row>
    <row r="583" spans="1:15" x14ac:dyDescent="0.2">
      <c r="A583" s="1">
        <v>45143</v>
      </c>
      <c r="B583" t="s">
        <v>13</v>
      </c>
      <c r="C583">
        <v>102</v>
      </c>
      <c r="D583" s="3">
        <f>VALUE(E583)</f>
        <v>13.5977980855093</v>
      </c>
      <c r="E583" s="6" t="s">
        <v>1110</v>
      </c>
      <c r="F583">
        <v>1</v>
      </c>
      <c r="G583" t="s">
        <v>17</v>
      </c>
      <c r="H583">
        <v>5</v>
      </c>
      <c r="I583" s="3">
        <f t="shared" si="27"/>
        <v>9.1165064959746598</v>
      </c>
      <c r="J583">
        <v>9.1165064959746598</v>
      </c>
      <c r="K583">
        <v>6</v>
      </c>
      <c r="L583">
        <v>320</v>
      </c>
      <c r="M583" s="3">
        <f t="shared" si="28"/>
        <v>1386.9754047219485</v>
      </c>
      <c r="N583" t="str">
        <f t="shared" si="29"/>
        <v>Aug</v>
      </c>
      <c r="O583" t="str">
        <f>TEXT(Table1[[#This Row],[Date]],"yyyy-mm")</f>
        <v>2023-08</v>
      </c>
    </row>
    <row r="584" spans="1:15" x14ac:dyDescent="0.2">
      <c r="A584" s="1">
        <v>45144</v>
      </c>
      <c r="B584" t="s">
        <v>49</v>
      </c>
      <c r="C584">
        <v>259</v>
      </c>
      <c r="D584" s="3">
        <f>VALUE(E584)</f>
        <v>1.0357177869733001</v>
      </c>
      <c r="E584" s="6" t="s">
        <v>1111</v>
      </c>
      <c r="F584">
        <v>0</v>
      </c>
      <c r="G584" t="s">
        <v>11</v>
      </c>
      <c r="H584">
        <v>6</v>
      </c>
      <c r="I584" s="3">
        <f t="shared" si="27"/>
        <v>9.2456767417827308</v>
      </c>
      <c r="J584">
        <v>9.2456767417827308</v>
      </c>
      <c r="K584">
        <v>5</v>
      </c>
      <c r="L584">
        <v>298</v>
      </c>
      <c r="M584" s="3">
        <f t="shared" si="28"/>
        <v>268.2509068260847</v>
      </c>
      <c r="N584" t="str">
        <f t="shared" si="29"/>
        <v>Aug</v>
      </c>
      <c r="O584" t="str">
        <f>TEXT(Table1[[#This Row],[Date]],"yyyy-mm")</f>
        <v>2023-08</v>
      </c>
    </row>
    <row r="585" spans="1:15" x14ac:dyDescent="0.2">
      <c r="A585" s="1">
        <v>45145</v>
      </c>
      <c r="B585" t="s">
        <v>49</v>
      </c>
      <c r="C585">
        <v>1862</v>
      </c>
      <c r="D585" s="3">
        <f>VALUE(E585)</f>
        <v>4.3890791018392603</v>
      </c>
      <c r="E585" s="6" t="s">
        <v>1112</v>
      </c>
      <c r="F585">
        <v>0</v>
      </c>
      <c r="G585" t="s">
        <v>11</v>
      </c>
      <c r="H585">
        <v>0</v>
      </c>
      <c r="I585" s="3">
        <f t="shared" si="27"/>
        <v>10.3967206632969</v>
      </c>
      <c r="J585" s="2" t="s">
        <v>1113</v>
      </c>
      <c r="K585">
        <v>3</v>
      </c>
      <c r="L585">
        <v>316</v>
      </c>
      <c r="M585" s="3">
        <f t="shared" si="28"/>
        <v>8172.4652876247028</v>
      </c>
      <c r="N585" t="str">
        <f t="shared" si="29"/>
        <v>Aug</v>
      </c>
      <c r="O585" t="str">
        <f>TEXT(Table1[[#This Row],[Date]],"yyyy-mm")</f>
        <v>2023-08</v>
      </c>
    </row>
    <row r="586" spans="1:15" x14ac:dyDescent="0.2">
      <c r="A586" s="1">
        <v>45146</v>
      </c>
      <c r="B586" t="s">
        <v>15</v>
      </c>
      <c r="C586">
        <v>880</v>
      </c>
      <c r="D586" s="3">
        <f>VALUE(E586)</f>
        <v>1.5523562265351201</v>
      </c>
      <c r="E586" s="6" t="s">
        <v>1114</v>
      </c>
      <c r="F586">
        <v>1</v>
      </c>
      <c r="G586" t="s">
        <v>17</v>
      </c>
      <c r="H586">
        <v>1</v>
      </c>
      <c r="I586" s="3">
        <f t="shared" si="27"/>
        <v>8.8427080103719202</v>
      </c>
      <c r="J586" s="2" t="s">
        <v>1115</v>
      </c>
      <c r="K586">
        <v>8</v>
      </c>
      <c r="L586">
        <v>242</v>
      </c>
      <c r="M586" s="3">
        <f t="shared" si="28"/>
        <v>1366.0734793509057</v>
      </c>
      <c r="N586" t="str">
        <f t="shared" si="29"/>
        <v>Aug</v>
      </c>
      <c r="O586" t="str">
        <f>TEXT(Table1[[#This Row],[Date]],"yyyy-mm")</f>
        <v>2023-08</v>
      </c>
    </row>
    <row r="587" spans="1:15" x14ac:dyDescent="0.2">
      <c r="A587" s="1">
        <v>45147</v>
      </c>
      <c r="B587" t="s">
        <v>13</v>
      </c>
      <c r="C587">
        <v>1243</v>
      </c>
      <c r="D587" s="3">
        <f>VALUE(E587)</f>
        <v>4.17081723924254</v>
      </c>
      <c r="E587" s="6" t="s">
        <v>1116</v>
      </c>
      <c r="F587">
        <v>0</v>
      </c>
      <c r="G587" t="s">
        <v>11</v>
      </c>
      <c r="H587">
        <v>2</v>
      </c>
      <c r="I587" s="3">
        <f t="shared" si="27"/>
        <v>6.7214043548886497</v>
      </c>
      <c r="J587" s="2" t="s">
        <v>1117</v>
      </c>
      <c r="K587">
        <v>7</v>
      </c>
      <c r="L587">
        <v>384</v>
      </c>
      <c r="M587" s="3">
        <f t="shared" si="28"/>
        <v>5184.3258283784771</v>
      </c>
      <c r="N587" t="str">
        <f t="shared" si="29"/>
        <v>Aug</v>
      </c>
      <c r="O587" t="str">
        <f>TEXT(Table1[[#This Row],[Date]],"yyyy-mm")</f>
        <v>2023-08</v>
      </c>
    </row>
    <row r="588" spans="1:15" x14ac:dyDescent="0.2">
      <c r="A588" s="1">
        <v>45148</v>
      </c>
      <c r="B588" t="s">
        <v>10</v>
      </c>
      <c r="C588">
        <v>992</v>
      </c>
      <c r="D588" s="3">
        <f>VALUE(E588)</f>
        <v>4.4450663185845896</v>
      </c>
      <c r="E588" s="6" t="s">
        <v>1118</v>
      </c>
      <c r="F588">
        <v>0</v>
      </c>
      <c r="G588" t="s">
        <v>27</v>
      </c>
      <c r="H588">
        <v>3</v>
      </c>
      <c r="I588" s="3">
        <f t="shared" si="27"/>
        <v>4.5008790685179196</v>
      </c>
      <c r="J588" s="2" t="s">
        <v>1119</v>
      </c>
      <c r="K588">
        <v>3</v>
      </c>
      <c r="L588">
        <v>267</v>
      </c>
      <c r="M588" s="3">
        <f t="shared" si="28"/>
        <v>4409.5057880359127</v>
      </c>
      <c r="N588" t="str">
        <f t="shared" si="29"/>
        <v>Aug</v>
      </c>
      <c r="O588" t="str">
        <f>TEXT(Table1[[#This Row],[Date]],"yyyy-mm")</f>
        <v>2023-08</v>
      </c>
    </row>
    <row r="589" spans="1:15" x14ac:dyDescent="0.2">
      <c r="A589" s="1">
        <v>45149</v>
      </c>
      <c r="B589" t="s">
        <v>49</v>
      </c>
      <c r="C589">
        <v>1212</v>
      </c>
      <c r="D589" s="3">
        <f>VALUE(E589)</f>
        <v>8.3657983002574898</v>
      </c>
      <c r="E589" s="5">
        <v>8.3657983002574898</v>
      </c>
      <c r="F589">
        <v>1</v>
      </c>
      <c r="G589" t="s">
        <v>11</v>
      </c>
      <c r="H589">
        <v>4</v>
      </c>
      <c r="I589" s="3">
        <f t="shared" si="27"/>
        <v>11.6444292982414</v>
      </c>
      <c r="J589" s="2" t="s">
        <v>1120</v>
      </c>
      <c r="K589">
        <v>6</v>
      </c>
      <c r="L589">
        <v>164</v>
      </c>
      <c r="M589" s="3">
        <f t="shared" si="28"/>
        <v>10139.347539912078</v>
      </c>
      <c r="N589" t="str">
        <f t="shared" si="29"/>
        <v>Aug</v>
      </c>
      <c r="O589" t="str">
        <f>TEXT(Table1[[#This Row],[Date]],"yyyy-mm")</f>
        <v>2023-08</v>
      </c>
    </row>
    <row r="590" spans="1:15" x14ac:dyDescent="0.2">
      <c r="A590" s="1">
        <v>45150</v>
      </c>
      <c r="B590" t="s">
        <v>10</v>
      </c>
      <c r="C590">
        <v>428</v>
      </c>
      <c r="D590" s="3">
        <f>VALUE(E590)</f>
        <v>8.6442153690445593</v>
      </c>
      <c r="E590" s="6" t="s">
        <v>1121</v>
      </c>
      <c r="F590">
        <v>0</v>
      </c>
      <c r="G590" t="s">
        <v>27</v>
      </c>
      <c r="H590">
        <v>5</v>
      </c>
      <c r="I590" s="3">
        <f t="shared" si="27"/>
        <v>3.7809502350462001</v>
      </c>
      <c r="J590">
        <v>3.7809502350462001</v>
      </c>
      <c r="K590">
        <v>4</v>
      </c>
      <c r="L590">
        <v>117</v>
      </c>
      <c r="M590" s="3">
        <f t="shared" si="28"/>
        <v>3699.7241779510714</v>
      </c>
      <c r="N590" t="str">
        <f t="shared" si="29"/>
        <v>Aug</v>
      </c>
      <c r="O590" t="str">
        <f>TEXT(Table1[[#This Row],[Date]],"yyyy-mm")</f>
        <v>2023-08</v>
      </c>
    </row>
    <row r="591" spans="1:15" x14ac:dyDescent="0.2">
      <c r="A591" s="1">
        <v>45151</v>
      </c>
      <c r="B591" t="s">
        <v>49</v>
      </c>
      <c r="C591">
        <v>679</v>
      </c>
      <c r="D591" s="3">
        <f>VALUE(E591)</f>
        <v>17.610986941594501</v>
      </c>
      <c r="E591" s="6" t="s">
        <v>1122</v>
      </c>
      <c r="F591">
        <v>1</v>
      </c>
      <c r="G591" t="s">
        <v>27</v>
      </c>
      <c r="H591">
        <v>6</v>
      </c>
      <c r="I591" s="3">
        <f t="shared" si="27"/>
        <v>10.539137439238999</v>
      </c>
      <c r="J591" s="2" t="s">
        <v>1123</v>
      </c>
      <c r="K591">
        <v>5</v>
      </c>
      <c r="L591">
        <v>348</v>
      </c>
      <c r="M591" s="3">
        <f t="shared" si="28"/>
        <v>11957.860133342667</v>
      </c>
      <c r="N591" t="str">
        <f t="shared" si="29"/>
        <v>Aug</v>
      </c>
      <c r="O591" t="str">
        <f>TEXT(Table1[[#This Row],[Date]],"yyyy-mm")</f>
        <v>2023-08</v>
      </c>
    </row>
    <row r="592" spans="1:15" x14ac:dyDescent="0.2">
      <c r="A592" s="1">
        <v>45152</v>
      </c>
      <c r="B592" t="s">
        <v>49</v>
      </c>
      <c r="C592">
        <v>1480</v>
      </c>
      <c r="D592" s="3">
        <f>VALUE(E592)</f>
        <v>10.6920845374776</v>
      </c>
      <c r="E592" s="6" t="s">
        <v>1124</v>
      </c>
      <c r="F592">
        <v>0</v>
      </c>
      <c r="G592" t="s">
        <v>27</v>
      </c>
      <c r="H592">
        <v>0</v>
      </c>
      <c r="I592" s="3">
        <f t="shared" si="27"/>
        <v>3.8833259284152302</v>
      </c>
      <c r="J592" s="2" t="s">
        <v>1125</v>
      </c>
      <c r="K592">
        <v>5</v>
      </c>
      <c r="L592">
        <v>374</v>
      </c>
      <c r="M592" s="3">
        <f t="shared" si="28"/>
        <v>15824.285115466848</v>
      </c>
      <c r="N592" t="str">
        <f t="shared" si="29"/>
        <v>Aug</v>
      </c>
      <c r="O592" t="str">
        <f>TEXT(Table1[[#This Row],[Date]],"yyyy-mm")</f>
        <v>2023-08</v>
      </c>
    </row>
    <row r="593" spans="1:15" x14ac:dyDescent="0.2">
      <c r="A593" s="1">
        <v>45153</v>
      </c>
      <c r="B593" t="s">
        <v>49</v>
      </c>
      <c r="C593">
        <v>1733</v>
      </c>
      <c r="D593" s="3">
        <f>VALUE(E593)</f>
        <v>14.7446905466334</v>
      </c>
      <c r="E593" s="6" t="s">
        <v>1126</v>
      </c>
      <c r="F593">
        <v>0</v>
      </c>
      <c r="G593" t="s">
        <v>27</v>
      </c>
      <c r="H593">
        <v>1</v>
      </c>
      <c r="I593" s="3">
        <f t="shared" si="27"/>
        <v>9.5672874643395804</v>
      </c>
      <c r="J593" s="2" t="s">
        <v>1127</v>
      </c>
      <c r="K593">
        <v>7</v>
      </c>
      <c r="L593">
        <v>446</v>
      </c>
      <c r="M593" s="3">
        <f t="shared" si="28"/>
        <v>25552.548717315683</v>
      </c>
      <c r="N593" t="str">
        <f t="shared" si="29"/>
        <v>Aug</v>
      </c>
      <c r="O593" t="str">
        <f>TEXT(Table1[[#This Row],[Date]],"yyyy-mm")</f>
        <v>2023-08</v>
      </c>
    </row>
    <row r="594" spans="1:15" x14ac:dyDescent="0.2">
      <c r="A594" s="1">
        <v>45154</v>
      </c>
      <c r="B594" t="s">
        <v>13</v>
      </c>
      <c r="C594">
        <v>1390</v>
      </c>
      <c r="D594" s="3">
        <f>VALUE(E594)</f>
        <v>2.9786098004854602</v>
      </c>
      <c r="E594" s="6" t="s">
        <v>1128</v>
      </c>
      <c r="F594">
        <v>0</v>
      </c>
      <c r="G594" t="s">
        <v>27</v>
      </c>
      <c r="H594">
        <v>2</v>
      </c>
      <c r="I594" s="3">
        <f t="shared" si="27"/>
        <v>11.3326348733709</v>
      </c>
      <c r="J594" s="2" t="s">
        <v>1129</v>
      </c>
      <c r="K594">
        <v>5</v>
      </c>
      <c r="L594">
        <v>443</v>
      </c>
      <c r="M594" s="3">
        <f t="shared" si="28"/>
        <v>4140.2676226747899</v>
      </c>
      <c r="N594" t="str">
        <f t="shared" si="29"/>
        <v>Aug</v>
      </c>
      <c r="O594" t="str">
        <f>TEXT(Table1[[#This Row],[Date]],"yyyy-mm")</f>
        <v>2023-08</v>
      </c>
    </row>
    <row r="595" spans="1:15" x14ac:dyDescent="0.2">
      <c r="A595" s="1">
        <v>45155</v>
      </c>
      <c r="B595" t="s">
        <v>23</v>
      </c>
      <c r="C595">
        <v>1740</v>
      </c>
      <c r="D595" s="3">
        <f>VALUE(E595)</f>
        <v>5.2833363538101796</v>
      </c>
      <c r="E595" s="6" t="s">
        <v>1130</v>
      </c>
      <c r="F595">
        <v>0</v>
      </c>
      <c r="G595" t="s">
        <v>11</v>
      </c>
      <c r="H595">
        <v>3</v>
      </c>
      <c r="I595" s="3">
        <f t="shared" si="27"/>
        <v>3.6713513891448102</v>
      </c>
      <c r="J595" s="2" t="s">
        <v>1131</v>
      </c>
      <c r="K595">
        <v>3</v>
      </c>
      <c r="L595">
        <v>124</v>
      </c>
      <c r="M595" s="3">
        <f t="shared" si="28"/>
        <v>9193.0052556297123</v>
      </c>
      <c r="N595" t="str">
        <f t="shared" si="29"/>
        <v>Aug</v>
      </c>
      <c r="O595" t="str">
        <f>TEXT(Table1[[#This Row],[Date]],"yyyy-mm")</f>
        <v>2023-08</v>
      </c>
    </row>
    <row r="596" spans="1:15" x14ac:dyDescent="0.2">
      <c r="A596" s="1">
        <v>45156</v>
      </c>
      <c r="B596" t="s">
        <v>10</v>
      </c>
      <c r="C596">
        <v>1051</v>
      </c>
      <c r="D596" s="3">
        <f>VALUE(E596)</f>
        <v>14.355925378594799</v>
      </c>
      <c r="E596" s="6" t="s">
        <v>1132</v>
      </c>
      <c r="F596">
        <v>0</v>
      </c>
      <c r="G596" t="s">
        <v>27</v>
      </c>
      <c r="H596">
        <v>4</v>
      </c>
      <c r="I596" s="3">
        <f t="shared" si="27"/>
        <v>1.3691778624889701</v>
      </c>
      <c r="J596">
        <v>1.3691778624889701</v>
      </c>
      <c r="K596">
        <v>5</v>
      </c>
      <c r="L596">
        <v>152</v>
      </c>
      <c r="M596" s="3">
        <f t="shared" si="28"/>
        <v>15088.077572903134</v>
      </c>
      <c r="N596" t="str">
        <f t="shared" si="29"/>
        <v>Aug</v>
      </c>
      <c r="O596" t="str">
        <f>TEXT(Table1[[#This Row],[Date]],"yyyy-mm")</f>
        <v>2023-08</v>
      </c>
    </row>
    <row r="597" spans="1:15" x14ac:dyDescent="0.2">
      <c r="A597" s="1">
        <v>45157</v>
      </c>
      <c r="B597" t="s">
        <v>13</v>
      </c>
      <c r="C597">
        <v>1446</v>
      </c>
      <c r="D597" s="3">
        <f>VALUE(E597)</f>
        <v>2.00327524890203</v>
      </c>
      <c r="E597" s="6" t="s">
        <v>1133</v>
      </c>
      <c r="F597">
        <v>0</v>
      </c>
      <c r="G597" t="s">
        <v>11</v>
      </c>
      <c r="H597">
        <v>5</v>
      </c>
      <c r="I597" s="3">
        <f t="shared" si="27"/>
        <v>2.3991192734155198</v>
      </c>
      <c r="J597" s="2" t="s">
        <v>1134</v>
      </c>
      <c r="K597">
        <v>7</v>
      </c>
      <c r="L597">
        <v>346</v>
      </c>
      <c r="M597" s="3">
        <f t="shared" si="28"/>
        <v>2896.7360099123352</v>
      </c>
      <c r="N597" t="str">
        <f t="shared" si="29"/>
        <v>Aug</v>
      </c>
      <c r="O597" t="str">
        <f>TEXT(Table1[[#This Row],[Date]],"yyyy-mm")</f>
        <v>2023-08</v>
      </c>
    </row>
    <row r="598" spans="1:15" x14ac:dyDescent="0.2">
      <c r="A598" s="1">
        <v>45158</v>
      </c>
      <c r="B598" t="s">
        <v>13</v>
      </c>
      <c r="C598">
        <v>734</v>
      </c>
      <c r="D598" s="3">
        <f>VALUE(E598)</f>
        <v>10.2453555826313</v>
      </c>
      <c r="E598" s="6" t="s">
        <v>1135</v>
      </c>
      <c r="F598">
        <v>0</v>
      </c>
      <c r="G598" t="s">
        <v>27</v>
      </c>
      <c r="H598">
        <v>6</v>
      </c>
      <c r="I598" s="3">
        <f t="shared" si="27"/>
        <v>9.2869560254298698</v>
      </c>
      <c r="J598">
        <v>9.2869560254298698</v>
      </c>
      <c r="K598">
        <v>5</v>
      </c>
      <c r="L598">
        <v>227</v>
      </c>
      <c r="M598" s="3">
        <f t="shared" si="28"/>
        <v>7520.090997651374</v>
      </c>
      <c r="N598" t="str">
        <f t="shared" si="29"/>
        <v>Aug</v>
      </c>
      <c r="O598" t="str">
        <f>TEXT(Table1[[#This Row],[Date]],"yyyy-mm")</f>
        <v>2023-08</v>
      </c>
    </row>
    <row r="599" spans="1:15" x14ac:dyDescent="0.2">
      <c r="A599" s="1">
        <v>45159</v>
      </c>
      <c r="B599" t="s">
        <v>13</v>
      </c>
      <c r="C599">
        <v>1087</v>
      </c>
      <c r="D599" s="3">
        <f>VALUE(E599)</f>
        <v>12.388010347595699</v>
      </c>
      <c r="E599" s="6" t="s">
        <v>1136</v>
      </c>
      <c r="F599">
        <v>0</v>
      </c>
      <c r="G599" t="s">
        <v>17</v>
      </c>
      <c r="H599">
        <v>0</v>
      </c>
      <c r="I599" s="3">
        <f t="shared" si="27"/>
        <v>12.816972890273099</v>
      </c>
      <c r="J599" s="2" t="s">
        <v>1137</v>
      </c>
      <c r="K599">
        <v>5</v>
      </c>
      <c r="L599">
        <v>264</v>
      </c>
      <c r="M599" s="3">
        <f t="shared" si="28"/>
        <v>13465.767247836526</v>
      </c>
      <c r="N599" t="str">
        <f t="shared" si="29"/>
        <v>Aug</v>
      </c>
      <c r="O599" t="str">
        <f>TEXT(Table1[[#This Row],[Date]],"yyyy-mm")</f>
        <v>2023-08</v>
      </c>
    </row>
    <row r="600" spans="1:15" x14ac:dyDescent="0.2">
      <c r="A600" s="1">
        <v>45160</v>
      </c>
      <c r="B600" t="s">
        <v>13</v>
      </c>
      <c r="C600">
        <v>1664</v>
      </c>
      <c r="D600" s="3">
        <f>VALUE(E600)</f>
        <v>12.4407672369971</v>
      </c>
      <c r="E600" s="6" t="s">
        <v>1138</v>
      </c>
      <c r="F600">
        <v>1</v>
      </c>
      <c r="G600" t="s">
        <v>27</v>
      </c>
      <c r="H600">
        <v>1</v>
      </c>
      <c r="I600" s="3">
        <f t="shared" si="27"/>
        <v>1.15245390791365</v>
      </c>
      <c r="J600" s="2" t="s">
        <v>1139</v>
      </c>
      <c r="K600">
        <v>9</v>
      </c>
      <c r="L600">
        <v>364</v>
      </c>
      <c r="M600" s="3">
        <f t="shared" si="28"/>
        <v>20701.436682363175</v>
      </c>
      <c r="N600" t="str">
        <f t="shared" si="29"/>
        <v>Aug</v>
      </c>
      <c r="O600" t="str">
        <f>TEXT(Table1[[#This Row],[Date]],"yyyy-mm")</f>
        <v>2023-08</v>
      </c>
    </row>
    <row r="601" spans="1:15" x14ac:dyDescent="0.2">
      <c r="A601" s="1">
        <v>45161</v>
      </c>
      <c r="B601" t="s">
        <v>13</v>
      </c>
      <c r="C601">
        <v>1772</v>
      </c>
      <c r="D601" s="3">
        <f>VALUE(E601)</f>
        <v>1.4357234140927899</v>
      </c>
      <c r="E601" s="6" t="s">
        <v>1140</v>
      </c>
      <c r="F601">
        <v>1</v>
      </c>
      <c r="G601" t="s">
        <v>17</v>
      </c>
      <c r="H601">
        <v>2</v>
      </c>
      <c r="I601" s="3">
        <f t="shared" si="27"/>
        <v>11.1451932561038</v>
      </c>
      <c r="J601" s="2" t="s">
        <v>1141</v>
      </c>
      <c r="K601">
        <v>3</v>
      </c>
      <c r="L601">
        <v>88</v>
      </c>
      <c r="M601" s="3">
        <f t="shared" si="28"/>
        <v>2544.1018897724239</v>
      </c>
      <c r="N601" t="str">
        <f t="shared" si="29"/>
        <v>Aug</v>
      </c>
      <c r="O601" t="str">
        <f>TEXT(Table1[[#This Row],[Date]],"yyyy-mm")</f>
        <v>2023-08</v>
      </c>
    </row>
    <row r="602" spans="1:15" x14ac:dyDescent="0.2">
      <c r="A602" s="1">
        <v>45162</v>
      </c>
      <c r="B602" t="s">
        <v>15</v>
      </c>
      <c r="C602">
        <v>1318</v>
      </c>
      <c r="D602" s="3">
        <f>VALUE(E602)</f>
        <v>7.1200520803545198</v>
      </c>
      <c r="E602" s="6" t="s">
        <v>1142</v>
      </c>
      <c r="F602">
        <v>0</v>
      </c>
      <c r="G602" t="s">
        <v>27</v>
      </c>
      <c r="H602">
        <v>3</v>
      </c>
      <c r="I602" s="3">
        <f t="shared" si="27"/>
        <v>5.4491203662757499</v>
      </c>
      <c r="J602" s="2" t="s">
        <v>1143</v>
      </c>
      <c r="K602">
        <v>6</v>
      </c>
      <c r="L602">
        <v>308</v>
      </c>
      <c r="M602" s="3">
        <f t="shared" si="28"/>
        <v>9384.228641907257</v>
      </c>
      <c r="N602" t="str">
        <f t="shared" si="29"/>
        <v>Aug</v>
      </c>
      <c r="O602" t="str">
        <f>TEXT(Table1[[#This Row],[Date]],"yyyy-mm")</f>
        <v>2023-08</v>
      </c>
    </row>
    <row r="603" spans="1:15" x14ac:dyDescent="0.2">
      <c r="A603" s="1">
        <v>45163</v>
      </c>
      <c r="B603" t="s">
        <v>10</v>
      </c>
      <c r="C603">
        <v>1020</v>
      </c>
      <c r="D603" s="3">
        <f>VALUE(E603)</f>
        <v>13.093322369933899</v>
      </c>
      <c r="E603" s="6" t="s">
        <v>1144</v>
      </c>
      <c r="F603">
        <v>0</v>
      </c>
      <c r="G603" t="s">
        <v>27</v>
      </c>
      <c r="H603">
        <v>4</v>
      </c>
      <c r="I603" s="3">
        <f t="shared" si="27"/>
        <v>7.4386613638330701</v>
      </c>
      <c r="J603" s="2" t="s">
        <v>1145</v>
      </c>
      <c r="K603">
        <v>1</v>
      </c>
      <c r="L603">
        <v>253</v>
      </c>
      <c r="M603" s="3">
        <f t="shared" si="28"/>
        <v>13355.188817332577</v>
      </c>
      <c r="N603" t="str">
        <f t="shared" si="29"/>
        <v>Aug</v>
      </c>
      <c r="O603" t="str">
        <f>TEXT(Table1[[#This Row],[Date]],"yyyy-mm")</f>
        <v>2023-08</v>
      </c>
    </row>
    <row r="604" spans="1:15" x14ac:dyDescent="0.2">
      <c r="A604" s="1">
        <v>45164</v>
      </c>
      <c r="B604" t="s">
        <v>13</v>
      </c>
      <c r="C604">
        <v>837</v>
      </c>
      <c r="D604" s="3">
        <f>VALUE(E604)</f>
        <v>3.8309949868356199</v>
      </c>
      <c r="E604" s="6" t="s">
        <v>1146</v>
      </c>
      <c r="F604">
        <v>1</v>
      </c>
      <c r="G604" t="s">
        <v>27</v>
      </c>
      <c r="H604">
        <v>5</v>
      </c>
      <c r="I604" s="3">
        <f t="shared" si="27"/>
        <v>13.9684634727607</v>
      </c>
      <c r="J604" s="2" t="s">
        <v>1147</v>
      </c>
      <c r="K604">
        <v>5</v>
      </c>
      <c r="L604">
        <v>56</v>
      </c>
      <c r="M604" s="3">
        <f t="shared" si="28"/>
        <v>3206.5428039814137</v>
      </c>
      <c r="N604" t="str">
        <f t="shared" si="29"/>
        <v>Aug</v>
      </c>
      <c r="O604" t="str">
        <f>TEXT(Table1[[#This Row],[Date]],"yyyy-mm")</f>
        <v>2023-08</v>
      </c>
    </row>
    <row r="605" spans="1:15" x14ac:dyDescent="0.2">
      <c r="A605" s="1">
        <v>45165</v>
      </c>
      <c r="B605" t="s">
        <v>10</v>
      </c>
      <c r="C605">
        <v>1455</v>
      </c>
      <c r="D605" s="3">
        <f>VALUE(E605)</f>
        <v>14.212897318233001</v>
      </c>
      <c r="E605" s="6" t="s">
        <v>1148</v>
      </c>
      <c r="F605">
        <v>0</v>
      </c>
      <c r="G605" t="s">
        <v>17</v>
      </c>
      <c r="H605">
        <v>6</v>
      </c>
      <c r="I605" s="3">
        <f t="shared" si="27"/>
        <v>5.3135868186697497</v>
      </c>
      <c r="J605" s="2" t="s">
        <v>1149</v>
      </c>
      <c r="K605">
        <v>8</v>
      </c>
      <c r="L605">
        <v>98</v>
      </c>
      <c r="M605" s="3">
        <f t="shared" si="28"/>
        <v>20679.765598029015</v>
      </c>
      <c r="N605" t="str">
        <f t="shared" si="29"/>
        <v>Aug</v>
      </c>
      <c r="O605" t="str">
        <f>TEXT(Table1[[#This Row],[Date]],"yyyy-mm")</f>
        <v>2023-08</v>
      </c>
    </row>
    <row r="606" spans="1:15" x14ac:dyDescent="0.2">
      <c r="A606" s="1">
        <v>45166</v>
      </c>
      <c r="B606" t="s">
        <v>15</v>
      </c>
      <c r="C606">
        <v>269</v>
      </c>
      <c r="D606" s="3">
        <f>VALUE(E606)</f>
        <v>15.172578967459801</v>
      </c>
      <c r="E606" s="6" t="s">
        <v>1150</v>
      </c>
      <c r="F606">
        <v>0</v>
      </c>
      <c r="G606" t="s">
        <v>17</v>
      </c>
      <c r="H606">
        <v>0</v>
      </c>
      <c r="I606" s="3">
        <f t="shared" si="27"/>
        <v>7.2473855421225402</v>
      </c>
      <c r="J606" s="2" t="s">
        <v>1151</v>
      </c>
      <c r="K606">
        <v>5</v>
      </c>
      <c r="L606">
        <v>75</v>
      </c>
      <c r="M606" s="3">
        <f t="shared" si="28"/>
        <v>4081.4237422466863</v>
      </c>
      <c r="N606" t="str">
        <f t="shared" si="29"/>
        <v>Aug</v>
      </c>
      <c r="O606" t="str">
        <f>TEXT(Table1[[#This Row],[Date]],"yyyy-mm")</f>
        <v>2023-08</v>
      </c>
    </row>
    <row r="607" spans="1:15" x14ac:dyDescent="0.2">
      <c r="A607" s="1">
        <v>45167</v>
      </c>
      <c r="B607" t="s">
        <v>15</v>
      </c>
      <c r="C607">
        <v>620</v>
      </c>
      <c r="D607" s="3">
        <f>VALUE(E607)</f>
        <v>19.6574146184767</v>
      </c>
      <c r="E607" s="6" t="s">
        <v>1152</v>
      </c>
      <c r="F607">
        <v>1</v>
      </c>
      <c r="G607" t="s">
        <v>27</v>
      </c>
      <c r="H607">
        <v>1</v>
      </c>
      <c r="I607" s="3">
        <f t="shared" si="27"/>
        <v>0.69839501402987603</v>
      </c>
      <c r="J607">
        <v>0.69839501402987603</v>
      </c>
      <c r="K607">
        <v>9</v>
      </c>
      <c r="L607">
        <v>210</v>
      </c>
      <c r="M607" s="3">
        <f t="shared" si="28"/>
        <v>12187.597063455554</v>
      </c>
      <c r="N607" t="str">
        <f t="shared" si="29"/>
        <v>Aug</v>
      </c>
      <c r="O607" t="str">
        <f>TEXT(Table1[[#This Row],[Date]],"yyyy-mm")</f>
        <v>2023-08</v>
      </c>
    </row>
    <row r="608" spans="1:15" x14ac:dyDescent="0.2">
      <c r="A608" s="1">
        <v>45168</v>
      </c>
      <c r="B608" t="s">
        <v>10</v>
      </c>
      <c r="C608">
        <v>1586</v>
      </c>
      <c r="D608" s="3">
        <f>VALUE(E608)</f>
        <v>4.9869979022717699</v>
      </c>
      <c r="E608" s="6" t="s">
        <v>1153</v>
      </c>
      <c r="F608">
        <v>0</v>
      </c>
      <c r="G608" t="s">
        <v>11</v>
      </c>
      <c r="H608">
        <v>2</v>
      </c>
      <c r="I608" s="3">
        <f t="shared" si="27"/>
        <v>1.6831814400701499</v>
      </c>
      <c r="J608" s="2" t="s">
        <v>1154</v>
      </c>
      <c r="K608">
        <v>6</v>
      </c>
      <c r="L608">
        <v>406</v>
      </c>
      <c r="M608" s="3">
        <f t="shared" si="28"/>
        <v>7909.378673003027</v>
      </c>
      <c r="N608" t="str">
        <f t="shared" si="29"/>
        <v>Aug</v>
      </c>
      <c r="O608" t="str">
        <f>TEXT(Table1[[#This Row],[Date]],"yyyy-mm")</f>
        <v>2023-08</v>
      </c>
    </row>
    <row r="609" spans="1:15" x14ac:dyDescent="0.2">
      <c r="A609" s="1">
        <v>45169</v>
      </c>
      <c r="B609" t="s">
        <v>49</v>
      </c>
      <c r="C609">
        <v>139</v>
      </c>
      <c r="D609" s="3">
        <f>VALUE(E609)</f>
        <v>16.677482685656098</v>
      </c>
      <c r="E609" s="6" t="s">
        <v>1155</v>
      </c>
      <c r="F609">
        <v>0</v>
      </c>
      <c r="G609" t="s">
        <v>27</v>
      </c>
      <c r="H609">
        <v>3</v>
      </c>
      <c r="I609" s="3">
        <f t="shared" si="27"/>
        <v>4.2495780714543603</v>
      </c>
      <c r="J609" s="2" t="s">
        <v>1156</v>
      </c>
      <c r="K609">
        <v>8</v>
      </c>
      <c r="L609">
        <v>225</v>
      </c>
      <c r="M609" s="3">
        <f t="shared" si="28"/>
        <v>2318.1700933061975</v>
      </c>
      <c r="N609" t="str">
        <f t="shared" si="29"/>
        <v>Aug</v>
      </c>
      <c r="O609" t="str">
        <f>TEXT(Table1[[#This Row],[Date]],"yyyy-mm")</f>
        <v>2023-08</v>
      </c>
    </row>
    <row r="610" spans="1:15" x14ac:dyDescent="0.2">
      <c r="A610" s="1">
        <v>45170</v>
      </c>
      <c r="B610" t="s">
        <v>23</v>
      </c>
      <c r="C610">
        <v>1660</v>
      </c>
      <c r="D610" s="3">
        <f>VALUE(E610)</f>
        <v>10.8856349614544</v>
      </c>
      <c r="E610" s="6" t="s">
        <v>1157</v>
      </c>
      <c r="F610">
        <v>1</v>
      </c>
      <c r="G610" t="s">
        <v>17</v>
      </c>
      <c r="H610">
        <v>4</v>
      </c>
      <c r="I610" s="3">
        <f t="shared" si="27"/>
        <v>0.90385749190557796</v>
      </c>
      <c r="J610" s="2" t="s">
        <v>1158</v>
      </c>
      <c r="K610">
        <v>8</v>
      </c>
      <c r="L610">
        <v>128</v>
      </c>
      <c r="M610" s="3">
        <f t="shared" si="28"/>
        <v>18070.154036014304</v>
      </c>
      <c r="N610" t="str">
        <f t="shared" si="29"/>
        <v>Sep</v>
      </c>
      <c r="O610" t="str">
        <f>TEXT(Table1[[#This Row],[Date]],"yyyy-mm")</f>
        <v>2023-09</v>
      </c>
    </row>
    <row r="611" spans="1:15" x14ac:dyDescent="0.2">
      <c r="A611" s="1">
        <v>45171</v>
      </c>
      <c r="B611" t="s">
        <v>49</v>
      </c>
      <c r="C611">
        <v>1384</v>
      </c>
      <c r="D611" s="3">
        <f>VALUE(E611)</f>
        <v>8.0957893267392897</v>
      </c>
      <c r="E611" s="6" t="s">
        <v>1159</v>
      </c>
      <c r="F611">
        <v>0</v>
      </c>
      <c r="G611" t="s">
        <v>27</v>
      </c>
      <c r="H611">
        <v>5</v>
      </c>
      <c r="I611" s="3">
        <f t="shared" si="27"/>
        <v>9.65494222769963</v>
      </c>
      <c r="J611" s="2" t="s">
        <v>1160</v>
      </c>
      <c r="K611">
        <v>3</v>
      </c>
      <c r="L611">
        <v>51</v>
      </c>
      <c r="M611" s="3">
        <f t="shared" si="28"/>
        <v>11204.572428207177</v>
      </c>
      <c r="N611" t="str">
        <f t="shared" si="29"/>
        <v>Sep</v>
      </c>
      <c r="O611" t="str">
        <f>TEXT(Table1[[#This Row],[Date]],"yyyy-mm")</f>
        <v>2023-09</v>
      </c>
    </row>
    <row r="612" spans="1:15" x14ac:dyDescent="0.2">
      <c r="A612" s="1">
        <v>45172</v>
      </c>
      <c r="B612" t="s">
        <v>49</v>
      </c>
      <c r="C612">
        <v>1518</v>
      </c>
      <c r="D612" s="3">
        <f>VALUE(E612)</f>
        <v>3.3251583891783798</v>
      </c>
      <c r="E612" s="6" t="s">
        <v>1161</v>
      </c>
      <c r="F612">
        <v>0</v>
      </c>
      <c r="G612" t="s">
        <v>17</v>
      </c>
      <c r="H612">
        <v>6</v>
      </c>
      <c r="I612" s="3">
        <f t="shared" si="27"/>
        <v>6.6827761736235196</v>
      </c>
      <c r="J612" s="2" t="s">
        <v>1162</v>
      </c>
      <c r="K612">
        <v>7</v>
      </c>
      <c r="L612">
        <v>432</v>
      </c>
      <c r="M612" s="3">
        <f t="shared" si="28"/>
        <v>5047.5904347727801</v>
      </c>
      <c r="N612" t="str">
        <f t="shared" si="29"/>
        <v>Sep</v>
      </c>
      <c r="O612" t="str">
        <f>TEXT(Table1[[#This Row],[Date]],"yyyy-mm")</f>
        <v>2023-09</v>
      </c>
    </row>
    <row r="613" spans="1:15" x14ac:dyDescent="0.2">
      <c r="A613" s="1">
        <v>45173</v>
      </c>
      <c r="B613" t="s">
        <v>49</v>
      </c>
      <c r="C613">
        <v>1054</v>
      </c>
      <c r="D613" s="3">
        <f>VALUE(E613)</f>
        <v>14.9746065232632</v>
      </c>
      <c r="E613" s="6" t="s">
        <v>1163</v>
      </c>
      <c r="F613">
        <v>1</v>
      </c>
      <c r="G613" t="s">
        <v>17</v>
      </c>
      <c r="H613">
        <v>0</v>
      </c>
      <c r="I613" s="3">
        <f t="shared" si="27"/>
        <v>8.4481054395563095</v>
      </c>
      <c r="J613" s="2" t="s">
        <v>1164</v>
      </c>
      <c r="K613">
        <v>7</v>
      </c>
      <c r="L613">
        <v>465</v>
      </c>
      <c r="M613" s="3">
        <f t="shared" si="28"/>
        <v>15783.235275519412</v>
      </c>
      <c r="N613" t="str">
        <f t="shared" si="29"/>
        <v>Sep</v>
      </c>
      <c r="O613" t="str">
        <f>TEXT(Table1[[#This Row],[Date]],"yyyy-mm")</f>
        <v>2023-09</v>
      </c>
    </row>
    <row r="614" spans="1:15" x14ac:dyDescent="0.2">
      <c r="A614" s="1">
        <v>45174</v>
      </c>
      <c r="B614" t="s">
        <v>13</v>
      </c>
      <c r="C614">
        <v>1349</v>
      </c>
      <c r="D614" s="3">
        <f>VALUE(E614)</f>
        <v>5.4812943837300496</v>
      </c>
      <c r="E614" s="6" t="s">
        <v>1165</v>
      </c>
      <c r="F614">
        <v>0</v>
      </c>
      <c r="G614" t="s">
        <v>17</v>
      </c>
      <c r="H614">
        <v>1</v>
      </c>
      <c r="I614" s="3">
        <f t="shared" si="27"/>
        <v>3.0323841954967699</v>
      </c>
      <c r="J614" s="2" t="s">
        <v>1166</v>
      </c>
      <c r="K614">
        <v>6</v>
      </c>
      <c r="L614">
        <v>181</v>
      </c>
      <c r="M614" s="3">
        <f t="shared" si="28"/>
        <v>7394.266123651837</v>
      </c>
      <c r="N614" t="str">
        <f t="shared" si="29"/>
        <v>Sep</v>
      </c>
      <c r="O614" t="str">
        <f>TEXT(Table1[[#This Row],[Date]],"yyyy-mm")</f>
        <v>2023-09</v>
      </c>
    </row>
    <row r="615" spans="1:15" x14ac:dyDescent="0.2">
      <c r="A615" s="1">
        <v>45175</v>
      </c>
      <c r="B615" t="s">
        <v>15</v>
      </c>
      <c r="C615">
        <v>1083</v>
      </c>
      <c r="D615" s="3">
        <f>VALUE(E615)</f>
        <v>8.0570180355878698</v>
      </c>
      <c r="E615" s="5">
        <v>8.0570180355878698</v>
      </c>
      <c r="F615">
        <v>1</v>
      </c>
      <c r="G615" t="s">
        <v>27</v>
      </c>
      <c r="H615">
        <v>2</v>
      </c>
      <c r="I615" s="3">
        <f t="shared" si="27"/>
        <v>4.7910144268309303</v>
      </c>
      <c r="J615" s="2" t="s">
        <v>1167</v>
      </c>
      <c r="K615">
        <v>7</v>
      </c>
      <c r="L615">
        <v>325</v>
      </c>
      <c r="M615" s="3">
        <f t="shared" si="28"/>
        <v>8725.7505325416623</v>
      </c>
      <c r="N615" t="str">
        <f t="shared" si="29"/>
        <v>Sep</v>
      </c>
      <c r="O615" t="str">
        <f>TEXT(Table1[[#This Row],[Date]],"yyyy-mm")</f>
        <v>2023-09</v>
      </c>
    </row>
    <row r="616" spans="1:15" x14ac:dyDescent="0.2">
      <c r="A616" s="1">
        <v>45176</v>
      </c>
      <c r="B616" t="s">
        <v>49</v>
      </c>
      <c r="C616">
        <v>1247</v>
      </c>
      <c r="D616" s="3">
        <f>VALUE(E616)</f>
        <v>2.1883023110500002</v>
      </c>
      <c r="E616" s="5">
        <v>2.1883023110500002</v>
      </c>
      <c r="F616">
        <v>0</v>
      </c>
      <c r="G616" t="s">
        <v>17</v>
      </c>
      <c r="H616">
        <v>3</v>
      </c>
      <c r="I616" s="3">
        <f t="shared" si="27"/>
        <v>10.125454885364499</v>
      </c>
      <c r="J616" s="2" t="s">
        <v>1168</v>
      </c>
      <c r="K616">
        <v>2</v>
      </c>
      <c r="L616">
        <v>166</v>
      </c>
      <c r="M616" s="3">
        <f t="shared" si="28"/>
        <v>2728.81298187935</v>
      </c>
      <c r="N616" t="str">
        <f t="shared" si="29"/>
        <v>Sep</v>
      </c>
      <c r="O616" t="str">
        <f>TEXT(Table1[[#This Row],[Date]],"yyyy-mm")</f>
        <v>2023-09</v>
      </c>
    </row>
    <row r="617" spans="1:15" x14ac:dyDescent="0.2">
      <c r="A617" s="1">
        <v>45177</v>
      </c>
      <c r="B617" t="s">
        <v>15</v>
      </c>
      <c r="C617">
        <v>1074</v>
      </c>
      <c r="D617" s="3">
        <f>VALUE(E617)</f>
        <v>16.225971400570799</v>
      </c>
      <c r="E617" s="6" t="s">
        <v>1169</v>
      </c>
      <c r="F617">
        <v>0</v>
      </c>
      <c r="G617" t="s">
        <v>17</v>
      </c>
      <c r="H617">
        <v>4</v>
      </c>
      <c r="I617" s="3">
        <f t="shared" si="27"/>
        <v>14.496889492640699</v>
      </c>
      <c r="J617" s="2" t="s">
        <v>1170</v>
      </c>
      <c r="K617">
        <v>9</v>
      </c>
      <c r="L617">
        <v>213</v>
      </c>
      <c r="M617" s="3">
        <f t="shared" si="28"/>
        <v>17426.693284213037</v>
      </c>
      <c r="N617" t="str">
        <f t="shared" si="29"/>
        <v>Sep</v>
      </c>
      <c r="O617" t="str">
        <f>TEXT(Table1[[#This Row],[Date]],"yyyy-mm")</f>
        <v>2023-09</v>
      </c>
    </row>
    <row r="618" spans="1:15" x14ac:dyDescent="0.2">
      <c r="A618" s="1">
        <v>45178</v>
      </c>
      <c r="B618" t="s">
        <v>10</v>
      </c>
      <c r="C618">
        <v>137</v>
      </c>
      <c r="D618" s="3">
        <f>VALUE(E618)</f>
        <v>15.565181955461201</v>
      </c>
      <c r="E618" s="6" t="s">
        <v>1171</v>
      </c>
      <c r="F618">
        <v>1</v>
      </c>
      <c r="G618" t="s">
        <v>27</v>
      </c>
      <c r="H618">
        <v>5</v>
      </c>
      <c r="I618" s="3">
        <f t="shared" si="27"/>
        <v>1.23104321723203</v>
      </c>
      <c r="J618" s="2" t="s">
        <v>1172</v>
      </c>
      <c r="K618">
        <v>1</v>
      </c>
      <c r="L618">
        <v>337</v>
      </c>
      <c r="M618" s="3">
        <f t="shared" si="28"/>
        <v>2132.4299278981844</v>
      </c>
      <c r="N618" t="str">
        <f t="shared" si="29"/>
        <v>Sep</v>
      </c>
      <c r="O618" t="str">
        <f>TEXT(Table1[[#This Row],[Date]],"yyyy-mm")</f>
        <v>2023-09</v>
      </c>
    </row>
    <row r="619" spans="1:15" x14ac:dyDescent="0.2">
      <c r="A619" s="1">
        <v>45179</v>
      </c>
      <c r="B619" t="s">
        <v>23</v>
      </c>
      <c r="C619">
        <v>427</v>
      </c>
      <c r="D619" s="3">
        <f>VALUE(E619)</f>
        <v>14.9387007708039</v>
      </c>
      <c r="E619" s="6" t="s">
        <v>1173</v>
      </c>
      <c r="F619">
        <v>1</v>
      </c>
      <c r="G619" t="s">
        <v>17</v>
      </c>
      <c r="H619">
        <v>6</v>
      </c>
      <c r="I619" s="3">
        <f t="shared" si="27"/>
        <v>13.410572652401299</v>
      </c>
      <c r="J619" s="2" t="s">
        <v>1174</v>
      </c>
      <c r="K619">
        <v>1</v>
      </c>
      <c r="L619">
        <v>77</v>
      </c>
      <c r="M619" s="3">
        <f t="shared" si="28"/>
        <v>6378.8252291332656</v>
      </c>
      <c r="N619" t="str">
        <f t="shared" si="29"/>
        <v>Sep</v>
      </c>
      <c r="O619" t="str">
        <f>TEXT(Table1[[#This Row],[Date]],"yyyy-mm")</f>
        <v>2023-09</v>
      </c>
    </row>
    <row r="620" spans="1:15" x14ac:dyDescent="0.2">
      <c r="A620" s="1">
        <v>45180</v>
      </c>
      <c r="B620" t="s">
        <v>10</v>
      </c>
      <c r="C620">
        <v>1374</v>
      </c>
      <c r="D620" s="3">
        <f>VALUE(E620)</f>
        <v>6.68942669934584</v>
      </c>
      <c r="E620" s="6" t="s">
        <v>1175</v>
      </c>
      <c r="F620">
        <v>0</v>
      </c>
      <c r="G620" t="s">
        <v>27</v>
      </c>
      <c r="H620">
        <v>0</v>
      </c>
      <c r="I620" s="3">
        <f t="shared" si="27"/>
        <v>8.8647774190125208</v>
      </c>
      <c r="J620" s="2" t="s">
        <v>1176</v>
      </c>
      <c r="K620">
        <v>3</v>
      </c>
      <c r="L620">
        <v>382</v>
      </c>
      <c r="M620" s="3">
        <f t="shared" si="28"/>
        <v>9191.2722849011843</v>
      </c>
      <c r="N620" t="str">
        <f t="shared" si="29"/>
        <v>Sep</v>
      </c>
      <c r="O620" t="str">
        <f>TEXT(Table1[[#This Row],[Date]],"yyyy-mm")</f>
        <v>2023-09</v>
      </c>
    </row>
    <row r="621" spans="1:15" x14ac:dyDescent="0.2">
      <c r="A621" s="1">
        <v>45181</v>
      </c>
      <c r="B621" t="s">
        <v>10</v>
      </c>
      <c r="C621">
        <v>1299</v>
      </c>
      <c r="D621" s="3">
        <f>VALUE(E621)</f>
        <v>4.2961214110531802</v>
      </c>
      <c r="E621" s="6" t="s">
        <v>1177</v>
      </c>
      <c r="F621">
        <v>1</v>
      </c>
      <c r="G621" t="s">
        <v>17</v>
      </c>
      <c r="H621">
        <v>1</v>
      </c>
      <c r="I621" s="3">
        <f t="shared" si="27"/>
        <v>8.6768337179565407</v>
      </c>
      <c r="J621" s="2" t="s">
        <v>1178</v>
      </c>
      <c r="K621">
        <v>3</v>
      </c>
      <c r="L621">
        <v>50</v>
      </c>
      <c r="M621" s="3">
        <f t="shared" si="28"/>
        <v>5580.6617129580809</v>
      </c>
      <c r="N621" t="str">
        <f t="shared" si="29"/>
        <v>Sep</v>
      </c>
      <c r="O621" t="str">
        <f>TEXT(Table1[[#This Row],[Date]],"yyyy-mm")</f>
        <v>2023-09</v>
      </c>
    </row>
    <row r="622" spans="1:15" x14ac:dyDescent="0.2">
      <c r="A622" s="1">
        <v>45182</v>
      </c>
      <c r="B622" t="s">
        <v>13</v>
      </c>
      <c r="C622">
        <v>1725</v>
      </c>
      <c r="D622" s="3">
        <f>VALUE(E622)</f>
        <v>13.1135120249343</v>
      </c>
      <c r="E622" s="6" t="s">
        <v>1179</v>
      </c>
      <c r="F622">
        <v>1</v>
      </c>
      <c r="G622" t="s">
        <v>11</v>
      </c>
      <c r="H622">
        <v>2</v>
      </c>
      <c r="I622" s="3">
        <f t="shared" si="27"/>
        <v>7.7540387605125201</v>
      </c>
      <c r="J622" s="2" t="s">
        <v>1180</v>
      </c>
      <c r="K622">
        <v>1</v>
      </c>
      <c r="L622">
        <v>237</v>
      </c>
      <c r="M622" s="3">
        <f t="shared" si="28"/>
        <v>22620.808243011666</v>
      </c>
      <c r="N622" t="str">
        <f t="shared" si="29"/>
        <v>Sep</v>
      </c>
      <c r="O622" t="str">
        <f>TEXT(Table1[[#This Row],[Date]],"yyyy-mm")</f>
        <v>2023-09</v>
      </c>
    </row>
    <row r="623" spans="1:15" x14ac:dyDescent="0.2">
      <c r="A623" s="1">
        <v>45183</v>
      </c>
      <c r="B623" t="s">
        <v>23</v>
      </c>
      <c r="C623">
        <v>1013</v>
      </c>
      <c r="D623" s="3">
        <f>VALUE(E623)</f>
        <v>10.4271612981511</v>
      </c>
      <c r="E623" s="6" t="s">
        <v>1181</v>
      </c>
      <c r="F623">
        <v>0</v>
      </c>
      <c r="G623" t="s">
        <v>11</v>
      </c>
      <c r="H623">
        <v>3</v>
      </c>
      <c r="I623" s="3">
        <f t="shared" si="27"/>
        <v>1.50621424561065</v>
      </c>
      <c r="J623" s="2" t="s">
        <v>1182</v>
      </c>
      <c r="K623">
        <v>7</v>
      </c>
      <c r="L623">
        <v>105</v>
      </c>
      <c r="M623" s="3">
        <f t="shared" si="28"/>
        <v>10562.714395027064</v>
      </c>
      <c r="N623" t="str">
        <f t="shared" si="29"/>
        <v>Sep</v>
      </c>
      <c r="O623" t="str">
        <f>TEXT(Table1[[#This Row],[Date]],"yyyy-mm")</f>
        <v>2023-09</v>
      </c>
    </row>
    <row r="624" spans="1:15" x14ac:dyDescent="0.2">
      <c r="A624" s="1">
        <v>45184</v>
      </c>
      <c r="B624" t="s">
        <v>10</v>
      </c>
      <c r="C624">
        <v>553</v>
      </c>
      <c r="D624" s="3">
        <f>VALUE(E624)</f>
        <v>4.3867968711881904</v>
      </c>
      <c r="E624" s="5">
        <v>4.3867968711881904</v>
      </c>
      <c r="F624">
        <v>0</v>
      </c>
      <c r="G624" t="s">
        <v>17</v>
      </c>
      <c r="H624">
        <v>4</v>
      </c>
      <c r="I624" s="3">
        <f t="shared" si="27"/>
        <v>1.8032143501743201</v>
      </c>
      <c r="J624" s="2" t="s">
        <v>1183</v>
      </c>
      <c r="K624">
        <v>4</v>
      </c>
      <c r="L624">
        <v>84</v>
      </c>
      <c r="M624" s="3">
        <f t="shared" si="28"/>
        <v>2425.8986697670694</v>
      </c>
      <c r="N624" t="str">
        <f t="shared" si="29"/>
        <v>Sep</v>
      </c>
      <c r="O624" t="str">
        <f>TEXT(Table1[[#This Row],[Date]],"yyyy-mm")</f>
        <v>2023-09</v>
      </c>
    </row>
    <row r="625" spans="1:15" x14ac:dyDescent="0.2">
      <c r="A625" s="1">
        <v>45185</v>
      </c>
      <c r="B625" t="s">
        <v>10</v>
      </c>
      <c r="C625">
        <v>136</v>
      </c>
      <c r="D625" s="3">
        <f>VALUE(E625)</f>
        <v>14.0323141499474</v>
      </c>
      <c r="E625" s="6" t="s">
        <v>1184</v>
      </c>
      <c r="F625">
        <v>0</v>
      </c>
      <c r="G625" t="s">
        <v>11</v>
      </c>
      <c r="H625">
        <v>5</v>
      </c>
      <c r="I625" s="3">
        <f t="shared" si="27"/>
        <v>9.2132240820567404</v>
      </c>
      <c r="J625" s="2" t="s">
        <v>1185</v>
      </c>
      <c r="K625">
        <v>2</v>
      </c>
      <c r="L625">
        <v>161</v>
      </c>
      <c r="M625" s="3">
        <f t="shared" si="28"/>
        <v>1908.3947243928465</v>
      </c>
      <c r="N625" t="str">
        <f t="shared" si="29"/>
        <v>Sep</v>
      </c>
      <c r="O625" t="str">
        <f>TEXT(Table1[[#This Row],[Date]],"yyyy-mm")</f>
        <v>2023-09</v>
      </c>
    </row>
    <row r="626" spans="1:15" x14ac:dyDescent="0.2">
      <c r="A626" s="1">
        <v>45186</v>
      </c>
      <c r="B626" t="s">
        <v>23</v>
      </c>
      <c r="C626">
        <v>1439</v>
      </c>
      <c r="D626" s="3">
        <f>VALUE(E626)</f>
        <v>19.8314022046047</v>
      </c>
      <c r="E626" s="6" t="s">
        <v>1186</v>
      </c>
      <c r="F626">
        <v>1</v>
      </c>
      <c r="G626" t="s">
        <v>27</v>
      </c>
      <c r="H626">
        <v>6</v>
      </c>
      <c r="I626" s="3">
        <f t="shared" si="27"/>
        <v>5.4438992858155899</v>
      </c>
      <c r="J626" s="2" t="s">
        <v>1187</v>
      </c>
      <c r="K626">
        <v>5</v>
      </c>
      <c r="L626">
        <v>335</v>
      </c>
      <c r="M626" s="3">
        <f t="shared" si="28"/>
        <v>28537.387772426162</v>
      </c>
      <c r="N626" t="str">
        <f t="shared" si="29"/>
        <v>Sep</v>
      </c>
      <c r="O626" t="str">
        <f>TEXT(Table1[[#This Row],[Date]],"yyyy-mm")</f>
        <v>2023-09</v>
      </c>
    </row>
    <row r="627" spans="1:15" x14ac:dyDescent="0.2">
      <c r="A627" s="1">
        <v>45187</v>
      </c>
      <c r="B627" t="s">
        <v>23</v>
      </c>
      <c r="C627">
        <v>1811</v>
      </c>
      <c r="D627" s="3">
        <f>VALUE(E627)</f>
        <v>15.197172167098699</v>
      </c>
      <c r="E627" s="6" t="s">
        <v>1188</v>
      </c>
      <c r="F627">
        <v>1</v>
      </c>
      <c r="G627" t="s">
        <v>11</v>
      </c>
      <c r="H627">
        <v>0</v>
      </c>
      <c r="I627" s="3">
        <f t="shared" si="27"/>
        <v>13.800386965376299</v>
      </c>
      <c r="J627" s="2" t="s">
        <v>1189</v>
      </c>
      <c r="K627">
        <v>6</v>
      </c>
      <c r="L627">
        <v>359</v>
      </c>
      <c r="M627" s="3">
        <f t="shared" si="28"/>
        <v>27522.078794615743</v>
      </c>
      <c r="N627" t="str">
        <f t="shared" si="29"/>
        <v>Sep</v>
      </c>
      <c r="O627" t="str">
        <f>TEXT(Table1[[#This Row],[Date]],"yyyy-mm")</f>
        <v>2023-09</v>
      </c>
    </row>
    <row r="628" spans="1:15" x14ac:dyDescent="0.2">
      <c r="A628" s="1">
        <v>45188</v>
      </c>
      <c r="B628" t="s">
        <v>10</v>
      </c>
      <c r="C628">
        <v>1072</v>
      </c>
      <c r="D628" s="3">
        <f>VALUE(E628)</f>
        <v>15.0597413470266</v>
      </c>
      <c r="E628" s="6" t="s">
        <v>1190</v>
      </c>
      <c r="F628">
        <v>1</v>
      </c>
      <c r="G628" t="s">
        <v>17</v>
      </c>
      <c r="H628">
        <v>1</v>
      </c>
      <c r="I628" s="3">
        <f t="shared" si="27"/>
        <v>6.3955627917123401</v>
      </c>
      <c r="J628" s="2" t="s">
        <v>1191</v>
      </c>
      <c r="K628">
        <v>9</v>
      </c>
      <c r="L628">
        <v>85</v>
      </c>
      <c r="M628" s="3">
        <f t="shared" si="28"/>
        <v>16144.042724012515</v>
      </c>
      <c r="N628" t="str">
        <f t="shared" si="29"/>
        <v>Sep</v>
      </c>
      <c r="O628" t="str">
        <f>TEXT(Table1[[#This Row],[Date]],"yyyy-mm")</f>
        <v>2023-09</v>
      </c>
    </row>
    <row r="629" spans="1:15" x14ac:dyDescent="0.2">
      <c r="A629" s="1">
        <v>45189</v>
      </c>
      <c r="B629" t="s">
        <v>23</v>
      </c>
      <c r="C629">
        <v>895</v>
      </c>
      <c r="D629" s="3">
        <f>VALUE(E629)</f>
        <v>19.055942305681199</v>
      </c>
      <c r="E629" s="6" t="s">
        <v>1192</v>
      </c>
      <c r="F629">
        <v>1</v>
      </c>
      <c r="G629" t="s">
        <v>17</v>
      </c>
      <c r="H629">
        <v>2</v>
      </c>
      <c r="I629" s="3">
        <f t="shared" si="27"/>
        <v>2.5775811511882898</v>
      </c>
      <c r="J629" s="2" t="s">
        <v>1193</v>
      </c>
      <c r="K629">
        <v>4</v>
      </c>
      <c r="L629">
        <v>488</v>
      </c>
      <c r="M629" s="3">
        <f t="shared" si="28"/>
        <v>17055.068363584673</v>
      </c>
      <c r="N629" t="str">
        <f t="shared" si="29"/>
        <v>Sep</v>
      </c>
      <c r="O629" t="str">
        <f>TEXT(Table1[[#This Row],[Date]],"yyyy-mm")</f>
        <v>2023-09</v>
      </c>
    </row>
    <row r="630" spans="1:15" x14ac:dyDescent="0.2">
      <c r="A630" s="1">
        <v>45190</v>
      </c>
      <c r="B630" t="s">
        <v>10</v>
      </c>
      <c r="C630">
        <v>1072</v>
      </c>
      <c r="D630" s="3">
        <f>VALUE(E630)</f>
        <v>4.8557909839231401</v>
      </c>
      <c r="E630" s="6" t="s">
        <v>1194</v>
      </c>
      <c r="F630">
        <v>0</v>
      </c>
      <c r="G630" t="s">
        <v>27</v>
      </c>
      <c r="H630">
        <v>3</v>
      </c>
      <c r="I630" s="3">
        <f t="shared" si="27"/>
        <v>10.8634230857795</v>
      </c>
      <c r="J630" s="2" t="s">
        <v>1195</v>
      </c>
      <c r="K630">
        <v>2</v>
      </c>
      <c r="L630">
        <v>266</v>
      </c>
      <c r="M630" s="3">
        <f t="shared" si="28"/>
        <v>5205.4079347656061</v>
      </c>
      <c r="N630" t="str">
        <f t="shared" si="29"/>
        <v>Sep</v>
      </c>
      <c r="O630" t="str">
        <f>TEXT(Table1[[#This Row],[Date]],"yyyy-mm")</f>
        <v>2023-09</v>
      </c>
    </row>
    <row r="631" spans="1:15" x14ac:dyDescent="0.2">
      <c r="A631" s="1">
        <v>45191</v>
      </c>
      <c r="B631" t="s">
        <v>10</v>
      </c>
      <c r="C631">
        <v>692</v>
      </c>
      <c r="D631" s="3">
        <f>VALUE(E631)</f>
        <v>11.745449333507301</v>
      </c>
      <c r="E631" s="6" t="s">
        <v>1196</v>
      </c>
      <c r="F631">
        <v>1</v>
      </c>
      <c r="G631" t="s">
        <v>17</v>
      </c>
      <c r="H631">
        <v>4</v>
      </c>
      <c r="I631" s="3">
        <f t="shared" si="27"/>
        <v>4.7536246108946401</v>
      </c>
      <c r="J631" s="2" t="s">
        <v>1197</v>
      </c>
      <c r="K631">
        <v>5</v>
      </c>
      <c r="L631">
        <v>129</v>
      </c>
      <c r="M631" s="3">
        <f t="shared" si="28"/>
        <v>8127.8509387870517</v>
      </c>
      <c r="N631" t="str">
        <f t="shared" si="29"/>
        <v>Sep</v>
      </c>
      <c r="O631" t="str">
        <f>TEXT(Table1[[#This Row],[Date]],"yyyy-mm")</f>
        <v>2023-09</v>
      </c>
    </row>
    <row r="632" spans="1:15" x14ac:dyDescent="0.2">
      <c r="A632" s="1">
        <v>45192</v>
      </c>
      <c r="B632" t="s">
        <v>13</v>
      </c>
      <c r="C632">
        <v>1237</v>
      </c>
      <c r="D632" s="3">
        <f>VALUE(E632)</f>
        <v>19.6132875856437</v>
      </c>
      <c r="E632" s="6" t="s">
        <v>1198</v>
      </c>
      <c r="F632">
        <v>0</v>
      </c>
      <c r="G632" t="s">
        <v>27</v>
      </c>
      <c r="H632">
        <v>5</v>
      </c>
      <c r="I632" s="3">
        <f t="shared" si="27"/>
        <v>8.1193194566604507</v>
      </c>
      <c r="J632">
        <v>8.1193194566604507</v>
      </c>
      <c r="K632">
        <v>3</v>
      </c>
      <c r="L632">
        <v>363</v>
      </c>
      <c r="M632" s="3">
        <f t="shared" si="28"/>
        <v>24261.636743441257</v>
      </c>
      <c r="N632" t="str">
        <f t="shared" si="29"/>
        <v>Sep</v>
      </c>
      <c r="O632" t="str">
        <f>TEXT(Table1[[#This Row],[Date]],"yyyy-mm")</f>
        <v>2023-09</v>
      </c>
    </row>
    <row r="633" spans="1:15" x14ac:dyDescent="0.2">
      <c r="A633" s="1">
        <v>45193</v>
      </c>
      <c r="B633" t="s">
        <v>49</v>
      </c>
      <c r="C633">
        <v>1163</v>
      </c>
      <c r="D633" s="3">
        <f>VALUE(E633)</f>
        <v>4.1405881084333096</v>
      </c>
      <c r="E633" s="6" t="s">
        <v>1199</v>
      </c>
      <c r="F633">
        <v>1</v>
      </c>
      <c r="G633" t="s">
        <v>11</v>
      </c>
      <c r="H633">
        <v>6</v>
      </c>
      <c r="I633" s="3">
        <f t="shared" si="27"/>
        <v>10.618575389824899</v>
      </c>
      <c r="J633" s="2" t="s">
        <v>1200</v>
      </c>
      <c r="K633">
        <v>2</v>
      </c>
      <c r="L633">
        <v>132</v>
      </c>
      <c r="M633" s="3">
        <f t="shared" si="28"/>
        <v>4815.5039701079395</v>
      </c>
      <c r="N633" t="str">
        <f t="shared" si="29"/>
        <v>Sep</v>
      </c>
      <c r="O633" t="str">
        <f>TEXT(Table1[[#This Row],[Date]],"yyyy-mm")</f>
        <v>2023-09</v>
      </c>
    </row>
    <row r="634" spans="1:15" x14ac:dyDescent="0.2">
      <c r="A634" s="1">
        <v>45194</v>
      </c>
      <c r="B634" t="s">
        <v>10</v>
      </c>
      <c r="C634">
        <v>1424</v>
      </c>
      <c r="D634" s="3">
        <f>VALUE(E634)</f>
        <v>14.3047872294459</v>
      </c>
      <c r="E634" s="5">
        <v>14.3047872294459</v>
      </c>
      <c r="F634">
        <v>0</v>
      </c>
      <c r="G634" t="s">
        <v>11</v>
      </c>
      <c r="H634">
        <v>0</v>
      </c>
      <c r="I634" s="3">
        <f t="shared" si="27"/>
        <v>13.55382961243</v>
      </c>
      <c r="J634" s="2" t="s">
        <v>1201</v>
      </c>
      <c r="K634">
        <v>1</v>
      </c>
      <c r="L634">
        <v>114</v>
      </c>
      <c r="M634" s="3">
        <f t="shared" si="28"/>
        <v>20370.017014730962</v>
      </c>
      <c r="N634" t="str">
        <f t="shared" si="29"/>
        <v>Sep</v>
      </c>
      <c r="O634" t="str">
        <f>TEXT(Table1[[#This Row],[Date]],"yyyy-mm")</f>
        <v>2023-09</v>
      </c>
    </row>
    <row r="635" spans="1:15" x14ac:dyDescent="0.2">
      <c r="A635" s="1">
        <v>45195</v>
      </c>
      <c r="B635" t="s">
        <v>15</v>
      </c>
      <c r="C635">
        <v>323</v>
      </c>
      <c r="D635" s="3">
        <f>VALUE(E635)</f>
        <v>12.130392773466101</v>
      </c>
      <c r="E635" s="6" t="s">
        <v>1202</v>
      </c>
      <c r="F635">
        <v>0</v>
      </c>
      <c r="G635" t="s">
        <v>27</v>
      </c>
      <c r="H635">
        <v>1</v>
      </c>
      <c r="I635" s="3">
        <f t="shared" si="27"/>
        <v>11.986772324624299</v>
      </c>
      <c r="J635" s="2" t="s">
        <v>1203</v>
      </c>
      <c r="K635">
        <v>2</v>
      </c>
      <c r="L635">
        <v>374</v>
      </c>
      <c r="M635" s="3">
        <f t="shared" si="28"/>
        <v>3918.1168658295505</v>
      </c>
      <c r="N635" t="str">
        <f t="shared" si="29"/>
        <v>Sep</v>
      </c>
      <c r="O635" t="str">
        <f>TEXT(Table1[[#This Row],[Date]],"yyyy-mm")</f>
        <v>2023-09</v>
      </c>
    </row>
    <row r="636" spans="1:15" x14ac:dyDescent="0.2">
      <c r="A636" s="1">
        <v>45196</v>
      </c>
      <c r="B636" t="s">
        <v>49</v>
      </c>
      <c r="C636">
        <v>417</v>
      </c>
      <c r="D636" s="3">
        <f>VALUE(E636)</f>
        <v>12.143102751585401</v>
      </c>
      <c r="E636" s="6" t="s">
        <v>1204</v>
      </c>
      <c r="F636">
        <v>0</v>
      </c>
      <c r="G636" t="s">
        <v>27</v>
      </c>
      <c r="H636">
        <v>2</v>
      </c>
      <c r="I636" s="3">
        <f t="shared" si="27"/>
        <v>10.3072354841545</v>
      </c>
      <c r="J636">
        <v>10.3072354841545</v>
      </c>
      <c r="K636">
        <v>6</v>
      </c>
      <c r="L636">
        <v>177</v>
      </c>
      <c r="M636" s="3">
        <f t="shared" si="28"/>
        <v>5063.6738474111125</v>
      </c>
      <c r="N636" t="str">
        <f t="shared" si="29"/>
        <v>Sep</v>
      </c>
      <c r="O636" t="str">
        <f>TEXT(Table1[[#This Row],[Date]],"yyyy-mm")</f>
        <v>2023-09</v>
      </c>
    </row>
    <row r="637" spans="1:15" x14ac:dyDescent="0.2">
      <c r="A637" s="1">
        <v>45197</v>
      </c>
      <c r="B637" t="s">
        <v>49</v>
      </c>
      <c r="C637">
        <v>448</v>
      </c>
      <c r="D637" s="3">
        <f>VALUE(E637)</f>
        <v>14.2557419228814</v>
      </c>
      <c r="E637" s="6" t="s">
        <v>1205</v>
      </c>
      <c r="F637">
        <v>1</v>
      </c>
      <c r="G637" t="s">
        <v>17</v>
      </c>
      <c r="H637">
        <v>3</v>
      </c>
      <c r="I637" s="3">
        <f t="shared" si="27"/>
        <v>10.354681144729501</v>
      </c>
      <c r="J637" s="2" t="s">
        <v>1206</v>
      </c>
      <c r="K637">
        <v>8</v>
      </c>
      <c r="L637">
        <v>356</v>
      </c>
      <c r="M637" s="3">
        <f t="shared" si="28"/>
        <v>6386.5723814508674</v>
      </c>
      <c r="N637" t="str">
        <f t="shared" si="29"/>
        <v>Sep</v>
      </c>
      <c r="O637" t="str">
        <f>TEXT(Table1[[#This Row],[Date]],"yyyy-mm")</f>
        <v>2023-09</v>
      </c>
    </row>
    <row r="638" spans="1:15" x14ac:dyDescent="0.2">
      <c r="A638" s="1">
        <v>45198</v>
      </c>
      <c r="B638" t="s">
        <v>49</v>
      </c>
      <c r="C638">
        <v>214</v>
      </c>
      <c r="D638" s="3">
        <f>VALUE(E638)</f>
        <v>18.662721534637999</v>
      </c>
      <c r="E638" s="5">
        <v>18.662721534637999</v>
      </c>
      <c r="F638">
        <v>0</v>
      </c>
      <c r="G638" t="s">
        <v>11</v>
      </c>
      <c r="H638">
        <v>4</v>
      </c>
      <c r="I638" s="3">
        <f t="shared" si="27"/>
        <v>14.2159073384652</v>
      </c>
      <c r="J638" s="2" t="s">
        <v>1207</v>
      </c>
      <c r="K638">
        <v>3</v>
      </c>
      <c r="L638">
        <v>71</v>
      </c>
      <c r="M638" s="3">
        <f t="shared" si="28"/>
        <v>3993.8224084125318</v>
      </c>
      <c r="N638" t="str">
        <f t="shared" si="29"/>
        <v>Sep</v>
      </c>
      <c r="O638" t="str">
        <f>TEXT(Table1[[#This Row],[Date]],"yyyy-mm")</f>
        <v>2023-09</v>
      </c>
    </row>
    <row r="639" spans="1:15" x14ac:dyDescent="0.2">
      <c r="A639" s="1">
        <v>45199</v>
      </c>
      <c r="B639" t="s">
        <v>13</v>
      </c>
      <c r="C639">
        <v>797</v>
      </c>
      <c r="D639" s="3">
        <f>VALUE(E639)</f>
        <v>15.8690568571754</v>
      </c>
      <c r="E639" s="6" t="s">
        <v>1208</v>
      </c>
      <c r="F639">
        <v>0</v>
      </c>
      <c r="G639" t="s">
        <v>27</v>
      </c>
      <c r="H639">
        <v>5</v>
      </c>
      <c r="I639" s="3">
        <f t="shared" si="27"/>
        <v>4.7894494136997698</v>
      </c>
      <c r="J639" s="2" t="s">
        <v>1209</v>
      </c>
      <c r="K639">
        <v>9</v>
      </c>
      <c r="L639">
        <v>265</v>
      </c>
      <c r="M639" s="3">
        <f t="shared" si="28"/>
        <v>12647.638315168793</v>
      </c>
      <c r="N639" t="str">
        <f t="shared" si="29"/>
        <v>Sep</v>
      </c>
      <c r="O639" t="str">
        <f>TEXT(Table1[[#This Row],[Date]],"yyyy-mm")</f>
        <v>2023-09</v>
      </c>
    </row>
    <row r="640" spans="1:15" x14ac:dyDescent="0.2">
      <c r="A640" s="1">
        <v>45200</v>
      </c>
      <c r="B640" t="s">
        <v>10</v>
      </c>
      <c r="C640">
        <v>1446</v>
      </c>
      <c r="D640" s="3">
        <f>VALUE(E640)</f>
        <v>2.0665859649079898</v>
      </c>
      <c r="E640" s="5">
        <v>2.0665859649079898</v>
      </c>
      <c r="F640">
        <v>1</v>
      </c>
      <c r="G640" t="s">
        <v>11</v>
      </c>
      <c r="H640">
        <v>6</v>
      </c>
      <c r="I640" s="3">
        <f t="shared" si="27"/>
        <v>0.51612536584471702</v>
      </c>
      <c r="J640" s="2" t="s">
        <v>1210</v>
      </c>
      <c r="K640">
        <v>9</v>
      </c>
      <c r="L640">
        <v>156</v>
      </c>
      <c r="M640" s="3">
        <f t="shared" si="28"/>
        <v>2988.2833052569531</v>
      </c>
      <c r="N640" t="str">
        <f t="shared" si="29"/>
        <v>Oct</v>
      </c>
      <c r="O640" t="str">
        <f>TEXT(Table1[[#This Row],[Date]],"yyyy-mm")</f>
        <v>2023-10</v>
      </c>
    </row>
    <row r="641" spans="1:15" x14ac:dyDescent="0.2">
      <c r="A641" s="1">
        <v>45201</v>
      </c>
      <c r="B641" t="s">
        <v>13</v>
      </c>
      <c r="C641">
        <v>1691</v>
      </c>
      <c r="D641" s="3">
        <f>VALUE(E641)</f>
        <v>17.2018323776385</v>
      </c>
      <c r="E641" s="6" t="s">
        <v>1211</v>
      </c>
      <c r="F641">
        <v>0</v>
      </c>
      <c r="G641" t="s">
        <v>27</v>
      </c>
      <c r="H641">
        <v>0</v>
      </c>
      <c r="I641" s="3">
        <f t="shared" si="27"/>
        <v>4.4433411112738801</v>
      </c>
      <c r="J641" s="2" t="s">
        <v>1212</v>
      </c>
      <c r="K641">
        <v>2</v>
      </c>
      <c r="L641">
        <v>158</v>
      </c>
      <c r="M641" s="3">
        <f t="shared" si="28"/>
        <v>29088.298550586704</v>
      </c>
      <c r="N641" t="str">
        <f t="shared" si="29"/>
        <v>Oct</v>
      </c>
      <c r="O641" t="str">
        <f>TEXT(Table1[[#This Row],[Date]],"yyyy-mm")</f>
        <v>2023-10</v>
      </c>
    </row>
    <row r="642" spans="1:15" x14ac:dyDescent="0.2">
      <c r="A642" s="1">
        <v>45202</v>
      </c>
      <c r="B642" t="s">
        <v>10</v>
      </c>
      <c r="C642">
        <v>1163</v>
      </c>
      <c r="D642" s="3">
        <f>VALUE(E642)</f>
        <v>5.28528526858892</v>
      </c>
      <c r="E642" s="5">
        <v>5.28528526858892</v>
      </c>
      <c r="F642">
        <v>1</v>
      </c>
      <c r="G642" t="s">
        <v>11</v>
      </c>
      <c r="H642">
        <v>1</v>
      </c>
      <c r="I642" s="3">
        <f t="shared" si="27"/>
        <v>3.6594250045877801</v>
      </c>
      <c r="J642" s="2" t="s">
        <v>1213</v>
      </c>
      <c r="K642">
        <v>8</v>
      </c>
      <c r="L642">
        <v>421</v>
      </c>
      <c r="M642" s="3">
        <f t="shared" si="28"/>
        <v>6146.7867673689143</v>
      </c>
      <c r="N642" t="str">
        <f t="shared" si="29"/>
        <v>Oct</v>
      </c>
      <c r="O642" t="str">
        <f>TEXT(Table1[[#This Row],[Date]],"yyyy-mm")</f>
        <v>2023-10</v>
      </c>
    </row>
    <row r="643" spans="1:15" x14ac:dyDescent="0.2">
      <c r="A643" s="1">
        <v>45203</v>
      </c>
      <c r="B643" t="s">
        <v>13</v>
      </c>
      <c r="C643">
        <v>1989</v>
      </c>
      <c r="D643" s="3">
        <f>VALUE(E643)</f>
        <v>8.1613691299910602</v>
      </c>
      <c r="E643" s="6" t="s">
        <v>1214</v>
      </c>
      <c r="F643">
        <v>1</v>
      </c>
      <c r="G643" t="s">
        <v>17</v>
      </c>
      <c r="H643">
        <v>2</v>
      </c>
      <c r="I643" s="3">
        <f t="shared" ref="I643:I706" si="30">VALUE(J643)</f>
        <v>10.096601484152901</v>
      </c>
      <c r="J643" s="2" t="s">
        <v>1215</v>
      </c>
      <c r="K643">
        <v>5</v>
      </c>
      <c r="L643">
        <v>406</v>
      </c>
      <c r="M643" s="3">
        <f t="shared" ref="M643:M706" si="31">C643*D643</f>
        <v>16232.96319955222</v>
      </c>
      <c r="N643" t="str">
        <f t="shared" ref="N643:N706" si="32">TEXT(A643,"mmm")</f>
        <v>Oct</v>
      </c>
      <c r="O643" t="str">
        <f>TEXT(Table1[[#This Row],[Date]],"yyyy-mm")</f>
        <v>2023-10</v>
      </c>
    </row>
    <row r="644" spans="1:15" x14ac:dyDescent="0.2">
      <c r="A644" s="1">
        <v>45204</v>
      </c>
      <c r="B644" t="s">
        <v>13</v>
      </c>
      <c r="C644">
        <v>139</v>
      </c>
      <c r="D644" s="3">
        <f>VALUE(E644)</f>
        <v>9.77292345863526</v>
      </c>
      <c r="E644" s="6" t="s">
        <v>1216</v>
      </c>
      <c r="F644">
        <v>0</v>
      </c>
      <c r="G644" t="s">
        <v>11</v>
      </c>
      <c r="H644">
        <v>3</v>
      </c>
      <c r="I644" s="3">
        <f t="shared" si="30"/>
        <v>9.6888181966001703</v>
      </c>
      <c r="J644">
        <v>9.6888181966001703</v>
      </c>
      <c r="K644">
        <v>4</v>
      </c>
      <c r="L644">
        <v>230</v>
      </c>
      <c r="M644" s="3">
        <f t="shared" si="31"/>
        <v>1358.4363607503012</v>
      </c>
      <c r="N644" t="str">
        <f t="shared" si="32"/>
        <v>Oct</v>
      </c>
      <c r="O644" t="str">
        <f>TEXT(Table1[[#This Row],[Date]],"yyyy-mm")</f>
        <v>2023-10</v>
      </c>
    </row>
    <row r="645" spans="1:15" x14ac:dyDescent="0.2">
      <c r="A645" s="1">
        <v>45205</v>
      </c>
      <c r="B645" t="s">
        <v>15</v>
      </c>
      <c r="C645">
        <v>1982</v>
      </c>
      <c r="D645" s="3">
        <f>VALUE(E645)</f>
        <v>10.1372140143083</v>
      </c>
      <c r="E645" s="6" t="s">
        <v>1217</v>
      </c>
      <c r="F645">
        <v>0</v>
      </c>
      <c r="G645" t="s">
        <v>11</v>
      </c>
      <c r="H645">
        <v>4</v>
      </c>
      <c r="I645" s="3">
        <f t="shared" si="30"/>
        <v>9.1051900492184892</v>
      </c>
      <c r="J645" s="2" t="s">
        <v>1218</v>
      </c>
      <c r="K645">
        <v>5</v>
      </c>
      <c r="L645">
        <v>405</v>
      </c>
      <c r="M645" s="3">
        <f t="shared" si="31"/>
        <v>20091.95817635905</v>
      </c>
      <c r="N645" t="str">
        <f t="shared" si="32"/>
        <v>Oct</v>
      </c>
      <c r="O645" t="str">
        <f>TEXT(Table1[[#This Row],[Date]],"yyyy-mm")</f>
        <v>2023-10</v>
      </c>
    </row>
    <row r="646" spans="1:15" x14ac:dyDescent="0.2">
      <c r="A646" s="1">
        <v>45206</v>
      </c>
      <c r="B646" t="s">
        <v>13</v>
      </c>
      <c r="C646">
        <v>1872</v>
      </c>
      <c r="D646" s="3">
        <f>VALUE(E646)</f>
        <v>9.2684275858517697</v>
      </c>
      <c r="E646" s="6" t="s">
        <v>1219</v>
      </c>
      <c r="F646">
        <v>1</v>
      </c>
      <c r="G646" t="s">
        <v>11</v>
      </c>
      <c r="H646">
        <v>5</v>
      </c>
      <c r="I646" s="3">
        <f t="shared" si="30"/>
        <v>0.73552992653707805</v>
      </c>
      <c r="J646" s="2" t="s">
        <v>1220</v>
      </c>
      <c r="K646">
        <v>4</v>
      </c>
      <c r="L646">
        <v>213</v>
      </c>
      <c r="M646" s="3">
        <f t="shared" si="31"/>
        <v>17350.496440714513</v>
      </c>
      <c r="N646" t="str">
        <f t="shared" si="32"/>
        <v>Oct</v>
      </c>
      <c r="O646" t="str">
        <f>TEXT(Table1[[#This Row],[Date]],"yyyy-mm")</f>
        <v>2023-10</v>
      </c>
    </row>
    <row r="647" spans="1:15" x14ac:dyDescent="0.2">
      <c r="A647" s="1">
        <v>45207</v>
      </c>
      <c r="B647" t="s">
        <v>23</v>
      </c>
      <c r="C647">
        <v>1412</v>
      </c>
      <c r="D647" s="3">
        <f>VALUE(E647)</f>
        <v>18.809712590101402</v>
      </c>
      <c r="E647" s="6" t="s">
        <v>1221</v>
      </c>
      <c r="F647">
        <v>0</v>
      </c>
      <c r="G647" t="s">
        <v>11</v>
      </c>
      <c r="H647">
        <v>6</v>
      </c>
      <c r="I647" s="3">
        <f t="shared" si="30"/>
        <v>11.067281789534301</v>
      </c>
      <c r="J647" s="2" t="s">
        <v>1222</v>
      </c>
      <c r="K647">
        <v>8</v>
      </c>
      <c r="L647">
        <v>117</v>
      </c>
      <c r="M647" s="3">
        <f t="shared" si="31"/>
        <v>26559.314177223179</v>
      </c>
      <c r="N647" t="str">
        <f t="shared" si="32"/>
        <v>Oct</v>
      </c>
      <c r="O647" t="str">
        <f>TEXT(Table1[[#This Row],[Date]],"yyyy-mm")</f>
        <v>2023-10</v>
      </c>
    </row>
    <row r="648" spans="1:15" x14ac:dyDescent="0.2">
      <c r="A648" s="1">
        <v>45208</v>
      </c>
      <c r="B648" t="s">
        <v>15</v>
      </c>
      <c r="C648">
        <v>1385</v>
      </c>
      <c r="D648" s="3">
        <f>VALUE(E648)</f>
        <v>14.4143611456164</v>
      </c>
      <c r="E648" s="6" t="s">
        <v>1223</v>
      </c>
      <c r="F648">
        <v>1</v>
      </c>
      <c r="G648" t="s">
        <v>11</v>
      </c>
      <c r="H648">
        <v>0</v>
      </c>
      <c r="I648" s="3">
        <f t="shared" si="30"/>
        <v>5.19119098103962</v>
      </c>
      <c r="J648" s="2" t="s">
        <v>1224</v>
      </c>
      <c r="K648">
        <v>4</v>
      </c>
      <c r="L648">
        <v>341</v>
      </c>
      <c r="M648" s="3">
        <f t="shared" si="31"/>
        <v>19963.890186678713</v>
      </c>
      <c r="N648" t="str">
        <f t="shared" si="32"/>
        <v>Oct</v>
      </c>
      <c r="O648" t="str">
        <f>TEXT(Table1[[#This Row],[Date]],"yyyy-mm")</f>
        <v>2023-10</v>
      </c>
    </row>
    <row r="649" spans="1:15" x14ac:dyDescent="0.2">
      <c r="A649" s="1">
        <v>45209</v>
      </c>
      <c r="B649" t="s">
        <v>13</v>
      </c>
      <c r="C649">
        <v>315</v>
      </c>
      <c r="D649" s="3">
        <f>VALUE(E649)</f>
        <v>12.9922422731774</v>
      </c>
      <c r="E649" s="6" t="s">
        <v>1225</v>
      </c>
      <c r="F649">
        <v>1</v>
      </c>
      <c r="G649" t="s">
        <v>17</v>
      </c>
      <c r="H649">
        <v>1</v>
      </c>
      <c r="I649" s="3">
        <f t="shared" si="30"/>
        <v>10.1433118405961</v>
      </c>
      <c r="J649" s="2" t="s">
        <v>1226</v>
      </c>
      <c r="K649">
        <v>6</v>
      </c>
      <c r="L649">
        <v>229</v>
      </c>
      <c r="M649" s="3">
        <f t="shared" si="31"/>
        <v>4092.5563160508809</v>
      </c>
      <c r="N649" t="str">
        <f t="shared" si="32"/>
        <v>Oct</v>
      </c>
      <c r="O649" t="str">
        <f>TEXT(Table1[[#This Row],[Date]],"yyyy-mm")</f>
        <v>2023-10</v>
      </c>
    </row>
    <row r="650" spans="1:15" x14ac:dyDescent="0.2">
      <c r="A650" s="1">
        <v>45210</v>
      </c>
      <c r="B650" t="s">
        <v>49</v>
      </c>
      <c r="C650">
        <v>1270</v>
      </c>
      <c r="D650" s="3">
        <f>VALUE(E650)</f>
        <v>1.9469985278758799</v>
      </c>
      <c r="E650" s="6" t="s">
        <v>1227</v>
      </c>
      <c r="F650">
        <v>1</v>
      </c>
      <c r="G650" t="s">
        <v>27</v>
      </c>
      <c r="H650">
        <v>2</v>
      </c>
      <c r="I650" s="3">
        <f t="shared" si="30"/>
        <v>8.5703872132812204</v>
      </c>
      <c r="J650" s="2" t="s">
        <v>1228</v>
      </c>
      <c r="K650">
        <v>2</v>
      </c>
      <c r="L650">
        <v>230</v>
      </c>
      <c r="M650" s="3">
        <f t="shared" si="31"/>
        <v>2472.6881304023673</v>
      </c>
      <c r="N650" t="str">
        <f t="shared" si="32"/>
        <v>Oct</v>
      </c>
      <c r="O650" t="str">
        <f>TEXT(Table1[[#This Row],[Date]],"yyyy-mm")</f>
        <v>2023-10</v>
      </c>
    </row>
    <row r="651" spans="1:15" x14ac:dyDescent="0.2">
      <c r="A651" s="1">
        <v>45211</v>
      </c>
      <c r="B651" t="s">
        <v>23</v>
      </c>
      <c r="C651">
        <v>435</v>
      </c>
      <c r="D651" s="3">
        <f>VALUE(E651)</f>
        <v>18.174353274947102</v>
      </c>
      <c r="E651" s="6" t="s">
        <v>1229</v>
      </c>
      <c r="F651">
        <v>0</v>
      </c>
      <c r="G651" t="s">
        <v>11</v>
      </c>
      <c r="H651">
        <v>3</v>
      </c>
      <c r="I651" s="3">
        <f t="shared" si="30"/>
        <v>5.46959841870465</v>
      </c>
      <c r="J651" s="2" t="s">
        <v>1230</v>
      </c>
      <c r="K651">
        <v>5</v>
      </c>
      <c r="L651">
        <v>483</v>
      </c>
      <c r="M651" s="3">
        <f t="shared" si="31"/>
        <v>7905.8436746019888</v>
      </c>
      <c r="N651" t="str">
        <f t="shared" si="32"/>
        <v>Oct</v>
      </c>
      <c r="O651" t="str">
        <f>TEXT(Table1[[#This Row],[Date]],"yyyy-mm")</f>
        <v>2023-10</v>
      </c>
    </row>
    <row r="652" spans="1:15" x14ac:dyDescent="0.2">
      <c r="A652" s="1">
        <v>45212</v>
      </c>
      <c r="B652" t="s">
        <v>23</v>
      </c>
      <c r="C652">
        <v>1291</v>
      </c>
      <c r="D652" s="3">
        <f>VALUE(E652)</f>
        <v>18.2784136481595</v>
      </c>
      <c r="E652" s="6" t="s">
        <v>1231</v>
      </c>
      <c r="F652">
        <v>1</v>
      </c>
      <c r="G652" t="s">
        <v>17</v>
      </c>
      <c r="H652">
        <v>4</v>
      </c>
      <c r="I652" s="3">
        <f t="shared" si="30"/>
        <v>2.4513558730095601</v>
      </c>
      <c r="J652" s="2" t="s">
        <v>1232</v>
      </c>
      <c r="K652">
        <v>6</v>
      </c>
      <c r="L652">
        <v>218</v>
      </c>
      <c r="M652" s="3">
        <f t="shared" si="31"/>
        <v>23597.432019773914</v>
      </c>
      <c r="N652" t="str">
        <f t="shared" si="32"/>
        <v>Oct</v>
      </c>
      <c r="O652" t="str">
        <f>TEXT(Table1[[#This Row],[Date]],"yyyy-mm")</f>
        <v>2023-10</v>
      </c>
    </row>
    <row r="653" spans="1:15" x14ac:dyDescent="0.2">
      <c r="A653" s="1">
        <v>45213</v>
      </c>
      <c r="B653" t="s">
        <v>23</v>
      </c>
      <c r="C653">
        <v>191</v>
      </c>
      <c r="D653" s="3">
        <f>VALUE(E653)</f>
        <v>15.8240482051719</v>
      </c>
      <c r="E653" s="6" t="s">
        <v>1233</v>
      </c>
      <c r="F653">
        <v>0</v>
      </c>
      <c r="G653" t="s">
        <v>11</v>
      </c>
      <c r="H653">
        <v>5</v>
      </c>
      <c r="I653" s="3">
        <f t="shared" si="30"/>
        <v>1.8690740160769701</v>
      </c>
      <c r="J653" s="2" t="s">
        <v>1234</v>
      </c>
      <c r="K653">
        <v>5</v>
      </c>
      <c r="L653">
        <v>451</v>
      </c>
      <c r="M653" s="3">
        <f t="shared" si="31"/>
        <v>3022.393207187833</v>
      </c>
      <c r="N653" t="str">
        <f t="shared" si="32"/>
        <v>Oct</v>
      </c>
      <c r="O653" t="str">
        <f>TEXT(Table1[[#This Row],[Date]],"yyyy-mm")</f>
        <v>2023-10</v>
      </c>
    </row>
    <row r="654" spans="1:15" x14ac:dyDescent="0.2">
      <c r="A654" s="1">
        <v>45214</v>
      </c>
      <c r="B654" t="s">
        <v>15</v>
      </c>
      <c r="C654">
        <v>452</v>
      </c>
      <c r="D654" s="3">
        <f>VALUE(E654)</f>
        <v>1.1335548724587601</v>
      </c>
      <c r="E654" s="6" t="s">
        <v>1235</v>
      </c>
      <c r="F654">
        <v>0</v>
      </c>
      <c r="G654" t="s">
        <v>11</v>
      </c>
      <c r="H654">
        <v>6</v>
      </c>
      <c r="I654" s="3">
        <f t="shared" si="30"/>
        <v>12.557015830127201</v>
      </c>
      <c r="J654" s="2" t="s">
        <v>1236</v>
      </c>
      <c r="K654">
        <v>2</v>
      </c>
      <c r="L654">
        <v>71</v>
      </c>
      <c r="M654" s="3">
        <f t="shared" si="31"/>
        <v>512.36680235135952</v>
      </c>
      <c r="N654" t="str">
        <f t="shared" si="32"/>
        <v>Oct</v>
      </c>
      <c r="O654" t="str">
        <f>TEXT(Table1[[#This Row],[Date]],"yyyy-mm")</f>
        <v>2023-10</v>
      </c>
    </row>
    <row r="655" spans="1:15" x14ac:dyDescent="0.2">
      <c r="A655" s="1">
        <v>45215</v>
      </c>
      <c r="B655" t="s">
        <v>13</v>
      </c>
      <c r="C655">
        <v>670</v>
      </c>
      <c r="D655" s="3">
        <f>VALUE(E655)</f>
        <v>2.08832477047484</v>
      </c>
      <c r="E655" s="6" t="s">
        <v>1237</v>
      </c>
      <c r="F655">
        <v>0</v>
      </c>
      <c r="G655" t="s">
        <v>27</v>
      </c>
      <c r="H655">
        <v>0</v>
      </c>
      <c r="I655" s="3">
        <f t="shared" si="30"/>
        <v>13.8167643601825</v>
      </c>
      <c r="J655" s="2" t="s">
        <v>1238</v>
      </c>
      <c r="K655">
        <v>7</v>
      </c>
      <c r="L655">
        <v>115</v>
      </c>
      <c r="M655" s="3">
        <f t="shared" si="31"/>
        <v>1399.1775962181428</v>
      </c>
      <c r="N655" t="str">
        <f t="shared" si="32"/>
        <v>Oct</v>
      </c>
      <c r="O655" t="str">
        <f>TEXT(Table1[[#This Row],[Date]],"yyyy-mm")</f>
        <v>2023-10</v>
      </c>
    </row>
    <row r="656" spans="1:15" x14ac:dyDescent="0.2">
      <c r="A656" s="1">
        <v>45216</v>
      </c>
      <c r="B656" t="s">
        <v>13</v>
      </c>
      <c r="C656">
        <v>1694</v>
      </c>
      <c r="D656" s="3">
        <f>VALUE(E656)</f>
        <v>5.2792503431012996</v>
      </c>
      <c r="E656" s="6" t="s">
        <v>1239</v>
      </c>
      <c r="F656">
        <v>0</v>
      </c>
      <c r="G656" t="s">
        <v>11</v>
      </c>
      <c r="H656">
        <v>1</v>
      </c>
      <c r="I656" s="3">
        <f t="shared" si="30"/>
        <v>9.9219266780823396</v>
      </c>
      <c r="J656" s="2" t="s">
        <v>1240</v>
      </c>
      <c r="K656">
        <v>4</v>
      </c>
      <c r="L656">
        <v>70</v>
      </c>
      <c r="M656" s="3">
        <f t="shared" si="31"/>
        <v>8943.0500812136015</v>
      </c>
      <c r="N656" t="str">
        <f t="shared" si="32"/>
        <v>Oct</v>
      </c>
      <c r="O656" t="str">
        <f>TEXT(Table1[[#This Row],[Date]],"yyyy-mm")</f>
        <v>2023-10</v>
      </c>
    </row>
    <row r="657" spans="1:15" x14ac:dyDescent="0.2">
      <c r="A657" s="1">
        <v>45217</v>
      </c>
      <c r="B657" t="s">
        <v>49</v>
      </c>
      <c r="C657">
        <v>915</v>
      </c>
      <c r="D657" s="3">
        <f>VALUE(E657)</f>
        <v>3.4956387547532199</v>
      </c>
      <c r="E657" s="6" t="s">
        <v>1241</v>
      </c>
      <c r="F657">
        <v>1</v>
      </c>
      <c r="G657" t="s">
        <v>17</v>
      </c>
      <c r="H657">
        <v>2</v>
      </c>
      <c r="I657" s="3">
        <f t="shared" si="30"/>
        <v>1.999794665477</v>
      </c>
      <c r="J657" s="2" t="s">
        <v>1242</v>
      </c>
      <c r="K657">
        <v>8</v>
      </c>
      <c r="L657">
        <v>149</v>
      </c>
      <c r="M657" s="3">
        <f t="shared" si="31"/>
        <v>3198.5094605991962</v>
      </c>
      <c r="N657" t="str">
        <f t="shared" si="32"/>
        <v>Oct</v>
      </c>
      <c r="O657" t="str">
        <f>TEXT(Table1[[#This Row],[Date]],"yyyy-mm")</f>
        <v>2023-10</v>
      </c>
    </row>
    <row r="658" spans="1:15" x14ac:dyDescent="0.2">
      <c r="A658" s="1">
        <v>45218</v>
      </c>
      <c r="B658" t="s">
        <v>49</v>
      </c>
      <c r="C658">
        <v>1804</v>
      </c>
      <c r="D658" s="3">
        <f>VALUE(E658)</f>
        <v>8.5778845643708497</v>
      </c>
      <c r="E658" s="6" t="s">
        <v>1243</v>
      </c>
      <c r="F658">
        <v>0</v>
      </c>
      <c r="G658" t="s">
        <v>17</v>
      </c>
      <c r="H658">
        <v>3</v>
      </c>
      <c r="I658" s="3">
        <f t="shared" si="30"/>
        <v>6.32939464487949</v>
      </c>
      <c r="J658" s="2" t="s">
        <v>1244</v>
      </c>
      <c r="K658">
        <v>7</v>
      </c>
      <c r="L658">
        <v>433</v>
      </c>
      <c r="M658" s="3">
        <f t="shared" si="31"/>
        <v>15474.503754125013</v>
      </c>
      <c r="N658" t="str">
        <f t="shared" si="32"/>
        <v>Oct</v>
      </c>
      <c r="O658" t="str">
        <f>TEXT(Table1[[#This Row],[Date]],"yyyy-mm")</f>
        <v>2023-10</v>
      </c>
    </row>
    <row r="659" spans="1:15" x14ac:dyDescent="0.2">
      <c r="A659" s="1">
        <v>45219</v>
      </c>
      <c r="B659" t="s">
        <v>23</v>
      </c>
      <c r="C659">
        <v>880</v>
      </c>
      <c r="D659" s="3">
        <f>VALUE(E659)</f>
        <v>18.529838103667998</v>
      </c>
      <c r="E659" s="6" t="s">
        <v>1245</v>
      </c>
      <c r="F659">
        <v>1</v>
      </c>
      <c r="G659" t="s">
        <v>27</v>
      </c>
      <c r="H659">
        <v>4</v>
      </c>
      <c r="I659" s="3">
        <f t="shared" si="30"/>
        <v>11.0696184015247</v>
      </c>
      <c r="J659" s="2" t="s">
        <v>1246</v>
      </c>
      <c r="K659">
        <v>7</v>
      </c>
      <c r="L659">
        <v>349</v>
      </c>
      <c r="M659" s="3">
        <f t="shared" si="31"/>
        <v>16306.257531227839</v>
      </c>
      <c r="N659" t="str">
        <f t="shared" si="32"/>
        <v>Oct</v>
      </c>
      <c r="O659" t="str">
        <f>TEXT(Table1[[#This Row],[Date]],"yyyy-mm")</f>
        <v>2023-10</v>
      </c>
    </row>
    <row r="660" spans="1:15" x14ac:dyDescent="0.2">
      <c r="A660" s="1">
        <v>45220</v>
      </c>
      <c r="B660" t="s">
        <v>49</v>
      </c>
      <c r="C660">
        <v>462</v>
      </c>
      <c r="D660" s="3">
        <f>VALUE(E660)</f>
        <v>9.9691482497429593</v>
      </c>
      <c r="E660" s="6" t="s">
        <v>1247</v>
      </c>
      <c r="F660">
        <v>1</v>
      </c>
      <c r="G660" t="s">
        <v>11</v>
      </c>
      <c r="H660">
        <v>5</v>
      </c>
      <c r="I660" s="3">
        <f t="shared" si="30"/>
        <v>11.807402818145899</v>
      </c>
      <c r="J660" s="2" t="s">
        <v>1248</v>
      </c>
      <c r="K660">
        <v>9</v>
      </c>
      <c r="L660">
        <v>152</v>
      </c>
      <c r="M660" s="3">
        <f t="shared" si="31"/>
        <v>4605.7464913812473</v>
      </c>
      <c r="N660" t="str">
        <f t="shared" si="32"/>
        <v>Oct</v>
      </c>
      <c r="O660" t="str">
        <f>TEXT(Table1[[#This Row],[Date]],"yyyy-mm")</f>
        <v>2023-10</v>
      </c>
    </row>
    <row r="661" spans="1:15" x14ac:dyDescent="0.2">
      <c r="A661" s="1">
        <v>45221</v>
      </c>
      <c r="B661" t="s">
        <v>15</v>
      </c>
      <c r="C661">
        <v>656</v>
      </c>
      <c r="D661" s="3">
        <f>VALUE(E661)</f>
        <v>1.2546499022111399</v>
      </c>
      <c r="E661" s="6" t="s">
        <v>1249</v>
      </c>
      <c r="F661">
        <v>0</v>
      </c>
      <c r="G661" t="s">
        <v>17</v>
      </c>
      <c r="H661">
        <v>6</v>
      </c>
      <c r="I661" s="3">
        <f t="shared" si="30"/>
        <v>2.2141700232207802</v>
      </c>
      <c r="J661" s="2" t="s">
        <v>1250</v>
      </c>
      <c r="K661">
        <v>1</v>
      </c>
      <c r="L661">
        <v>96</v>
      </c>
      <c r="M661" s="3">
        <f t="shared" si="31"/>
        <v>823.05033585050774</v>
      </c>
      <c r="N661" t="str">
        <f t="shared" si="32"/>
        <v>Oct</v>
      </c>
      <c r="O661" t="str">
        <f>TEXT(Table1[[#This Row],[Date]],"yyyy-mm")</f>
        <v>2023-10</v>
      </c>
    </row>
    <row r="662" spans="1:15" x14ac:dyDescent="0.2">
      <c r="A662" s="1">
        <v>45222</v>
      </c>
      <c r="B662" t="s">
        <v>13</v>
      </c>
      <c r="C662">
        <v>1468</v>
      </c>
      <c r="D662" s="3">
        <f>VALUE(E662)</f>
        <v>6.3721681019964702</v>
      </c>
      <c r="E662" s="6" t="s">
        <v>1251</v>
      </c>
      <c r="F662">
        <v>1</v>
      </c>
      <c r="G662" t="s">
        <v>11</v>
      </c>
      <c r="H662">
        <v>0</v>
      </c>
      <c r="I662" s="3">
        <f t="shared" si="30"/>
        <v>0.50044542325804497</v>
      </c>
      <c r="J662" s="2" t="s">
        <v>1252</v>
      </c>
      <c r="K662">
        <v>6</v>
      </c>
      <c r="L662">
        <v>88</v>
      </c>
      <c r="M662" s="3">
        <f t="shared" si="31"/>
        <v>9354.3427737308175</v>
      </c>
      <c r="N662" t="str">
        <f t="shared" si="32"/>
        <v>Oct</v>
      </c>
      <c r="O662" t="str">
        <f>TEXT(Table1[[#This Row],[Date]],"yyyy-mm")</f>
        <v>2023-10</v>
      </c>
    </row>
    <row r="663" spans="1:15" x14ac:dyDescent="0.2">
      <c r="A663" s="1">
        <v>45223</v>
      </c>
      <c r="B663" t="s">
        <v>23</v>
      </c>
      <c r="C663">
        <v>1816</v>
      </c>
      <c r="D663" s="3">
        <f>VALUE(E663)</f>
        <v>1.8473032590862599</v>
      </c>
      <c r="E663" s="6" t="s">
        <v>1253</v>
      </c>
      <c r="F663">
        <v>1</v>
      </c>
      <c r="G663" t="s">
        <v>11</v>
      </c>
      <c r="H663">
        <v>1</v>
      </c>
      <c r="I663" s="3">
        <f t="shared" si="30"/>
        <v>10.8259871652687</v>
      </c>
      <c r="J663" s="2" t="s">
        <v>1254</v>
      </c>
      <c r="K663">
        <v>6</v>
      </c>
      <c r="L663">
        <v>334</v>
      </c>
      <c r="M663" s="3">
        <f t="shared" si="31"/>
        <v>3354.7027185006482</v>
      </c>
      <c r="N663" t="str">
        <f t="shared" si="32"/>
        <v>Oct</v>
      </c>
      <c r="O663" t="str">
        <f>TEXT(Table1[[#This Row],[Date]],"yyyy-mm")</f>
        <v>2023-10</v>
      </c>
    </row>
    <row r="664" spans="1:15" x14ac:dyDescent="0.2">
      <c r="A664" s="1">
        <v>45224</v>
      </c>
      <c r="B664" t="s">
        <v>49</v>
      </c>
      <c r="C664">
        <v>1293</v>
      </c>
      <c r="D664" s="3">
        <f>VALUE(E664)</f>
        <v>1.68946482965654</v>
      </c>
      <c r="E664" s="6" t="s">
        <v>1255</v>
      </c>
      <c r="F664">
        <v>0</v>
      </c>
      <c r="G664" t="s">
        <v>11</v>
      </c>
      <c r="H664">
        <v>2</v>
      </c>
      <c r="I664" s="3">
        <f t="shared" si="30"/>
        <v>5.6706445517999802</v>
      </c>
      <c r="J664" s="2" t="s">
        <v>1256</v>
      </c>
      <c r="K664">
        <v>6</v>
      </c>
      <c r="L664">
        <v>359</v>
      </c>
      <c r="M664" s="3">
        <f t="shared" si="31"/>
        <v>2184.4780247459062</v>
      </c>
      <c r="N664" t="str">
        <f t="shared" si="32"/>
        <v>Oct</v>
      </c>
      <c r="O664" t="str">
        <f>TEXT(Table1[[#This Row],[Date]],"yyyy-mm")</f>
        <v>2023-10</v>
      </c>
    </row>
    <row r="665" spans="1:15" x14ac:dyDescent="0.2">
      <c r="A665" s="1">
        <v>45225</v>
      </c>
      <c r="B665" t="s">
        <v>15</v>
      </c>
      <c r="C665">
        <v>455</v>
      </c>
      <c r="D665" s="3">
        <f>VALUE(E665)</f>
        <v>6.2386772088154903</v>
      </c>
      <c r="E665" s="6" t="s">
        <v>1257</v>
      </c>
      <c r="F665">
        <v>1</v>
      </c>
      <c r="G665" t="s">
        <v>27</v>
      </c>
      <c r="H665">
        <v>3</v>
      </c>
      <c r="I665" s="3">
        <f t="shared" si="30"/>
        <v>4.1899793084647703</v>
      </c>
      <c r="J665" s="2" t="s">
        <v>1258</v>
      </c>
      <c r="K665">
        <v>6</v>
      </c>
      <c r="L665">
        <v>139</v>
      </c>
      <c r="M665" s="3">
        <f t="shared" si="31"/>
        <v>2838.5981300110479</v>
      </c>
      <c r="N665" t="str">
        <f t="shared" si="32"/>
        <v>Oct</v>
      </c>
      <c r="O665" t="str">
        <f>TEXT(Table1[[#This Row],[Date]],"yyyy-mm")</f>
        <v>2023-10</v>
      </c>
    </row>
    <row r="666" spans="1:15" x14ac:dyDescent="0.2">
      <c r="A666" s="1">
        <v>45226</v>
      </c>
      <c r="B666" t="s">
        <v>15</v>
      </c>
      <c r="C666">
        <v>290</v>
      </c>
      <c r="D666" s="3">
        <f>VALUE(E666)</f>
        <v>6.2366344348999601</v>
      </c>
      <c r="E666" s="6" t="s">
        <v>1259</v>
      </c>
      <c r="F666">
        <v>1</v>
      </c>
      <c r="G666" t="s">
        <v>11</v>
      </c>
      <c r="H666">
        <v>4</v>
      </c>
      <c r="I666" s="3">
        <f t="shared" si="30"/>
        <v>0.68701331194811799</v>
      </c>
      <c r="J666" s="2" t="s">
        <v>1260</v>
      </c>
      <c r="K666">
        <v>7</v>
      </c>
      <c r="L666">
        <v>134</v>
      </c>
      <c r="M666" s="3">
        <f t="shared" si="31"/>
        <v>1808.6239861209883</v>
      </c>
      <c r="N666" t="str">
        <f t="shared" si="32"/>
        <v>Oct</v>
      </c>
      <c r="O666" t="str">
        <f>TEXT(Table1[[#This Row],[Date]],"yyyy-mm")</f>
        <v>2023-10</v>
      </c>
    </row>
    <row r="667" spans="1:15" x14ac:dyDescent="0.2">
      <c r="A667" s="1">
        <v>45227</v>
      </c>
      <c r="B667" t="s">
        <v>49</v>
      </c>
      <c r="C667">
        <v>1790</v>
      </c>
      <c r="D667" s="3">
        <f>VALUE(E667)</f>
        <v>15.955405449430399</v>
      </c>
      <c r="E667" s="6" t="s">
        <v>1261</v>
      </c>
      <c r="F667">
        <v>1</v>
      </c>
      <c r="G667" t="s">
        <v>17</v>
      </c>
      <c r="H667">
        <v>5</v>
      </c>
      <c r="I667" s="3">
        <f t="shared" si="30"/>
        <v>8.3343413980417402</v>
      </c>
      <c r="J667" s="2" t="s">
        <v>1262</v>
      </c>
      <c r="K667">
        <v>6</v>
      </c>
      <c r="L667">
        <v>322</v>
      </c>
      <c r="M667" s="3">
        <f t="shared" si="31"/>
        <v>28560.175754480413</v>
      </c>
      <c r="N667" t="str">
        <f t="shared" si="32"/>
        <v>Oct</v>
      </c>
      <c r="O667" t="str">
        <f>TEXT(Table1[[#This Row],[Date]],"yyyy-mm")</f>
        <v>2023-10</v>
      </c>
    </row>
    <row r="668" spans="1:15" x14ac:dyDescent="0.2">
      <c r="A668" s="1">
        <v>45228</v>
      </c>
      <c r="B668" t="s">
        <v>13</v>
      </c>
      <c r="C668">
        <v>521</v>
      </c>
      <c r="D668" s="3">
        <f>VALUE(E668)</f>
        <v>19.521858402841101</v>
      </c>
      <c r="E668" s="6" t="s">
        <v>1263</v>
      </c>
      <c r="F668">
        <v>1</v>
      </c>
      <c r="G668" t="s">
        <v>11</v>
      </c>
      <c r="H668">
        <v>6</v>
      </c>
      <c r="I668" s="3">
        <f t="shared" si="30"/>
        <v>12.841685663676699</v>
      </c>
      <c r="J668" s="2" t="s">
        <v>1264</v>
      </c>
      <c r="K668">
        <v>1</v>
      </c>
      <c r="L668">
        <v>385</v>
      </c>
      <c r="M668" s="3">
        <f t="shared" si="31"/>
        <v>10170.888227880214</v>
      </c>
      <c r="N668" t="str">
        <f t="shared" si="32"/>
        <v>Oct</v>
      </c>
      <c r="O668" t="str">
        <f>TEXT(Table1[[#This Row],[Date]],"yyyy-mm")</f>
        <v>2023-10</v>
      </c>
    </row>
    <row r="669" spans="1:15" x14ac:dyDescent="0.2">
      <c r="A669" s="1">
        <v>45229</v>
      </c>
      <c r="B669" t="s">
        <v>49</v>
      </c>
      <c r="C669">
        <v>799</v>
      </c>
      <c r="D669" s="3">
        <f>VALUE(E669)</f>
        <v>8.0529347839099596</v>
      </c>
      <c r="E669" s="6" t="s">
        <v>1265</v>
      </c>
      <c r="F669">
        <v>0</v>
      </c>
      <c r="G669" t="s">
        <v>17</v>
      </c>
      <c r="H669">
        <v>0</v>
      </c>
      <c r="I669" s="3">
        <f t="shared" si="30"/>
        <v>14.385658870952501</v>
      </c>
      <c r="J669" s="2" t="s">
        <v>1266</v>
      </c>
      <c r="K669">
        <v>3</v>
      </c>
      <c r="L669">
        <v>237</v>
      </c>
      <c r="M669" s="3">
        <f t="shared" si="31"/>
        <v>6434.2948923440581</v>
      </c>
      <c r="N669" t="str">
        <f t="shared" si="32"/>
        <v>Oct</v>
      </c>
      <c r="O669" t="str">
        <f>TEXT(Table1[[#This Row],[Date]],"yyyy-mm")</f>
        <v>2023-10</v>
      </c>
    </row>
    <row r="670" spans="1:15" x14ac:dyDescent="0.2">
      <c r="A670" s="1">
        <v>45230</v>
      </c>
      <c r="B670" t="s">
        <v>23</v>
      </c>
      <c r="C670">
        <v>106</v>
      </c>
      <c r="D670" s="3">
        <f>VALUE(E670)</f>
        <v>9.1488506983597304</v>
      </c>
      <c r="E670" s="6" t="s">
        <v>1267</v>
      </c>
      <c r="F670">
        <v>1</v>
      </c>
      <c r="G670" t="s">
        <v>11</v>
      </c>
      <c r="H670">
        <v>1</v>
      </c>
      <c r="I670" s="3">
        <f t="shared" si="30"/>
        <v>8.7033017838926892</v>
      </c>
      <c r="J670" s="2" t="s">
        <v>1268</v>
      </c>
      <c r="K670">
        <v>2</v>
      </c>
      <c r="L670">
        <v>208</v>
      </c>
      <c r="M670" s="3">
        <f t="shared" si="31"/>
        <v>969.77817402613141</v>
      </c>
      <c r="N670" t="str">
        <f t="shared" si="32"/>
        <v>Oct</v>
      </c>
      <c r="O670" t="str">
        <f>TEXT(Table1[[#This Row],[Date]],"yyyy-mm")</f>
        <v>2023-10</v>
      </c>
    </row>
    <row r="671" spans="1:15" x14ac:dyDescent="0.2">
      <c r="A671" s="1">
        <v>45231</v>
      </c>
      <c r="B671" t="s">
        <v>49</v>
      </c>
      <c r="C671">
        <v>232</v>
      </c>
      <c r="D671" s="3">
        <f>VALUE(E671)</f>
        <v>17.050999289434401</v>
      </c>
      <c r="E671" s="6" t="s">
        <v>1269</v>
      </c>
      <c r="F671">
        <v>1</v>
      </c>
      <c r="G671" t="s">
        <v>17</v>
      </c>
      <c r="H671">
        <v>2</v>
      </c>
      <c r="I671" s="3">
        <f t="shared" si="30"/>
        <v>7.9596892522284604</v>
      </c>
      <c r="J671" s="2" t="s">
        <v>1270</v>
      </c>
      <c r="K671">
        <v>6</v>
      </c>
      <c r="L671">
        <v>292</v>
      </c>
      <c r="M671" s="3">
        <f t="shared" si="31"/>
        <v>3955.831835148781</v>
      </c>
      <c r="N671" t="str">
        <f t="shared" si="32"/>
        <v>Nov</v>
      </c>
      <c r="O671" t="str">
        <f>TEXT(Table1[[#This Row],[Date]],"yyyy-mm")</f>
        <v>2023-11</v>
      </c>
    </row>
    <row r="672" spans="1:15" x14ac:dyDescent="0.2">
      <c r="A672" s="1">
        <v>45232</v>
      </c>
      <c r="B672" t="s">
        <v>15</v>
      </c>
      <c r="C672">
        <v>1870</v>
      </c>
      <c r="D672" s="3">
        <f>VALUE(E672)</f>
        <v>6.0946413818147498</v>
      </c>
      <c r="E672" s="6" t="s">
        <v>1271</v>
      </c>
      <c r="F672">
        <v>1</v>
      </c>
      <c r="G672" t="s">
        <v>17</v>
      </c>
      <c r="H672">
        <v>3</v>
      </c>
      <c r="I672" s="3">
        <f t="shared" si="30"/>
        <v>1.7333175895939901</v>
      </c>
      <c r="J672" s="2" t="s">
        <v>1272</v>
      </c>
      <c r="K672">
        <v>8</v>
      </c>
      <c r="L672">
        <v>122</v>
      </c>
      <c r="M672" s="3">
        <f t="shared" si="31"/>
        <v>11396.979383993583</v>
      </c>
      <c r="N672" t="str">
        <f t="shared" si="32"/>
        <v>Nov</v>
      </c>
      <c r="O672" t="str">
        <f>TEXT(Table1[[#This Row],[Date]],"yyyy-mm")</f>
        <v>2023-11</v>
      </c>
    </row>
    <row r="673" spans="1:15" x14ac:dyDescent="0.2">
      <c r="A673" s="1">
        <v>45233</v>
      </c>
      <c r="B673" t="s">
        <v>49</v>
      </c>
      <c r="C673">
        <v>656</v>
      </c>
      <c r="D673" s="3">
        <f>VALUE(E673)</f>
        <v>3.9712542836655098</v>
      </c>
      <c r="E673" s="6" t="s">
        <v>1273</v>
      </c>
      <c r="F673">
        <v>1</v>
      </c>
      <c r="G673" t="s">
        <v>11</v>
      </c>
      <c r="H673">
        <v>4</v>
      </c>
      <c r="I673" s="3">
        <f t="shared" si="30"/>
        <v>8.4586556223676901</v>
      </c>
      <c r="J673" s="2" t="s">
        <v>1274</v>
      </c>
      <c r="K673">
        <v>3</v>
      </c>
      <c r="L673">
        <v>98</v>
      </c>
      <c r="M673" s="3">
        <f t="shared" si="31"/>
        <v>2605.1428100845746</v>
      </c>
      <c r="N673" t="str">
        <f t="shared" si="32"/>
        <v>Nov</v>
      </c>
      <c r="O673" t="str">
        <f>TEXT(Table1[[#This Row],[Date]],"yyyy-mm")</f>
        <v>2023-11</v>
      </c>
    </row>
    <row r="674" spans="1:15" x14ac:dyDescent="0.2">
      <c r="A674" s="1">
        <v>45234</v>
      </c>
      <c r="B674" t="s">
        <v>13</v>
      </c>
      <c r="C674">
        <v>925</v>
      </c>
      <c r="D674" s="3">
        <f>VALUE(E674)</f>
        <v>17.2087028446693</v>
      </c>
      <c r="E674" s="6" t="s">
        <v>1275</v>
      </c>
      <c r="F674">
        <v>0</v>
      </c>
      <c r="G674" t="s">
        <v>11</v>
      </c>
      <c r="H674">
        <v>5</v>
      </c>
      <c r="I674" s="3">
        <f t="shared" si="30"/>
        <v>6.0096966449982201</v>
      </c>
      <c r="J674" s="2" t="s">
        <v>1276</v>
      </c>
      <c r="K674">
        <v>8</v>
      </c>
      <c r="L674">
        <v>150</v>
      </c>
      <c r="M674" s="3">
        <f t="shared" si="31"/>
        <v>15918.050131319103</v>
      </c>
      <c r="N674" t="str">
        <f t="shared" si="32"/>
        <v>Nov</v>
      </c>
      <c r="O674" t="str">
        <f>TEXT(Table1[[#This Row],[Date]],"yyyy-mm")</f>
        <v>2023-11</v>
      </c>
    </row>
    <row r="675" spans="1:15" x14ac:dyDescent="0.2">
      <c r="A675" s="1">
        <v>45235</v>
      </c>
      <c r="B675" t="s">
        <v>10</v>
      </c>
      <c r="C675">
        <v>860</v>
      </c>
      <c r="D675" s="3">
        <f>VALUE(E675)</f>
        <v>1.8835111423612401</v>
      </c>
      <c r="E675" s="6" t="s">
        <v>1277</v>
      </c>
      <c r="F675">
        <v>1</v>
      </c>
      <c r="G675" t="s">
        <v>17</v>
      </c>
      <c r="H675">
        <v>6</v>
      </c>
      <c r="I675" s="3">
        <f t="shared" si="30"/>
        <v>9.3034615728118606</v>
      </c>
      <c r="J675" s="2" t="s">
        <v>1278</v>
      </c>
      <c r="K675">
        <v>8</v>
      </c>
      <c r="L675">
        <v>51</v>
      </c>
      <c r="M675" s="3">
        <f t="shared" si="31"/>
        <v>1619.8195824306665</v>
      </c>
      <c r="N675" t="str">
        <f t="shared" si="32"/>
        <v>Nov</v>
      </c>
      <c r="O675" t="str">
        <f>TEXT(Table1[[#This Row],[Date]],"yyyy-mm")</f>
        <v>2023-11</v>
      </c>
    </row>
    <row r="676" spans="1:15" x14ac:dyDescent="0.2">
      <c r="A676" s="1">
        <v>45236</v>
      </c>
      <c r="B676" t="s">
        <v>49</v>
      </c>
      <c r="C676">
        <v>1154</v>
      </c>
      <c r="D676" s="3">
        <f>VALUE(E676)</f>
        <v>12.7742893637888</v>
      </c>
      <c r="E676" s="6" t="s">
        <v>1279</v>
      </c>
      <c r="F676">
        <v>0</v>
      </c>
      <c r="G676" t="s">
        <v>27</v>
      </c>
      <c r="H676">
        <v>0</v>
      </c>
      <c r="I676" s="3">
        <f t="shared" si="30"/>
        <v>6.13653204420992</v>
      </c>
      <c r="J676" s="2" t="s">
        <v>1280</v>
      </c>
      <c r="K676">
        <v>5</v>
      </c>
      <c r="L676">
        <v>293</v>
      </c>
      <c r="M676" s="3">
        <f t="shared" si="31"/>
        <v>14741.529925812274</v>
      </c>
      <c r="N676" t="str">
        <f t="shared" si="32"/>
        <v>Nov</v>
      </c>
      <c r="O676" t="str">
        <f>TEXT(Table1[[#This Row],[Date]],"yyyy-mm")</f>
        <v>2023-11</v>
      </c>
    </row>
    <row r="677" spans="1:15" x14ac:dyDescent="0.2">
      <c r="A677" s="1">
        <v>45237</v>
      </c>
      <c r="B677" t="s">
        <v>13</v>
      </c>
      <c r="C677">
        <v>634</v>
      </c>
      <c r="D677" s="3">
        <f>VALUE(E677)</f>
        <v>11.6778641018693</v>
      </c>
      <c r="E677" s="6" t="s">
        <v>1281</v>
      </c>
      <c r="F677">
        <v>1</v>
      </c>
      <c r="G677" t="s">
        <v>11</v>
      </c>
      <c r="H677">
        <v>1</v>
      </c>
      <c r="I677" s="3">
        <f t="shared" si="30"/>
        <v>3.98433729003031</v>
      </c>
      <c r="J677" s="2" t="s">
        <v>1282</v>
      </c>
      <c r="K677">
        <v>8</v>
      </c>
      <c r="L677">
        <v>225</v>
      </c>
      <c r="M677" s="3">
        <f t="shared" si="31"/>
        <v>7403.7658405851362</v>
      </c>
      <c r="N677" t="str">
        <f t="shared" si="32"/>
        <v>Nov</v>
      </c>
      <c r="O677" t="str">
        <f>TEXT(Table1[[#This Row],[Date]],"yyyy-mm")</f>
        <v>2023-11</v>
      </c>
    </row>
    <row r="678" spans="1:15" x14ac:dyDescent="0.2">
      <c r="A678" s="1">
        <v>45238</v>
      </c>
      <c r="B678" t="s">
        <v>13</v>
      </c>
      <c r="C678">
        <v>525</v>
      </c>
      <c r="D678" s="3">
        <f>VALUE(E678)</f>
        <v>7.57248850253219</v>
      </c>
      <c r="E678" s="6" t="s">
        <v>1283</v>
      </c>
      <c r="F678">
        <v>0</v>
      </c>
      <c r="G678" t="s">
        <v>27</v>
      </c>
      <c r="H678">
        <v>2</v>
      </c>
      <c r="I678" s="3">
        <f t="shared" si="30"/>
        <v>1.87699649081145</v>
      </c>
      <c r="J678" s="2" t="s">
        <v>1284</v>
      </c>
      <c r="K678">
        <v>6</v>
      </c>
      <c r="L678">
        <v>287</v>
      </c>
      <c r="M678" s="3">
        <f t="shared" si="31"/>
        <v>3975.5564638293999</v>
      </c>
      <c r="N678" t="str">
        <f t="shared" si="32"/>
        <v>Nov</v>
      </c>
      <c r="O678" t="str">
        <f>TEXT(Table1[[#This Row],[Date]],"yyyy-mm")</f>
        <v>2023-11</v>
      </c>
    </row>
    <row r="679" spans="1:15" x14ac:dyDescent="0.2">
      <c r="A679" s="1">
        <v>45239</v>
      </c>
      <c r="B679" t="s">
        <v>15</v>
      </c>
      <c r="C679">
        <v>1517</v>
      </c>
      <c r="D679" s="3">
        <f>VALUE(E679)</f>
        <v>6.9886009008498204</v>
      </c>
      <c r="E679" s="5">
        <v>6.9886009008498204</v>
      </c>
      <c r="F679">
        <v>0</v>
      </c>
      <c r="G679" t="s">
        <v>11</v>
      </c>
      <c r="H679">
        <v>3</v>
      </c>
      <c r="I679" s="3">
        <f t="shared" si="30"/>
        <v>5.0663174465389798</v>
      </c>
      <c r="J679" s="2" t="s">
        <v>1285</v>
      </c>
      <c r="K679">
        <v>5</v>
      </c>
      <c r="L679">
        <v>447</v>
      </c>
      <c r="M679" s="3">
        <f t="shared" si="31"/>
        <v>10601.707566589177</v>
      </c>
      <c r="N679" t="str">
        <f t="shared" si="32"/>
        <v>Nov</v>
      </c>
      <c r="O679" t="str">
        <f>TEXT(Table1[[#This Row],[Date]],"yyyy-mm")</f>
        <v>2023-11</v>
      </c>
    </row>
    <row r="680" spans="1:15" x14ac:dyDescent="0.2">
      <c r="A680" s="1">
        <v>45240</v>
      </c>
      <c r="B680" t="s">
        <v>13</v>
      </c>
      <c r="C680">
        <v>771</v>
      </c>
      <c r="D680" s="3">
        <f>VALUE(E680)</f>
        <v>15.6652967974508</v>
      </c>
      <c r="E680" s="6" t="s">
        <v>1286</v>
      </c>
      <c r="F680">
        <v>0</v>
      </c>
      <c r="G680" t="s">
        <v>11</v>
      </c>
      <c r="H680">
        <v>4</v>
      </c>
      <c r="I680" s="3">
        <f t="shared" si="30"/>
        <v>1.9013500971724</v>
      </c>
      <c r="J680" s="2" t="s">
        <v>1287</v>
      </c>
      <c r="K680">
        <v>9</v>
      </c>
      <c r="L680">
        <v>108</v>
      </c>
      <c r="M680" s="3">
        <f t="shared" si="31"/>
        <v>12077.943830834567</v>
      </c>
      <c r="N680" t="str">
        <f t="shared" si="32"/>
        <v>Nov</v>
      </c>
      <c r="O680" t="str">
        <f>TEXT(Table1[[#This Row],[Date]],"yyyy-mm")</f>
        <v>2023-11</v>
      </c>
    </row>
    <row r="681" spans="1:15" x14ac:dyDescent="0.2">
      <c r="A681" s="1">
        <v>45241</v>
      </c>
      <c r="B681" t="s">
        <v>13</v>
      </c>
      <c r="C681">
        <v>462</v>
      </c>
      <c r="D681" s="3">
        <f>VALUE(E681)</f>
        <v>2.6420676044883802</v>
      </c>
      <c r="E681" s="6" t="s">
        <v>1288</v>
      </c>
      <c r="F681">
        <v>0</v>
      </c>
      <c r="G681" t="s">
        <v>11</v>
      </c>
      <c r="H681">
        <v>5</v>
      </c>
      <c r="I681" s="3">
        <f t="shared" si="30"/>
        <v>3.06500578694776</v>
      </c>
      <c r="J681" s="2" t="s">
        <v>1289</v>
      </c>
      <c r="K681">
        <v>7</v>
      </c>
      <c r="L681">
        <v>402</v>
      </c>
      <c r="M681" s="3">
        <f t="shared" si="31"/>
        <v>1220.6352332736317</v>
      </c>
      <c r="N681" t="str">
        <f t="shared" si="32"/>
        <v>Nov</v>
      </c>
      <c r="O681" t="str">
        <f>TEXT(Table1[[#This Row],[Date]],"yyyy-mm")</f>
        <v>2023-11</v>
      </c>
    </row>
    <row r="682" spans="1:15" x14ac:dyDescent="0.2">
      <c r="A682" s="1">
        <v>45242</v>
      </c>
      <c r="B682" t="s">
        <v>13</v>
      </c>
      <c r="C682">
        <v>1560</v>
      </c>
      <c r="D682" s="3">
        <f>VALUE(E682)</f>
        <v>5.49890187691632</v>
      </c>
      <c r="E682" s="6" t="s">
        <v>1290</v>
      </c>
      <c r="F682">
        <v>0</v>
      </c>
      <c r="G682" t="s">
        <v>11</v>
      </c>
      <c r="H682">
        <v>6</v>
      </c>
      <c r="I682" s="3">
        <f t="shared" si="30"/>
        <v>14.8163742994034</v>
      </c>
      <c r="J682" s="2" t="s">
        <v>1291</v>
      </c>
      <c r="K682">
        <v>8</v>
      </c>
      <c r="L682">
        <v>148</v>
      </c>
      <c r="M682" s="3">
        <f t="shared" si="31"/>
        <v>8578.2869279894585</v>
      </c>
      <c r="N682" t="str">
        <f t="shared" si="32"/>
        <v>Nov</v>
      </c>
      <c r="O682" t="str">
        <f>TEXT(Table1[[#This Row],[Date]],"yyyy-mm")</f>
        <v>2023-11</v>
      </c>
    </row>
    <row r="683" spans="1:15" x14ac:dyDescent="0.2">
      <c r="A683" s="1">
        <v>45243</v>
      </c>
      <c r="B683" t="s">
        <v>13</v>
      </c>
      <c r="C683">
        <v>1793</v>
      </c>
      <c r="D683" s="3">
        <f>VALUE(E683)</f>
        <v>14.9165259049237</v>
      </c>
      <c r="E683" s="6" t="s">
        <v>1292</v>
      </c>
      <c r="F683">
        <v>1</v>
      </c>
      <c r="G683" t="s">
        <v>27</v>
      </c>
      <c r="H683">
        <v>0</v>
      </c>
      <c r="I683" s="3">
        <f t="shared" si="30"/>
        <v>6.9395015751459699</v>
      </c>
      <c r="J683">
        <v>6.9395015751459699</v>
      </c>
      <c r="K683">
        <v>1</v>
      </c>
      <c r="L683">
        <v>491</v>
      </c>
      <c r="M683" s="3">
        <f t="shared" si="31"/>
        <v>26745.330947528197</v>
      </c>
      <c r="N683" t="str">
        <f t="shared" si="32"/>
        <v>Nov</v>
      </c>
      <c r="O683" t="str">
        <f>TEXT(Table1[[#This Row],[Date]],"yyyy-mm")</f>
        <v>2023-11</v>
      </c>
    </row>
    <row r="684" spans="1:15" x14ac:dyDescent="0.2">
      <c r="A684" s="1">
        <v>45244</v>
      </c>
      <c r="B684" t="s">
        <v>23</v>
      </c>
      <c r="C684">
        <v>1674</v>
      </c>
      <c r="D684" s="3">
        <f>VALUE(E684)</f>
        <v>11.418091090801999</v>
      </c>
      <c r="E684" s="6" t="s">
        <v>1293</v>
      </c>
      <c r="F684">
        <v>1</v>
      </c>
      <c r="G684" t="s">
        <v>11</v>
      </c>
      <c r="H684">
        <v>1</v>
      </c>
      <c r="I684" s="3">
        <f t="shared" si="30"/>
        <v>8.21214061432274</v>
      </c>
      <c r="J684">
        <v>8.21214061432274</v>
      </c>
      <c r="K684">
        <v>2</v>
      </c>
      <c r="L684">
        <v>408</v>
      </c>
      <c r="M684" s="3">
        <f t="shared" si="31"/>
        <v>19113.884486002546</v>
      </c>
      <c r="N684" t="str">
        <f t="shared" si="32"/>
        <v>Nov</v>
      </c>
      <c r="O684" t="str">
        <f>TEXT(Table1[[#This Row],[Date]],"yyyy-mm")</f>
        <v>2023-11</v>
      </c>
    </row>
    <row r="685" spans="1:15" x14ac:dyDescent="0.2">
      <c r="A685" s="1">
        <v>45245</v>
      </c>
      <c r="B685" t="s">
        <v>23</v>
      </c>
      <c r="C685">
        <v>181</v>
      </c>
      <c r="D685" s="3">
        <f>VALUE(E685)</f>
        <v>3.4317759621381398</v>
      </c>
      <c r="E685" s="6" t="s">
        <v>1294</v>
      </c>
      <c r="F685">
        <v>1</v>
      </c>
      <c r="G685" t="s">
        <v>17</v>
      </c>
      <c r="H685">
        <v>2</v>
      </c>
      <c r="I685" s="3">
        <f t="shared" si="30"/>
        <v>13.167468666689601</v>
      </c>
      <c r="J685" s="2" t="s">
        <v>1295</v>
      </c>
      <c r="K685">
        <v>8</v>
      </c>
      <c r="L685">
        <v>491</v>
      </c>
      <c r="M685" s="3">
        <f t="shared" si="31"/>
        <v>621.15144914700329</v>
      </c>
      <c r="N685" t="str">
        <f t="shared" si="32"/>
        <v>Nov</v>
      </c>
      <c r="O685" t="str">
        <f>TEXT(Table1[[#This Row],[Date]],"yyyy-mm")</f>
        <v>2023-11</v>
      </c>
    </row>
    <row r="686" spans="1:15" x14ac:dyDescent="0.2">
      <c r="A686" s="1">
        <v>45246</v>
      </c>
      <c r="B686" t="s">
        <v>15</v>
      </c>
      <c r="C686">
        <v>455</v>
      </c>
      <c r="D686" s="3">
        <f>VALUE(E686)</f>
        <v>17.7605766713591</v>
      </c>
      <c r="E686" s="6" t="s">
        <v>1296</v>
      </c>
      <c r="F686">
        <v>0</v>
      </c>
      <c r="G686" t="s">
        <v>17</v>
      </c>
      <c r="H686">
        <v>3</v>
      </c>
      <c r="I686" s="3">
        <f t="shared" si="30"/>
        <v>14.935749057114901</v>
      </c>
      <c r="J686" s="2" t="s">
        <v>1297</v>
      </c>
      <c r="K686">
        <v>9</v>
      </c>
      <c r="L686">
        <v>484</v>
      </c>
      <c r="M686" s="3">
        <f t="shared" si="31"/>
        <v>8081.0623854683909</v>
      </c>
      <c r="N686" t="str">
        <f t="shared" si="32"/>
        <v>Nov</v>
      </c>
      <c r="O686" t="str">
        <f>TEXT(Table1[[#This Row],[Date]],"yyyy-mm")</f>
        <v>2023-11</v>
      </c>
    </row>
    <row r="687" spans="1:15" x14ac:dyDescent="0.2">
      <c r="A687" s="1">
        <v>45247</v>
      </c>
      <c r="B687" t="s">
        <v>49</v>
      </c>
      <c r="C687">
        <v>1381</v>
      </c>
      <c r="D687" s="3">
        <f>VALUE(E687)</f>
        <v>8.4755090847082393</v>
      </c>
      <c r="E687" s="5">
        <v>8.4755090847082393</v>
      </c>
      <c r="F687">
        <v>1</v>
      </c>
      <c r="G687" t="s">
        <v>27</v>
      </c>
      <c r="H687">
        <v>4</v>
      </c>
      <c r="I687" s="3">
        <f t="shared" si="30"/>
        <v>8.9493595154978802</v>
      </c>
      <c r="J687" s="2" t="s">
        <v>1298</v>
      </c>
      <c r="K687">
        <v>4</v>
      </c>
      <c r="L687">
        <v>51</v>
      </c>
      <c r="M687" s="3">
        <f t="shared" si="31"/>
        <v>11704.678045982078</v>
      </c>
      <c r="N687" t="str">
        <f t="shared" si="32"/>
        <v>Nov</v>
      </c>
      <c r="O687" t="str">
        <f>TEXT(Table1[[#This Row],[Date]],"yyyy-mm")</f>
        <v>2023-11</v>
      </c>
    </row>
    <row r="688" spans="1:15" x14ac:dyDescent="0.2">
      <c r="A688" s="1">
        <v>45248</v>
      </c>
      <c r="B688" t="s">
        <v>13</v>
      </c>
      <c r="C688">
        <v>1841</v>
      </c>
      <c r="D688" s="3">
        <f>VALUE(E688)</f>
        <v>16.729499131121202</v>
      </c>
      <c r="E688" s="6" t="s">
        <v>1299</v>
      </c>
      <c r="F688">
        <v>0</v>
      </c>
      <c r="G688" t="s">
        <v>11</v>
      </c>
      <c r="H688">
        <v>5</v>
      </c>
      <c r="I688" s="3">
        <f t="shared" si="30"/>
        <v>12.2808704051404</v>
      </c>
      <c r="J688" s="2" t="s">
        <v>1300</v>
      </c>
      <c r="K688">
        <v>9</v>
      </c>
      <c r="L688">
        <v>292</v>
      </c>
      <c r="M688" s="3">
        <f t="shared" si="31"/>
        <v>30799.007900394132</v>
      </c>
      <c r="N688" t="str">
        <f t="shared" si="32"/>
        <v>Nov</v>
      </c>
      <c r="O688" t="str">
        <f>TEXT(Table1[[#This Row],[Date]],"yyyy-mm")</f>
        <v>2023-11</v>
      </c>
    </row>
    <row r="689" spans="1:15" x14ac:dyDescent="0.2">
      <c r="A689" s="1">
        <v>45249</v>
      </c>
      <c r="B689" t="s">
        <v>49</v>
      </c>
      <c r="C689">
        <v>688</v>
      </c>
      <c r="D689" s="3">
        <f>VALUE(E689)</f>
        <v>15.9665472950264</v>
      </c>
      <c r="E689" s="6" t="s">
        <v>1301</v>
      </c>
      <c r="F689">
        <v>0</v>
      </c>
      <c r="G689" t="s">
        <v>17</v>
      </c>
      <c r="H689">
        <v>6</v>
      </c>
      <c r="I689" s="3">
        <f t="shared" si="30"/>
        <v>5.2406448528817897</v>
      </c>
      <c r="J689" s="2" t="s">
        <v>1302</v>
      </c>
      <c r="K689">
        <v>4</v>
      </c>
      <c r="L689">
        <v>346</v>
      </c>
      <c r="M689" s="3">
        <f t="shared" si="31"/>
        <v>10984.984538978164</v>
      </c>
      <c r="N689" t="str">
        <f t="shared" si="32"/>
        <v>Nov</v>
      </c>
      <c r="O689" t="str">
        <f>TEXT(Table1[[#This Row],[Date]],"yyyy-mm")</f>
        <v>2023-11</v>
      </c>
    </row>
    <row r="690" spans="1:15" x14ac:dyDescent="0.2">
      <c r="A690" s="1">
        <v>45250</v>
      </c>
      <c r="B690" t="s">
        <v>49</v>
      </c>
      <c r="C690">
        <v>1647</v>
      </c>
      <c r="D690" s="3">
        <f>VALUE(E690)</f>
        <v>12.864083482962799</v>
      </c>
      <c r="E690" s="6" t="s">
        <v>1303</v>
      </c>
      <c r="F690">
        <v>1</v>
      </c>
      <c r="G690" t="s">
        <v>27</v>
      </c>
      <c r="H690">
        <v>0</v>
      </c>
      <c r="I690" s="3">
        <f t="shared" si="30"/>
        <v>4.9332873829857196</v>
      </c>
      <c r="J690" s="2" t="s">
        <v>1304</v>
      </c>
      <c r="K690">
        <v>9</v>
      </c>
      <c r="L690">
        <v>260</v>
      </c>
      <c r="M690" s="3">
        <f t="shared" si="31"/>
        <v>21187.145496439731</v>
      </c>
      <c r="N690" t="str">
        <f t="shared" si="32"/>
        <v>Nov</v>
      </c>
      <c r="O690" t="str">
        <f>TEXT(Table1[[#This Row],[Date]],"yyyy-mm")</f>
        <v>2023-11</v>
      </c>
    </row>
    <row r="691" spans="1:15" x14ac:dyDescent="0.2">
      <c r="A691" s="1">
        <v>45251</v>
      </c>
      <c r="B691" t="s">
        <v>15</v>
      </c>
      <c r="C691">
        <v>394</v>
      </c>
      <c r="D691" s="3">
        <f>VALUE(E691)</f>
        <v>10.395141494606699</v>
      </c>
      <c r="E691" s="6" t="s">
        <v>1305</v>
      </c>
      <c r="F691">
        <v>1</v>
      </c>
      <c r="G691" t="s">
        <v>11</v>
      </c>
      <c r="H691">
        <v>1</v>
      </c>
      <c r="I691" s="3">
        <f t="shared" si="30"/>
        <v>6.3392039544211203</v>
      </c>
      <c r="J691" s="2" t="s">
        <v>1306</v>
      </c>
      <c r="K691">
        <v>7</v>
      </c>
      <c r="L691">
        <v>172</v>
      </c>
      <c r="M691" s="3">
        <f t="shared" si="31"/>
        <v>4095.6857488750397</v>
      </c>
      <c r="N691" t="str">
        <f t="shared" si="32"/>
        <v>Nov</v>
      </c>
      <c r="O691" t="str">
        <f>TEXT(Table1[[#This Row],[Date]],"yyyy-mm")</f>
        <v>2023-11</v>
      </c>
    </row>
    <row r="692" spans="1:15" x14ac:dyDescent="0.2">
      <c r="A692" s="1">
        <v>45252</v>
      </c>
      <c r="B692" t="s">
        <v>13</v>
      </c>
      <c r="C692">
        <v>1347</v>
      </c>
      <c r="D692" s="3">
        <f>VALUE(E692)</f>
        <v>19.611465967253299</v>
      </c>
      <c r="E692" s="6" t="s">
        <v>1307</v>
      </c>
      <c r="F692">
        <v>0</v>
      </c>
      <c r="G692" t="s">
        <v>17</v>
      </c>
      <c r="H692">
        <v>2</v>
      </c>
      <c r="I692" s="3">
        <f t="shared" si="30"/>
        <v>10.2513553087679</v>
      </c>
      <c r="J692" s="2" t="s">
        <v>1308</v>
      </c>
      <c r="K692">
        <v>2</v>
      </c>
      <c r="L692">
        <v>278</v>
      </c>
      <c r="M692" s="3">
        <f t="shared" si="31"/>
        <v>26416.644657890192</v>
      </c>
      <c r="N692" t="str">
        <f t="shared" si="32"/>
        <v>Nov</v>
      </c>
      <c r="O692" t="str">
        <f>TEXT(Table1[[#This Row],[Date]],"yyyy-mm")</f>
        <v>2023-11</v>
      </c>
    </row>
    <row r="693" spans="1:15" x14ac:dyDescent="0.2">
      <c r="A693" s="1">
        <v>45253</v>
      </c>
      <c r="B693" t="s">
        <v>13</v>
      </c>
      <c r="C693">
        <v>1648</v>
      </c>
      <c r="D693" s="3">
        <f>VALUE(E693)</f>
        <v>3.75433637521652</v>
      </c>
      <c r="E693" s="6" t="s">
        <v>1309</v>
      </c>
      <c r="F693">
        <v>0</v>
      </c>
      <c r="G693" t="s">
        <v>17</v>
      </c>
      <c r="H693">
        <v>3</v>
      </c>
      <c r="I693" s="3">
        <f t="shared" si="30"/>
        <v>10.3917794941989</v>
      </c>
      <c r="J693" s="2" t="s">
        <v>1310</v>
      </c>
      <c r="K693">
        <v>9</v>
      </c>
      <c r="L693">
        <v>131</v>
      </c>
      <c r="M693" s="3">
        <f t="shared" si="31"/>
        <v>6187.1463463568252</v>
      </c>
      <c r="N693" t="str">
        <f t="shared" si="32"/>
        <v>Nov</v>
      </c>
      <c r="O693" t="str">
        <f>TEXT(Table1[[#This Row],[Date]],"yyyy-mm")</f>
        <v>2023-11</v>
      </c>
    </row>
    <row r="694" spans="1:15" x14ac:dyDescent="0.2">
      <c r="A694" s="1">
        <v>45254</v>
      </c>
      <c r="B694" t="s">
        <v>10</v>
      </c>
      <c r="C694">
        <v>1169</v>
      </c>
      <c r="D694" s="3">
        <f>VALUE(E694)</f>
        <v>14.777958823471099</v>
      </c>
      <c r="E694" s="6" t="s">
        <v>1311</v>
      </c>
      <c r="F694">
        <v>1</v>
      </c>
      <c r="G694" t="s">
        <v>27</v>
      </c>
      <c r="H694">
        <v>4</v>
      </c>
      <c r="I694" s="3">
        <f t="shared" si="30"/>
        <v>5.0709718024170298</v>
      </c>
      <c r="J694" s="2" t="s">
        <v>1312</v>
      </c>
      <c r="K694">
        <v>4</v>
      </c>
      <c r="L694">
        <v>193</v>
      </c>
      <c r="M694" s="3">
        <f t="shared" si="31"/>
        <v>17275.433864637715</v>
      </c>
      <c r="N694" t="str">
        <f t="shared" si="32"/>
        <v>Nov</v>
      </c>
      <c r="O694" t="str">
        <f>TEXT(Table1[[#This Row],[Date]],"yyyy-mm")</f>
        <v>2023-11</v>
      </c>
    </row>
    <row r="695" spans="1:15" x14ac:dyDescent="0.2">
      <c r="A695" s="1">
        <v>45255</v>
      </c>
      <c r="B695" t="s">
        <v>49</v>
      </c>
      <c r="C695">
        <v>1790</v>
      </c>
      <c r="D695" s="3">
        <f>VALUE(E695)</f>
        <v>4.6326233278309896</v>
      </c>
      <c r="E695" s="6" t="s">
        <v>1313</v>
      </c>
      <c r="F695">
        <v>1</v>
      </c>
      <c r="G695" t="s">
        <v>11</v>
      </c>
      <c r="H695">
        <v>5</v>
      </c>
      <c r="I695" s="3">
        <f t="shared" si="30"/>
        <v>2.4315438999811101</v>
      </c>
      <c r="J695" s="2" t="s">
        <v>1314</v>
      </c>
      <c r="K695">
        <v>8</v>
      </c>
      <c r="L695">
        <v>437</v>
      </c>
      <c r="M695" s="3">
        <f t="shared" si="31"/>
        <v>8292.3957568174719</v>
      </c>
      <c r="N695" t="str">
        <f t="shared" si="32"/>
        <v>Nov</v>
      </c>
      <c r="O695" t="str">
        <f>TEXT(Table1[[#This Row],[Date]],"yyyy-mm")</f>
        <v>2023-11</v>
      </c>
    </row>
    <row r="696" spans="1:15" x14ac:dyDescent="0.2">
      <c r="A696" s="1">
        <v>45256</v>
      </c>
      <c r="B696" t="s">
        <v>49</v>
      </c>
      <c r="C696">
        <v>1236</v>
      </c>
      <c r="D696" s="3">
        <f>VALUE(E696)</f>
        <v>7.4269990013146101</v>
      </c>
      <c r="E696" s="6" t="s">
        <v>1315</v>
      </c>
      <c r="F696">
        <v>1</v>
      </c>
      <c r="G696" t="s">
        <v>11</v>
      </c>
      <c r="H696">
        <v>6</v>
      </c>
      <c r="I696" s="3">
        <f t="shared" si="30"/>
        <v>9.6697457187498692</v>
      </c>
      <c r="J696" s="2" t="s">
        <v>1316</v>
      </c>
      <c r="K696">
        <v>7</v>
      </c>
      <c r="L696">
        <v>189</v>
      </c>
      <c r="M696" s="3">
        <f t="shared" si="31"/>
        <v>9179.7707656248585</v>
      </c>
      <c r="N696" t="str">
        <f t="shared" si="32"/>
        <v>Nov</v>
      </c>
      <c r="O696" t="str">
        <f>TEXT(Table1[[#This Row],[Date]],"yyyy-mm")</f>
        <v>2023-11</v>
      </c>
    </row>
    <row r="697" spans="1:15" x14ac:dyDescent="0.2">
      <c r="A697" s="1">
        <v>45257</v>
      </c>
      <c r="B697" t="s">
        <v>23</v>
      </c>
      <c r="C697">
        <v>1356</v>
      </c>
      <c r="D697" s="3">
        <f>VALUE(E697)</f>
        <v>6.8652761240907099</v>
      </c>
      <c r="E697" s="5">
        <v>6.8652761240907099</v>
      </c>
      <c r="F697">
        <v>1</v>
      </c>
      <c r="G697" t="s">
        <v>17</v>
      </c>
      <c r="H697">
        <v>0</v>
      </c>
      <c r="I697" s="3">
        <f t="shared" si="30"/>
        <v>2.3607250017370802</v>
      </c>
      <c r="J697" s="2" t="s">
        <v>1317</v>
      </c>
      <c r="K697">
        <v>7</v>
      </c>
      <c r="L697">
        <v>78</v>
      </c>
      <c r="M697" s="3">
        <f t="shared" si="31"/>
        <v>9309.3144242670023</v>
      </c>
      <c r="N697" t="str">
        <f t="shared" si="32"/>
        <v>Nov</v>
      </c>
      <c r="O697" t="str">
        <f>TEXT(Table1[[#This Row],[Date]],"yyyy-mm")</f>
        <v>2023-11</v>
      </c>
    </row>
    <row r="698" spans="1:15" x14ac:dyDescent="0.2">
      <c r="A698" s="1">
        <v>45258</v>
      </c>
      <c r="B698" t="s">
        <v>10</v>
      </c>
      <c r="C698">
        <v>116</v>
      </c>
      <c r="D698" s="3">
        <f>VALUE(E698)</f>
        <v>18.993683767035701</v>
      </c>
      <c r="E698" s="6" t="s">
        <v>1318</v>
      </c>
      <c r="F698">
        <v>0</v>
      </c>
      <c r="G698" t="s">
        <v>17</v>
      </c>
      <c r="H698">
        <v>1</v>
      </c>
      <c r="I698" s="3">
        <f t="shared" si="30"/>
        <v>8.8881413693252806</v>
      </c>
      <c r="J698" s="2" t="s">
        <v>1319</v>
      </c>
      <c r="K698">
        <v>8</v>
      </c>
      <c r="L698">
        <v>440</v>
      </c>
      <c r="M698" s="3">
        <f t="shared" si="31"/>
        <v>2203.2673169761415</v>
      </c>
      <c r="N698" t="str">
        <f t="shared" si="32"/>
        <v>Nov</v>
      </c>
      <c r="O698" t="str">
        <f>TEXT(Table1[[#This Row],[Date]],"yyyy-mm")</f>
        <v>2023-11</v>
      </c>
    </row>
    <row r="699" spans="1:15" x14ac:dyDescent="0.2">
      <c r="A699" s="1">
        <v>45259</v>
      </c>
      <c r="B699" t="s">
        <v>23</v>
      </c>
      <c r="C699">
        <v>459</v>
      </c>
      <c r="D699" s="3">
        <f>VALUE(E699)</f>
        <v>19.379767377977199</v>
      </c>
      <c r="E699" s="6" t="s">
        <v>1320</v>
      </c>
      <c r="F699">
        <v>1</v>
      </c>
      <c r="G699" t="s">
        <v>17</v>
      </c>
      <c r="H699">
        <v>2</v>
      </c>
      <c r="I699" s="3">
        <f t="shared" si="30"/>
        <v>10.554620856816401</v>
      </c>
      <c r="J699" s="2" t="s">
        <v>1321</v>
      </c>
      <c r="K699">
        <v>1</v>
      </c>
      <c r="L699">
        <v>319</v>
      </c>
      <c r="M699" s="3">
        <f t="shared" si="31"/>
        <v>8895.3132264915348</v>
      </c>
      <c r="N699" t="str">
        <f t="shared" si="32"/>
        <v>Nov</v>
      </c>
      <c r="O699" t="str">
        <f>TEXT(Table1[[#This Row],[Date]],"yyyy-mm")</f>
        <v>2023-11</v>
      </c>
    </row>
    <row r="700" spans="1:15" x14ac:dyDescent="0.2">
      <c r="A700" s="1">
        <v>45260</v>
      </c>
      <c r="B700" t="s">
        <v>23</v>
      </c>
      <c r="C700">
        <v>1346</v>
      </c>
      <c r="D700" s="3">
        <f>VALUE(E700)</f>
        <v>4.4772934404598104</v>
      </c>
      <c r="E700" s="6" t="s">
        <v>1322</v>
      </c>
      <c r="F700">
        <v>1</v>
      </c>
      <c r="G700" t="s">
        <v>11</v>
      </c>
      <c r="H700">
        <v>3</v>
      </c>
      <c r="I700" s="3">
        <f t="shared" si="30"/>
        <v>10.6588666977195</v>
      </c>
      <c r="J700" s="2" t="s">
        <v>1323</v>
      </c>
      <c r="K700">
        <v>5</v>
      </c>
      <c r="L700">
        <v>296</v>
      </c>
      <c r="M700" s="3">
        <f t="shared" si="31"/>
        <v>6026.4369708589047</v>
      </c>
      <c r="N700" t="str">
        <f t="shared" si="32"/>
        <v>Nov</v>
      </c>
      <c r="O700" t="str">
        <f>TEXT(Table1[[#This Row],[Date]],"yyyy-mm")</f>
        <v>2023-11</v>
      </c>
    </row>
    <row r="701" spans="1:15" x14ac:dyDescent="0.2">
      <c r="A701" s="1">
        <v>45261</v>
      </c>
      <c r="B701" t="s">
        <v>23</v>
      </c>
      <c r="C701">
        <v>965</v>
      </c>
      <c r="D701" s="3">
        <f>VALUE(E701)</f>
        <v>1.41866804565257</v>
      </c>
      <c r="E701" s="6" t="s">
        <v>1324</v>
      </c>
      <c r="F701">
        <v>1</v>
      </c>
      <c r="G701" t="s">
        <v>27</v>
      </c>
      <c r="H701">
        <v>4</v>
      </c>
      <c r="I701" s="3">
        <f t="shared" si="30"/>
        <v>11.4253456045641</v>
      </c>
      <c r="J701" s="2" t="s">
        <v>1325</v>
      </c>
      <c r="K701">
        <v>2</v>
      </c>
      <c r="L701">
        <v>61</v>
      </c>
      <c r="M701" s="3">
        <f t="shared" si="31"/>
        <v>1369.01466405473</v>
      </c>
      <c r="N701" t="str">
        <f t="shared" si="32"/>
        <v>Dec</v>
      </c>
      <c r="O701" t="str">
        <f>TEXT(Table1[[#This Row],[Date]],"yyyy-mm")</f>
        <v>2023-12</v>
      </c>
    </row>
    <row r="702" spans="1:15" x14ac:dyDescent="0.2">
      <c r="A702" s="1">
        <v>45262</v>
      </c>
      <c r="B702" t="s">
        <v>15</v>
      </c>
      <c r="C702">
        <v>799</v>
      </c>
      <c r="D702" s="3">
        <f>VALUE(E702)</f>
        <v>14.680152753599099</v>
      </c>
      <c r="E702" s="6" t="s">
        <v>1326</v>
      </c>
      <c r="F702">
        <v>0</v>
      </c>
      <c r="G702" t="s">
        <v>27</v>
      </c>
      <c r="H702">
        <v>5</v>
      </c>
      <c r="I702" s="3">
        <f t="shared" si="30"/>
        <v>13.156461612702101</v>
      </c>
      <c r="J702" s="2" t="s">
        <v>1327</v>
      </c>
      <c r="K702">
        <v>2</v>
      </c>
      <c r="L702">
        <v>404</v>
      </c>
      <c r="M702" s="3">
        <f t="shared" si="31"/>
        <v>11729.442050125681</v>
      </c>
      <c r="N702" t="str">
        <f t="shared" si="32"/>
        <v>Dec</v>
      </c>
      <c r="O702" t="str">
        <f>TEXT(Table1[[#This Row],[Date]],"yyyy-mm")</f>
        <v>2023-12</v>
      </c>
    </row>
    <row r="703" spans="1:15" x14ac:dyDescent="0.2">
      <c r="A703" s="1">
        <v>45263</v>
      </c>
      <c r="B703" t="s">
        <v>15</v>
      </c>
      <c r="C703">
        <v>547</v>
      </c>
      <c r="D703" s="3">
        <f>VALUE(E703)</f>
        <v>8.9418087435392</v>
      </c>
      <c r="E703" s="6" t="s">
        <v>1328</v>
      </c>
      <c r="F703">
        <v>0</v>
      </c>
      <c r="G703" t="s">
        <v>11</v>
      </c>
      <c r="H703">
        <v>6</v>
      </c>
      <c r="I703" s="3">
        <f t="shared" si="30"/>
        <v>7.7494053834894299</v>
      </c>
      <c r="J703" s="2" t="s">
        <v>1329</v>
      </c>
      <c r="K703">
        <v>1</v>
      </c>
      <c r="L703">
        <v>438</v>
      </c>
      <c r="M703" s="3">
        <f t="shared" si="31"/>
        <v>4891.1693827159424</v>
      </c>
      <c r="N703" t="str">
        <f t="shared" si="32"/>
        <v>Dec</v>
      </c>
      <c r="O703" t="str">
        <f>TEXT(Table1[[#This Row],[Date]],"yyyy-mm")</f>
        <v>2023-12</v>
      </c>
    </row>
    <row r="704" spans="1:15" x14ac:dyDescent="0.2">
      <c r="A704" s="1">
        <v>45264</v>
      </c>
      <c r="B704" t="s">
        <v>23</v>
      </c>
      <c r="C704">
        <v>955</v>
      </c>
      <c r="D704" s="3">
        <f>VALUE(E704)</f>
        <v>2.6879646566637199</v>
      </c>
      <c r="E704" s="6" t="s">
        <v>1330</v>
      </c>
      <c r="F704">
        <v>0</v>
      </c>
      <c r="G704" t="s">
        <v>27</v>
      </c>
      <c r="H704">
        <v>0</v>
      </c>
      <c r="I704" s="3">
        <f t="shared" si="30"/>
        <v>11.088613248178699</v>
      </c>
      <c r="J704" s="2" t="s">
        <v>1331</v>
      </c>
      <c r="K704">
        <v>5</v>
      </c>
      <c r="L704">
        <v>386</v>
      </c>
      <c r="M704" s="3">
        <f t="shared" si="31"/>
        <v>2567.0062471138526</v>
      </c>
      <c r="N704" t="str">
        <f t="shared" si="32"/>
        <v>Dec</v>
      </c>
      <c r="O704" t="str">
        <f>TEXT(Table1[[#This Row],[Date]],"yyyy-mm")</f>
        <v>2023-12</v>
      </c>
    </row>
    <row r="705" spans="1:15" x14ac:dyDescent="0.2">
      <c r="A705" s="1">
        <v>45265</v>
      </c>
      <c r="B705" t="s">
        <v>10</v>
      </c>
      <c r="C705">
        <v>464</v>
      </c>
      <c r="D705" s="3">
        <f>VALUE(E705)</f>
        <v>13.991328005963799</v>
      </c>
      <c r="E705" s="6" t="s">
        <v>1332</v>
      </c>
      <c r="F705">
        <v>0</v>
      </c>
      <c r="G705" t="s">
        <v>17</v>
      </c>
      <c r="H705">
        <v>1</v>
      </c>
      <c r="I705" s="3">
        <f t="shared" si="30"/>
        <v>9.4780046628046293</v>
      </c>
      <c r="J705" s="2" t="s">
        <v>1333</v>
      </c>
      <c r="K705">
        <v>2</v>
      </c>
      <c r="L705">
        <v>155</v>
      </c>
      <c r="M705" s="3">
        <f t="shared" si="31"/>
        <v>6491.9761947672032</v>
      </c>
      <c r="N705" t="str">
        <f t="shared" si="32"/>
        <v>Dec</v>
      </c>
      <c r="O705" t="str">
        <f>TEXT(Table1[[#This Row],[Date]],"yyyy-mm")</f>
        <v>2023-12</v>
      </c>
    </row>
    <row r="706" spans="1:15" x14ac:dyDescent="0.2">
      <c r="A706" s="1">
        <v>45266</v>
      </c>
      <c r="B706" t="s">
        <v>49</v>
      </c>
      <c r="C706">
        <v>774</v>
      </c>
      <c r="D706" s="3">
        <f>VALUE(E706)</f>
        <v>11.357005036953201</v>
      </c>
      <c r="E706" s="6" t="s">
        <v>1334</v>
      </c>
      <c r="F706">
        <v>1</v>
      </c>
      <c r="G706" t="s">
        <v>27</v>
      </c>
      <c r="H706">
        <v>2</v>
      </c>
      <c r="I706" s="3">
        <f t="shared" si="30"/>
        <v>3.2062791270663902</v>
      </c>
      <c r="J706" s="2" t="s">
        <v>1335</v>
      </c>
      <c r="K706">
        <v>4</v>
      </c>
      <c r="L706">
        <v>81</v>
      </c>
      <c r="M706" s="3">
        <f t="shared" si="31"/>
        <v>8790.3218986017764</v>
      </c>
      <c r="N706" t="str">
        <f t="shared" si="32"/>
        <v>Dec</v>
      </c>
      <c r="O706" t="str">
        <f>TEXT(Table1[[#This Row],[Date]],"yyyy-mm")</f>
        <v>2023-12</v>
      </c>
    </row>
    <row r="707" spans="1:15" x14ac:dyDescent="0.2">
      <c r="A707" s="1">
        <v>45267</v>
      </c>
      <c r="B707" t="s">
        <v>10</v>
      </c>
      <c r="C707">
        <v>1107</v>
      </c>
      <c r="D707" s="3">
        <f>VALUE(E707)</f>
        <v>19.629819618020999</v>
      </c>
      <c r="E707" s="6" t="s">
        <v>1336</v>
      </c>
      <c r="F707">
        <v>0</v>
      </c>
      <c r="G707" t="s">
        <v>27</v>
      </c>
      <c r="H707">
        <v>3</v>
      </c>
      <c r="I707" s="3">
        <f t="shared" ref="I707:I770" si="33">VALUE(J707)</f>
        <v>0.87249985060641799</v>
      </c>
      <c r="J707" s="2" t="s">
        <v>1337</v>
      </c>
      <c r="K707">
        <v>3</v>
      </c>
      <c r="L707">
        <v>123</v>
      </c>
      <c r="M707" s="3">
        <f t="shared" ref="M707:M770" si="34">C707*D707</f>
        <v>21730.210317149245</v>
      </c>
      <c r="N707" t="str">
        <f t="shared" ref="N707:N770" si="35">TEXT(A707,"mmm")</f>
        <v>Dec</v>
      </c>
      <c r="O707" t="str">
        <f>TEXT(Table1[[#This Row],[Date]],"yyyy-mm")</f>
        <v>2023-12</v>
      </c>
    </row>
    <row r="708" spans="1:15" x14ac:dyDescent="0.2">
      <c r="A708" s="1">
        <v>45268</v>
      </c>
      <c r="B708" t="s">
        <v>13</v>
      </c>
      <c r="C708">
        <v>1449</v>
      </c>
      <c r="D708" s="3">
        <f>VALUE(E708)</f>
        <v>5.3207804213661998</v>
      </c>
      <c r="E708" s="5">
        <v>5.3207804213661998</v>
      </c>
      <c r="F708">
        <v>1</v>
      </c>
      <c r="G708" t="s">
        <v>27</v>
      </c>
      <c r="H708">
        <v>4</v>
      </c>
      <c r="I708" s="3">
        <f t="shared" si="33"/>
        <v>4.6258500923155399</v>
      </c>
      <c r="J708">
        <v>4.6258500923155399</v>
      </c>
      <c r="K708">
        <v>3</v>
      </c>
      <c r="L708">
        <v>220</v>
      </c>
      <c r="M708" s="3">
        <f t="shared" si="34"/>
        <v>7709.8108305596234</v>
      </c>
      <c r="N708" t="str">
        <f t="shared" si="35"/>
        <v>Dec</v>
      </c>
      <c r="O708" t="str">
        <f>TEXT(Table1[[#This Row],[Date]],"yyyy-mm")</f>
        <v>2023-12</v>
      </c>
    </row>
    <row r="709" spans="1:15" x14ac:dyDescent="0.2">
      <c r="A709" s="1">
        <v>45269</v>
      </c>
      <c r="B709" t="s">
        <v>15</v>
      </c>
      <c r="C709">
        <v>566</v>
      </c>
      <c r="D709" s="3">
        <f>VALUE(E709)</f>
        <v>8.6755796502044102</v>
      </c>
      <c r="E709" s="6" t="s">
        <v>1338</v>
      </c>
      <c r="F709">
        <v>1</v>
      </c>
      <c r="G709" t="s">
        <v>17</v>
      </c>
      <c r="H709">
        <v>5</v>
      </c>
      <c r="I709" s="3">
        <f t="shared" si="33"/>
        <v>6.9239887418954797</v>
      </c>
      <c r="J709" s="2" t="s">
        <v>1339</v>
      </c>
      <c r="K709">
        <v>2</v>
      </c>
      <c r="L709">
        <v>386</v>
      </c>
      <c r="M709" s="3">
        <f t="shared" si="34"/>
        <v>4910.3780820156962</v>
      </c>
      <c r="N709" t="str">
        <f t="shared" si="35"/>
        <v>Dec</v>
      </c>
      <c r="O709" t="str">
        <f>TEXT(Table1[[#This Row],[Date]],"yyyy-mm")</f>
        <v>2023-12</v>
      </c>
    </row>
    <row r="710" spans="1:15" x14ac:dyDescent="0.2">
      <c r="A710" s="1">
        <v>45270</v>
      </c>
      <c r="B710" t="s">
        <v>49</v>
      </c>
      <c r="C710">
        <v>513</v>
      </c>
      <c r="D710" s="3">
        <f>VALUE(E710)</f>
        <v>11.308370264513</v>
      </c>
      <c r="E710" s="6" t="s">
        <v>1340</v>
      </c>
      <c r="F710">
        <v>1</v>
      </c>
      <c r="G710" t="s">
        <v>11</v>
      </c>
      <c r="H710">
        <v>6</v>
      </c>
      <c r="I710" s="3">
        <f t="shared" si="33"/>
        <v>9.4480361942155096</v>
      </c>
      <c r="J710" s="2" t="s">
        <v>1341</v>
      </c>
      <c r="K710">
        <v>6</v>
      </c>
      <c r="L710">
        <v>118</v>
      </c>
      <c r="M710" s="3">
        <f t="shared" si="34"/>
        <v>5801.1939456951686</v>
      </c>
      <c r="N710" t="str">
        <f t="shared" si="35"/>
        <v>Dec</v>
      </c>
      <c r="O710" t="str">
        <f>TEXT(Table1[[#This Row],[Date]],"yyyy-mm")</f>
        <v>2023-12</v>
      </c>
    </row>
    <row r="711" spans="1:15" x14ac:dyDescent="0.2">
      <c r="A711" s="1">
        <v>45271</v>
      </c>
      <c r="B711" t="s">
        <v>49</v>
      </c>
      <c r="C711">
        <v>1578</v>
      </c>
      <c r="D711" s="3">
        <f>VALUE(E711)</f>
        <v>16.0422997806136</v>
      </c>
      <c r="E711" s="6" t="s">
        <v>1342</v>
      </c>
      <c r="F711">
        <v>1</v>
      </c>
      <c r="G711" t="s">
        <v>17</v>
      </c>
      <c r="H711">
        <v>0</v>
      </c>
      <c r="I711" s="3">
        <f t="shared" si="33"/>
        <v>12.824410292296401</v>
      </c>
      <c r="J711" s="2" t="s">
        <v>1343</v>
      </c>
      <c r="K711">
        <v>2</v>
      </c>
      <c r="L711">
        <v>350</v>
      </c>
      <c r="M711" s="3">
        <f t="shared" si="34"/>
        <v>25314.74905380826</v>
      </c>
      <c r="N711" t="str">
        <f t="shared" si="35"/>
        <v>Dec</v>
      </c>
      <c r="O711" t="str">
        <f>TEXT(Table1[[#This Row],[Date]],"yyyy-mm")</f>
        <v>2023-12</v>
      </c>
    </row>
    <row r="712" spans="1:15" x14ac:dyDescent="0.2">
      <c r="A712" s="1">
        <v>45272</v>
      </c>
      <c r="B712" t="s">
        <v>13</v>
      </c>
      <c r="C712">
        <v>685</v>
      </c>
      <c r="D712" s="3">
        <f>VALUE(E712)</f>
        <v>11.4279344776811</v>
      </c>
      <c r="E712" s="6" t="s">
        <v>1344</v>
      </c>
      <c r="F712">
        <v>0</v>
      </c>
      <c r="G712" t="s">
        <v>11</v>
      </c>
      <c r="H712">
        <v>1</v>
      </c>
      <c r="I712" s="3">
        <f t="shared" si="33"/>
        <v>3.3455628922393998</v>
      </c>
      <c r="J712" s="2" t="s">
        <v>1345</v>
      </c>
      <c r="K712">
        <v>8</v>
      </c>
      <c r="L712">
        <v>411</v>
      </c>
      <c r="M712" s="3">
        <f t="shared" si="34"/>
        <v>7828.1351172115537</v>
      </c>
      <c r="N712" t="str">
        <f t="shared" si="35"/>
        <v>Dec</v>
      </c>
      <c r="O712" t="str">
        <f>TEXT(Table1[[#This Row],[Date]],"yyyy-mm")</f>
        <v>2023-12</v>
      </c>
    </row>
    <row r="713" spans="1:15" x14ac:dyDescent="0.2">
      <c r="A713" s="1">
        <v>45273</v>
      </c>
      <c r="B713" t="s">
        <v>13</v>
      </c>
      <c r="C713">
        <v>1356</v>
      </c>
      <c r="D713" s="3">
        <f>VALUE(E713)</f>
        <v>12.645103056377</v>
      </c>
      <c r="E713" s="6" t="s">
        <v>1346</v>
      </c>
      <c r="F713">
        <v>0</v>
      </c>
      <c r="G713" t="s">
        <v>11</v>
      </c>
      <c r="H713">
        <v>2</v>
      </c>
      <c r="I713" s="3">
        <f t="shared" si="33"/>
        <v>2.3204719535279099</v>
      </c>
      <c r="J713" s="2" t="s">
        <v>1347</v>
      </c>
      <c r="K713">
        <v>8</v>
      </c>
      <c r="L713">
        <v>186</v>
      </c>
      <c r="M713" s="3">
        <f t="shared" si="34"/>
        <v>17146.759744447212</v>
      </c>
      <c r="N713" t="str">
        <f t="shared" si="35"/>
        <v>Dec</v>
      </c>
      <c r="O713" t="str">
        <f>TEXT(Table1[[#This Row],[Date]],"yyyy-mm")</f>
        <v>2023-12</v>
      </c>
    </row>
    <row r="714" spans="1:15" x14ac:dyDescent="0.2">
      <c r="A714" s="1">
        <v>45274</v>
      </c>
      <c r="B714" t="s">
        <v>23</v>
      </c>
      <c r="C714">
        <v>1347</v>
      </c>
      <c r="D714" s="3">
        <f>VALUE(E714)</f>
        <v>5.2967939802088697</v>
      </c>
      <c r="E714" s="6" t="s">
        <v>1348</v>
      </c>
      <c r="F714">
        <v>0</v>
      </c>
      <c r="G714" t="s">
        <v>11</v>
      </c>
      <c r="H714">
        <v>3</v>
      </c>
      <c r="I714" s="3">
        <f t="shared" si="33"/>
        <v>14.4704592383777</v>
      </c>
      <c r="J714" s="2" t="s">
        <v>1349</v>
      </c>
      <c r="K714">
        <v>5</v>
      </c>
      <c r="L714">
        <v>482</v>
      </c>
      <c r="M714" s="3">
        <f t="shared" si="34"/>
        <v>7134.7814913413476</v>
      </c>
      <c r="N714" t="str">
        <f t="shared" si="35"/>
        <v>Dec</v>
      </c>
      <c r="O714" t="str">
        <f>TEXT(Table1[[#This Row],[Date]],"yyyy-mm")</f>
        <v>2023-12</v>
      </c>
    </row>
    <row r="715" spans="1:15" x14ac:dyDescent="0.2">
      <c r="A715" s="1">
        <v>45275</v>
      </c>
      <c r="B715" t="s">
        <v>15</v>
      </c>
      <c r="C715">
        <v>1093</v>
      </c>
      <c r="D715" s="3">
        <f>VALUE(E715)</f>
        <v>17.091455833682598</v>
      </c>
      <c r="E715" s="6" t="s">
        <v>1350</v>
      </c>
      <c r="F715">
        <v>1</v>
      </c>
      <c r="G715" t="s">
        <v>27</v>
      </c>
      <c r="H715">
        <v>4</v>
      </c>
      <c r="I715" s="3">
        <f t="shared" si="33"/>
        <v>2.0666461109579002</v>
      </c>
      <c r="J715" s="2" t="s">
        <v>1351</v>
      </c>
      <c r="K715">
        <v>7</v>
      </c>
      <c r="L715">
        <v>466</v>
      </c>
      <c r="M715" s="3">
        <f t="shared" si="34"/>
        <v>18680.96122621508</v>
      </c>
      <c r="N715" t="str">
        <f t="shared" si="35"/>
        <v>Dec</v>
      </c>
      <c r="O715" t="str">
        <f>TEXT(Table1[[#This Row],[Date]],"yyyy-mm")</f>
        <v>2023-12</v>
      </c>
    </row>
    <row r="716" spans="1:15" x14ac:dyDescent="0.2">
      <c r="A716" s="1">
        <v>45276</v>
      </c>
      <c r="B716" t="s">
        <v>15</v>
      </c>
      <c r="C716">
        <v>1954</v>
      </c>
      <c r="D716" s="3">
        <f>VALUE(E716)</f>
        <v>9.1439803924390297</v>
      </c>
      <c r="E716" s="6" t="s">
        <v>1352</v>
      </c>
      <c r="F716">
        <v>1</v>
      </c>
      <c r="G716" t="s">
        <v>27</v>
      </c>
      <c r="H716">
        <v>5</v>
      </c>
      <c r="I716" s="3">
        <f t="shared" si="33"/>
        <v>7.4381205165542399</v>
      </c>
      <c r="J716" s="2" t="s">
        <v>1353</v>
      </c>
      <c r="K716">
        <v>4</v>
      </c>
      <c r="L716">
        <v>149</v>
      </c>
      <c r="M716" s="3">
        <f t="shared" si="34"/>
        <v>17867.337686825864</v>
      </c>
      <c r="N716" t="str">
        <f t="shared" si="35"/>
        <v>Dec</v>
      </c>
      <c r="O716" t="str">
        <f>TEXT(Table1[[#This Row],[Date]],"yyyy-mm")</f>
        <v>2023-12</v>
      </c>
    </row>
    <row r="717" spans="1:15" x14ac:dyDescent="0.2">
      <c r="A717" s="1">
        <v>45277</v>
      </c>
      <c r="B717" t="s">
        <v>10</v>
      </c>
      <c r="C717">
        <v>1535</v>
      </c>
      <c r="D717" s="3">
        <f>VALUE(E717)</f>
        <v>3.6782329229136099</v>
      </c>
      <c r="E717" s="6" t="s">
        <v>1354</v>
      </c>
      <c r="F717">
        <v>1</v>
      </c>
      <c r="G717" t="s">
        <v>11</v>
      </c>
      <c r="H717">
        <v>6</v>
      </c>
      <c r="I717" s="3">
        <f t="shared" si="33"/>
        <v>8.9906740675028693</v>
      </c>
      <c r="J717" s="2" t="s">
        <v>1355</v>
      </c>
      <c r="K717">
        <v>1</v>
      </c>
      <c r="L717">
        <v>195</v>
      </c>
      <c r="M717" s="3">
        <f t="shared" si="34"/>
        <v>5646.0875366723913</v>
      </c>
      <c r="N717" t="str">
        <f t="shared" si="35"/>
        <v>Dec</v>
      </c>
      <c r="O717" t="str">
        <f>TEXT(Table1[[#This Row],[Date]],"yyyy-mm")</f>
        <v>2023-12</v>
      </c>
    </row>
    <row r="718" spans="1:15" x14ac:dyDescent="0.2">
      <c r="A718" s="1">
        <v>45278</v>
      </c>
      <c r="B718" t="s">
        <v>23</v>
      </c>
      <c r="C718">
        <v>671</v>
      </c>
      <c r="D718" s="3">
        <f>VALUE(E718)</f>
        <v>13.619570375602899</v>
      </c>
      <c r="E718" s="6" t="s">
        <v>1356</v>
      </c>
      <c r="F718">
        <v>1</v>
      </c>
      <c r="G718" t="s">
        <v>11</v>
      </c>
      <c r="H718">
        <v>0</v>
      </c>
      <c r="I718" s="3">
        <f t="shared" si="33"/>
        <v>8.3499291031578498</v>
      </c>
      <c r="J718" s="2" t="s">
        <v>1357</v>
      </c>
      <c r="K718">
        <v>2</v>
      </c>
      <c r="L718">
        <v>58</v>
      </c>
      <c r="M718" s="3">
        <f t="shared" si="34"/>
        <v>9138.7317220295463</v>
      </c>
      <c r="N718" t="str">
        <f t="shared" si="35"/>
        <v>Dec</v>
      </c>
      <c r="O718" t="str">
        <f>TEXT(Table1[[#This Row],[Date]],"yyyy-mm")</f>
        <v>2023-12</v>
      </c>
    </row>
    <row r="719" spans="1:15" x14ac:dyDescent="0.2">
      <c r="A719" s="1">
        <v>45279</v>
      </c>
      <c r="B719" t="s">
        <v>23</v>
      </c>
      <c r="C719">
        <v>434</v>
      </c>
      <c r="D719" s="3">
        <f>VALUE(E719)</f>
        <v>5.1057186105208396</v>
      </c>
      <c r="E719" s="6" t="s">
        <v>1358</v>
      </c>
      <c r="F719">
        <v>1</v>
      </c>
      <c r="G719" t="s">
        <v>27</v>
      </c>
      <c r="H719">
        <v>1</v>
      </c>
      <c r="I719" s="3">
        <f t="shared" si="33"/>
        <v>1.7474662769776701</v>
      </c>
      <c r="J719" s="2" t="s">
        <v>1359</v>
      </c>
      <c r="K719">
        <v>4</v>
      </c>
      <c r="L719">
        <v>111</v>
      </c>
      <c r="M719" s="3">
        <f t="shared" si="34"/>
        <v>2215.8818769660443</v>
      </c>
      <c r="N719" t="str">
        <f t="shared" si="35"/>
        <v>Dec</v>
      </c>
      <c r="O719" t="str">
        <f>TEXT(Table1[[#This Row],[Date]],"yyyy-mm")</f>
        <v>2023-12</v>
      </c>
    </row>
    <row r="720" spans="1:15" x14ac:dyDescent="0.2">
      <c r="A720" s="1">
        <v>45280</v>
      </c>
      <c r="B720" t="s">
        <v>23</v>
      </c>
      <c r="C720">
        <v>1345</v>
      </c>
      <c r="D720" s="3">
        <f>VALUE(E720)</f>
        <v>2.8536876945466898</v>
      </c>
      <c r="E720" s="6" t="s">
        <v>1360</v>
      </c>
      <c r="F720">
        <v>0</v>
      </c>
      <c r="G720" t="s">
        <v>17</v>
      </c>
      <c r="H720">
        <v>2</v>
      </c>
      <c r="I720" s="3">
        <f t="shared" si="33"/>
        <v>1.32689025305248</v>
      </c>
      <c r="J720" s="2" t="s">
        <v>1361</v>
      </c>
      <c r="K720">
        <v>1</v>
      </c>
      <c r="L720">
        <v>234</v>
      </c>
      <c r="M720" s="3">
        <f t="shared" si="34"/>
        <v>3838.209949165298</v>
      </c>
      <c r="N720" t="str">
        <f t="shared" si="35"/>
        <v>Dec</v>
      </c>
      <c r="O720" t="str">
        <f>TEXT(Table1[[#This Row],[Date]],"yyyy-mm")</f>
        <v>2023-12</v>
      </c>
    </row>
    <row r="721" spans="1:15" x14ac:dyDescent="0.2">
      <c r="A721" s="1">
        <v>45281</v>
      </c>
      <c r="B721" t="s">
        <v>23</v>
      </c>
      <c r="C721">
        <v>136</v>
      </c>
      <c r="D721" s="3">
        <f>VALUE(E721)</f>
        <v>17.377751259681101</v>
      </c>
      <c r="E721" s="6" t="s">
        <v>1362</v>
      </c>
      <c r="F721">
        <v>1</v>
      </c>
      <c r="G721" t="s">
        <v>11</v>
      </c>
      <c r="H721">
        <v>3</v>
      </c>
      <c r="I721" s="3">
        <f t="shared" si="33"/>
        <v>2.0295096981850098</v>
      </c>
      <c r="J721" s="2" t="s">
        <v>1363</v>
      </c>
      <c r="K721">
        <v>8</v>
      </c>
      <c r="L721">
        <v>78</v>
      </c>
      <c r="M721" s="3">
        <f t="shared" si="34"/>
        <v>2363.3741713166296</v>
      </c>
      <c r="N721" t="str">
        <f t="shared" si="35"/>
        <v>Dec</v>
      </c>
      <c r="O721" t="str">
        <f>TEXT(Table1[[#This Row],[Date]],"yyyy-mm")</f>
        <v>2023-12</v>
      </c>
    </row>
    <row r="722" spans="1:15" x14ac:dyDescent="0.2">
      <c r="A722" s="1">
        <v>45282</v>
      </c>
      <c r="B722" t="s">
        <v>15</v>
      </c>
      <c r="C722">
        <v>1088</v>
      </c>
      <c r="D722" s="3">
        <f>VALUE(E722)</f>
        <v>9.7430830252803506</v>
      </c>
      <c r="E722" s="6" t="s">
        <v>1364</v>
      </c>
      <c r="F722">
        <v>0</v>
      </c>
      <c r="G722" t="s">
        <v>17</v>
      </c>
      <c r="H722">
        <v>4</v>
      </c>
      <c r="I722" s="3">
        <f t="shared" si="33"/>
        <v>8.9910214161528792</v>
      </c>
      <c r="J722" s="2" t="s">
        <v>1365</v>
      </c>
      <c r="K722">
        <v>9</v>
      </c>
      <c r="L722">
        <v>430</v>
      </c>
      <c r="M722" s="3">
        <f t="shared" si="34"/>
        <v>10600.474331505022</v>
      </c>
      <c r="N722" t="str">
        <f t="shared" si="35"/>
        <v>Dec</v>
      </c>
      <c r="O722" t="str">
        <f>TEXT(Table1[[#This Row],[Date]],"yyyy-mm")</f>
        <v>2023-12</v>
      </c>
    </row>
    <row r="723" spans="1:15" x14ac:dyDescent="0.2">
      <c r="A723" s="1">
        <v>45283</v>
      </c>
      <c r="B723" t="s">
        <v>15</v>
      </c>
      <c r="C723">
        <v>377</v>
      </c>
      <c r="D723" s="3">
        <f>VALUE(E723)</f>
        <v>15.2363905412197</v>
      </c>
      <c r="E723" s="6" t="s">
        <v>1366</v>
      </c>
      <c r="F723">
        <v>1</v>
      </c>
      <c r="G723" t="s">
        <v>27</v>
      </c>
      <c r="H723">
        <v>5</v>
      </c>
      <c r="I723" s="3">
        <f t="shared" si="33"/>
        <v>8.3930008706976498</v>
      </c>
      <c r="J723" s="2" t="s">
        <v>1367</v>
      </c>
      <c r="K723">
        <v>4</v>
      </c>
      <c r="L723">
        <v>163</v>
      </c>
      <c r="M723" s="3">
        <f t="shared" si="34"/>
        <v>5744.1192340398266</v>
      </c>
      <c r="N723" t="str">
        <f t="shared" si="35"/>
        <v>Dec</v>
      </c>
      <c r="O723" t="str">
        <f>TEXT(Table1[[#This Row],[Date]],"yyyy-mm")</f>
        <v>2023-12</v>
      </c>
    </row>
    <row r="724" spans="1:15" x14ac:dyDescent="0.2">
      <c r="A724" s="1">
        <v>45284</v>
      </c>
      <c r="B724" t="s">
        <v>23</v>
      </c>
      <c r="C724">
        <v>1319</v>
      </c>
      <c r="D724" s="3">
        <f>VALUE(E724)</f>
        <v>6.5211636363207397</v>
      </c>
      <c r="E724" s="6" t="s">
        <v>1368</v>
      </c>
      <c r="F724">
        <v>1</v>
      </c>
      <c r="G724" t="s">
        <v>11</v>
      </c>
      <c r="H724">
        <v>6</v>
      </c>
      <c r="I724" s="3">
        <f t="shared" si="33"/>
        <v>3.8892414845327901</v>
      </c>
      <c r="J724" s="2" t="s">
        <v>1369</v>
      </c>
      <c r="K724">
        <v>3</v>
      </c>
      <c r="L724">
        <v>458</v>
      </c>
      <c r="M724" s="3">
        <f t="shared" si="34"/>
        <v>8601.4148363070562</v>
      </c>
      <c r="N724" t="str">
        <f t="shared" si="35"/>
        <v>Dec</v>
      </c>
      <c r="O724" t="str">
        <f>TEXT(Table1[[#This Row],[Date]],"yyyy-mm")</f>
        <v>2023-12</v>
      </c>
    </row>
    <row r="725" spans="1:15" x14ac:dyDescent="0.2">
      <c r="A725" s="1">
        <v>45285</v>
      </c>
      <c r="B725" t="s">
        <v>10</v>
      </c>
      <c r="C725">
        <v>1015</v>
      </c>
      <c r="D725" s="3">
        <f>VALUE(E725)</f>
        <v>15.9524325634356</v>
      </c>
      <c r="E725" s="6" t="s">
        <v>1370</v>
      </c>
      <c r="F725">
        <v>0</v>
      </c>
      <c r="G725" t="s">
        <v>17</v>
      </c>
      <c r="H725">
        <v>0</v>
      </c>
      <c r="I725" s="3">
        <f t="shared" si="33"/>
        <v>9.7477250567610696</v>
      </c>
      <c r="J725" s="2" t="s">
        <v>1371</v>
      </c>
      <c r="K725">
        <v>2</v>
      </c>
      <c r="L725">
        <v>192</v>
      </c>
      <c r="M725" s="3">
        <f t="shared" si="34"/>
        <v>16191.719051887134</v>
      </c>
      <c r="N725" t="str">
        <f t="shared" si="35"/>
        <v>Dec</v>
      </c>
      <c r="O725" t="str">
        <f>TEXT(Table1[[#This Row],[Date]],"yyyy-mm")</f>
        <v>2023-12</v>
      </c>
    </row>
    <row r="726" spans="1:15" x14ac:dyDescent="0.2">
      <c r="A726" s="1">
        <v>45286</v>
      </c>
      <c r="B726" t="s">
        <v>49</v>
      </c>
      <c r="C726">
        <v>1987</v>
      </c>
      <c r="D726" s="3">
        <f>VALUE(E726)</f>
        <v>3.1267826134090702</v>
      </c>
      <c r="E726" s="6" t="s">
        <v>1372</v>
      </c>
      <c r="F726">
        <v>0</v>
      </c>
      <c r="G726" t="s">
        <v>17</v>
      </c>
      <c r="H726">
        <v>1</v>
      </c>
      <c r="I726" s="3">
        <f t="shared" si="33"/>
        <v>12.3909787798069</v>
      </c>
      <c r="J726" s="2" t="s">
        <v>1373</v>
      </c>
      <c r="K726">
        <v>5</v>
      </c>
      <c r="L726">
        <v>439</v>
      </c>
      <c r="M726" s="3">
        <f t="shared" si="34"/>
        <v>6212.9170528438226</v>
      </c>
      <c r="N726" t="str">
        <f t="shared" si="35"/>
        <v>Dec</v>
      </c>
      <c r="O726" t="str">
        <f>TEXT(Table1[[#This Row],[Date]],"yyyy-mm")</f>
        <v>2023-12</v>
      </c>
    </row>
    <row r="727" spans="1:15" x14ac:dyDescent="0.2">
      <c r="A727" s="1">
        <v>45287</v>
      </c>
      <c r="B727" t="s">
        <v>49</v>
      </c>
      <c r="C727">
        <v>583</v>
      </c>
      <c r="D727" s="3">
        <f>VALUE(E727)</f>
        <v>7.7634941021022001</v>
      </c>
      <c r="E727" s="6" t="s">
        <v>1374</v>
      </c>
      <c r="F727">
        <v>1</v>
      </c>
      <c r="G727" t="s">
        <v>17</v>
      </c>
      <c r="H727">
        <v>2</v>
      </c>
      <c r="I727" s="3">
        <f t="shared" si="33"/>
        <v>1.1028949177756</v>
      </c>
      <c r="J727" s="2" t="s">
        <v>1375</v>
      </c>
      <c r="K727">
        <v>3</v>
      </c>
      <c r="L727">
        <v>169</v>
      </c>
      <c r="M727" s="3">
        <f t="shared" si="34"/>
        <v>4526.1170615255824</v>
      </c>
      <c r="N727" t="str">
        <f t="shared" si="35"/>
        <v>Dec</v>
      </c>
      <c r="O727" t="str">
        <f>TEXT(Table1[[#This Row],[Date]],"yyyy-mm")</f>
        <v>2023-12</v>
      </c>
    </row>
    <row r="728" spans="1:15" x14ac:dyDescent="0.2">
      <c r="A728" s="1">
        <v>45288</v>
      </c>
      <c r="B728" t="s">
        <v>10</v>
      </c>
      <c r="C728">
        <v>1365</v>
      </c>
      <c r="D728" s="3">
        <f>VALUE(E728)</f>
        <v>19.583174541497002</v>
      </c>
      <c r="E728" s="6" t="s">
        <v>1376</v>
      </c>
      <c r="F728">
        <v>1</v>
      </c>
      <c r="G728" t="s">
        <v>27</v>
      </c>
      <c r="H728">
        <v>3</v>
      </c>
      <c r="I728" s="3">
        <f t="shared" si="33"/>
        <v>7.7228841814466103</v>
      </c>
      <c r="J728" s="2" t="s">
        <v>1377</v>
      </c>
      <c r="K728">
        <v>7</v>
      </c>
      <c r="L728">
        <v>219</v>
      </c>
      <c r="M728" s="3">
        <f t="shared" si="34"/>
        <v>26731.033249143406</v>
      </c>
      <c r="N728" t="str">
        <f t="shared" si="35"/>
        <v>Dec</v>
      </c>
      <c r="O728" t="str">
        <f>TEXT(Table1[[#This Row],[Date]],"yyyy-mm")</f>
        <v>2023-12</v>
      </c>
    </row>
    <row r="729" spans="1:15" x14ac:dyDescent="0.2">
      <c r="A729" s="1">
        <v>45289</v>
      </c>
      <c r="B729" t="s">
        <v>23</v>
      </c>
      <c r="C729">
        <v>1447</v>
      </c>
      <c r="D729" s="3">
        <f>VALUE(E729)</f>
        <v>16.085804610992099</v>
      </c>
      <c r="E729" s="6" t="s">
        <v>1378</v>
      </c>
      <c r="F729">
        <v>1</v>
      </c>
      <c r="G729" t="s">
        <v>27</v>
      </c>
      <c r="H729">
        <v>4</v>
      </c>
      <c r="I729" s="3">
        <f t="shared" si="33"/>
        <v>10.495000975489001</v>
      </c>
      <c r="J729" s="2" t="s">
        <v>1379</v>
      </c>
      <c r="K729">
        <v>6</v>
      </c>
      <c r="L729">
        <v>206</v>
      </c>
      <c r="M729" s="3">
        <f t="shared" si="34"/>
        <v>23276.159272105568</v>
      </c>
      <c r="N729" t="str">
        <f t="shared" si="35"/>
        <v>Dec</v>
      </c>
      <c r="O729" t="str">
        <f>TEXT(Table1[[#This Row],[Date]],"yyyy-mm")</f>
        <v>2023-12</v>
      </c>
    </row>
    <row r="730" spans="1:15" x14ac:dyDescent="0.2">
      <c r="A730" s="1">
        <v>45290</v>
      </c>
      <c r="B730" t="s">
        <v>15</v>
      </c>
      <c r="C730">
        <v>830</v>
      </c>
      <c r="D730" s="3">
        <f>VALUE(E730)</f>
        <v>10.447862675979</v>
      </c>
      <c r="E730" s="6" t="s">
        <v>1380</v>
      </c>
      <c r="F730">
        <v>1</v>
      </c>
      <c r="G730" t="s">
        <v>17</v>
      </c>
      <c r="H730">
        <v>5</v>
      </c>
      <c r="I730" s="3">
        <f t="shared" si="33"/>
        <v>4.1585229425104604</v>
      </c>
      <c r="J730" s="2" t="s">
        <v>1381</v>
      </c>
      <c r="K730">
        <v>1</v>
      </c>
      <c r="L730">
        <v>384</v>
      </c>
      <c r="M730" s="3">
        <f t="shared" si="34"/>
        <v>8671.72602106257</v>
      </c>
      <c r="N730" t="str">
        <f t="shared" si="35"/>
        <v>Dec</v>
      </c>
      <c r="O730" t="str">
        <f>TEXT(Table1[[#This Row],[Date]],"yyyy-mm")</f>
        <v>2023-12</v>
      </c>
    </row>
    <row r="731" spans="1:15" x14ac:dyDescent="0.2">
      <c r="A731" s="1">
        <v>45291</v>
      </c>
      <c r="B731" t="s">
        <v>49</v>
      </c>
      <c r="C731">
        <v>291</v>
      </c>
      <c r="D731" s="3">
        <f>VALUE(E731)</f>
        <v>7.4557719596758103</v>
      </c>
      <c r="E731" s="6" t="s">
        <v>1382</v>
      </c>
      <c r="F731">
        <v>0</v>
      </c>
      <c r="G731" t="s">
        <v>17</v>
      </c>
      <c r="H731">
        <v>6</v>
      </c>
      <c r="I731" s="3">
        <f t="shared" si="33"/>
        <v>4.9626781267506601</v>
      </c>
      <c r="J731" s="2" t="s">
        <v>1383</v>
      </c>
      <c r="K731">
        <v>8</v>
      </c>
      <c r="L731">
        <v>398</v>
      </c>
      <c r="M731" s="3">
        <f t="shared" si="34"/>
        <v>2169.6296402656608</v>
      </c>
      <c r="N731" t="str">
        <f t="shared" si="35"/>
        <v>Dec</v>
      </c>
      <c r="O731" t="str">
        <f>TEXT(Table1[[#This Row],[Date]],"yyyy-mm")</f>
        <v>2023-12</v>
      </c>
    </row>
    <row r="732" spans="1:15" x14ac:dyDescent="0.2">
      <c r="A732" s="1">
        <v>45292</v>
      </c>
      <c r="B732" t="s">
        <v>13</v>
      </c>
      <c r="C732">
        <v>1140</v>
      </c>
      <c r="D732" s="3">
        <f>VALUE(E732)</f>
        <v>17.570578300427002</v>
      </c>
      <c r="E732" s="6" t="s">
        <v>1384</v>
      </c>
      <c r="F732">
        <v>1</v>
      </c>
      <c r="G732" t="s">
        <v>27</v>
      </c>
      <c r="H732">
        <v>0</v>
      </c>
      <c r="I732" s="3">
        <f t="shared" si="33"/>
        <v>9.3977495933460595</v>
      </c>
      <c r="J732" s="2" t="s">
        <v>1385</v>
      </c>
      <c r="K732">
        <v>2</v>
      </c>
      <c r="L732">
        <v>309</v>
      </c>
      <c r="M732" s="3">
        <f t="shared" si="34"/>
        <v>20030.459262486784</v>
      </c>
      <c r="N732" t="str">
        <f t="shared" si="35"/>
        <v>Jan</v>
      </c>
      <c r="O732" t="str">
        <f>TEXT(Table1[[#This Row],[Date]],"yyyy-mm")</f>
        <v>2024-01</v>
      </c>
    </row>
    <row r="733" spans="1:15" x14ac:dyDescent="0.2">
      <c r="A733" s="1">
        <v>45293</v>
      </c>
      <c r="B733" t="s">
        <v>13</v>
      </c>
      <c r="C733">
        <v>623</v>
      </c>
      <c r="D733" s="3">
        <f>VALUE(E733)</f>
        <v>11.3521074226057</v>
      </c>
      <c r="E733" s="6" t="s">
        <v>1386</v>
      </c>
      <c r="F733">
        <v>0</v>
      </c>
      <c r="G733" t="s">
        <v>17</v>
      </c>
      <c r="H733">
        <v>1</v>
      </c>
      <c r="I733" s="3">
        <f t="shared" si="33"/>
        <v>13.520061754934099</v>
      </c>
      <c r="J733" s="2" t="s">
        <v>1387</v>
      </c>
      <c r="K733">
        <v>5</v>
      </c>
      <c r="L733">
        <v>131</v>
      </c>
      <c r="M733" s="3">
        <f t="shared" si="34"/>
        <v>7072.3629242833513</v>
      </c>
      <c r="N733" t="str">
        <f t="shared" si="35"/>
        <v>Jan</v>
      </c>
      <c r="O733" t="str">
        <f>TEXT(Table1[[#This Row],[Date]],"yyyy-mm")</f>
        <v>2024-01</v>
      </c>
    </row>
    <row r="734" spans="1:15" x14ac:dyDescent="0.2">
      <c r="A734" s="1">
        <v>45294</v>
      </c>
      <c r="B734" t="s">
        <v>10</v>
      </c>
      <c r="C734">
        <v>1017</v>
      </c>
      <c r="D734" s="3">
        <f>VALUE(E734)</f>
        <v>15.410075339513099</v>
      </c>
      <c r="E734" s="6" t="s">
        <v>1388</v>
      </c>
      <c r="F734">
        <v>1</v>
      </c>
      <c r="G734" t="s">
        <v>17</v>
      </c>
      <c r="H734">
        <v>2</v>
      </c>
      <c r="I734" s="3">
        <f t="shared" si="33"/>
        <v>12.243904094392001</v>
      </c>
      <c r="J734" s="2" t="s">
        <v>1389</v>
      </c>
      <c r="K734">
        <v>9</v>
      </c>
      <c r="L734">
        <v>291</v>
      </c>
      <c r="M734" s="3">
        <f t="shared" si="34"/>
        <v>15672.046620284822</v>
      </c>
      <c r="N734" t="str">
        <f t="shared" si="35"/>
        <v>Jan</v>
      </c>
      <c r="O734" t="str">
        <f>TEXT(Table1[[#This Row],[Date]],"yyyy-mm")</f>
        <v>2024-01</v>
      </c>
    </row>
    <row r="735" spans="1:15" x14ac:dyDescent="0.2">
      <c r="A735" s="1">
        <v>45295</v>
      </c>
      <c r="B735" t="s">
        <v>23</v>
      </c>
      <c r="C735">
        <v>500</v>
      </c>
      <c r="D735" s="3">
        <f>VALUE(E735)</f>
        <v>15.3280459260071</v>
      </c>
      <c r="E735" s="6" t="s">
        <v>1390</v>
      </c>
      <c r="F735">
        <v>0</v>
      </c>
      <c r="G735" t="s">
        <v>27</v>
      </c>
      <c r="H735">
        <v>3</v>
      </c>
      <c r="I735" s="3">
        <f t="shared" si="33"/>
        <v>8.9553881769439592</v>
      </c>
      <c r="J735" s="2" t="s">
        <v>1391</v>
      </c>
      <c r="K735">
        <v>8</v>
      </c>
      <c r="L735">
        <v>490</v>
      </c>
      <c r="M735" s="3">
        <f t="shared" si="34"/>
        <v>7664.0229630035501</v>
      </c>
      <c r="N735" t="str">
        <f t="shared" si="35"/>
        <v>Jan</v>
      </c>
      <c r="O735" t="str">
        <f>TEXT(Table1[[#This Row],[Date]],"yyyy-mm")</f>
        <v>2024-01</v>
      </c>
    </row>
    <row r="736" spans="1:15" x14ac:dyDescent="0.2">
      <c r="A736" s="1">
        <v>45296</v>
      </c>
      <c r="B736" t="s">
        <v>49</v>
      </c>
      <c r="C736">
        <v>985</v>
      </c>
      <c r="D736" s="3">
        <f>VALUE(E736)</f>
        <v>1.34096789280134</v>
      </c>
      <c r="E736" s="6" t="s">
        <v>1392</v>
      </c>
      <c r="F736">
        <v>0</v>
      </c>
      <c r="G736" t="s">
        <v>17</v>
      </c>
      <c r="H736">
        <v>4</v>
      </c>
      <c r="I736" s="3">
        <f t="shared" si="33"/>
        <v>11.088214907480101</v>
      </c>
      <c r="J736" s="2" t="s">
        <v>1393</v>
      </c>
      <c r="K736">
        <v>2</v>
      </c>
      <c r="L736">
        <v>482</v>
      </c>
      <c r="M736" s="3">
        <f t="shared" si="34"/>
        <v>1320.8533744093199</v>
      </c>
      <c r="N736" t="str">
        <f t="shared" si="35"/>
        <v>Jan</v>
      </c>
      <c r="O736" t="str">
        <f>TEXT(Table1[[#This Row],[Date]],"yyyy-mm")</f>
        <v>2024-01</v>
      </c>
    </row>
    <row r="737" spans="1:15" x14ac:dyDescent="0.2">
      <c r="A737" s="1">
        <v>45297</v>
      </c>
      <c r="B737" t="s">
        <v>23</v>
      </c>
      <c r="C737">
        <v>804</v>
      </c>
      <c r="D737" s="3">
        <f>VALUE(E737)</f>
        <v>3.3988218730596498</v>
      </c>
      <c r="E737" s="6" t="s">
        <v>1394</v>
      </c>
      <c r="F737">
        <v>1</v>
      </c>
      <c r="G737" t="s">
        <v>17</v>
      </c>
      <c r="H737">
        <v>5</v>
      </c>
      <c r="I737" s="3">
        <f t="shared" si="33"/>
        <v>5.7899258180130797</v>
      </c>
      <c r="J737" s="2" t="s">
        <v>1395</v>
      </c>
      <c r="K737">
        <v>9</v>
      </c>
      <c r="L737">
        <v>221</v>
      </c>
      <c r="M737" s="3">
        <f t="shared" si="34"/>
        <v>2732.6527859399584</v>
      </c>
      <c r="N737" t="str">
        <f t="shared" si="35"/>
        <v>Jan</v>
      </c>
      <c r="O737" t="str">
        <f>TEXT(Table1[[#This Row],[Date]],"yyyy-mm")</f>
        <v>2024-01</v>
      </c>
    </row>
    <row r="738" spans="1:15" x14ac:dyDescent="0.2">
      <c r="A738" s="1">
        <v>45298</v>
      </c>
      <c r="B738" t="s">
        <v>49</v>
      </c>
      <c r="C738">
        <v>121</v>
      </c>
      <c r="D738" s="3">
        <f>VALUE(E738)</f>
        <v>13.532957961500101</v>
      </c>
      <c r="E738" s="6" t="s">
        <v>1396</v>
      </c>
      <c r="F738">
        <v>0</v>
      </c>
      <c r="G738" t="s">
        <v>17</v>
      </c>
      <c r="H738">
        <v>6</v>
      </c>
      <c r="I738" s="3">
        <f t="shared" si="33"/>
        <v>9.7940001574319808</v>
      </c>
      <c r="J738" s="2" t="s">
        <v>1397</v>
      </c>
      <c r="K738">
        <v>5</v>
      </c>
      <c r="L738">
        <v>280</v>
      </c>
      <c r="M738" s="3">
        <f t="shared" si="34"/>
        <v>1637.4879133415122</v>
      </c>
      <c r="N738" t="str">
        <f t="shared" si="35"/>
        <v>Jan</v>
      </c>
      <c r="O738" t="str">
        <f>TEXT(Table1[[#This Row],[Date]],"yyyy-mm")</f>
        <v>2024-01</v>
      </c>
    </row>
    <row r="739" spans="1:15" x14ac:dyDescent="0.2">
      <c r="A739" s="1">
        <v>45299</v>
      </c>
      <c r="B739" t="s">
        <v>10</v>
      </c>
      <c r="C739">
        <v>573</v>
      </c>
      <c r="D739" s="3">
        <f>VALUE(E739)</f>
        <v>4.0707764144315499</v>
      </c>
      <c r="E739" s="6" t="s">
        <v>1398</v>
      </c>
      <c r="F739">
        <v>1</v>
      </c>
      <c r="G739" t="s">
        <v>27</v>
      </c>
      <c r="H739">
        <v>0</v>
      </c>
      <c r="I739" s="3">
        <f t="shared" si="33"/>
        <v>7.2596330713495698</v>
      </c>
      <c r="J739" s="2" t="s">
        <v>1399</v>
      </c>
      <c r="K739">
        <v>6</v>
      </c>
      <c r="L739">
        <v>257</v>
      </c>
      <c r="M739" s="3">
        <f t="shared" si="34"/>
        <v>2332.5548854692779</v>
      </c>
      <c r="N739" t="str">
        <f t="shared" si="35"/>
        <v>Jan</v>
      </c>
      <c r="O739" t="str">
        <f>TEXT(Table1[[#This Row],[Date]],"yyyy-mm")</f>
        <v>2024-01</v>
      </c>
    </row>
    <row r="740" spans="1:15" x14ac:dyDescent="0.2">
      <c r="A740" s="1">
        <v>45300</v>
      </c>
      <c r="B740" t="s">
        <v>10</v>
      </c>
      <c r="C740">
        <v>1243</v>
      </c>
      <c r="D740" s="3">
        <f>VALUE(E740)</f>
        <v>5.8543735484564801</v>
      </c>
      <c r="E740" s="6" t="s">
        <v>1400</v>
      </c>
      <c r="F740">
        <v>0</v>
      </c>
      <c r="G740" t="s">
        <v>17</v>
      </c>
      <c r="H740">
        <v>1</v>
      </c>
      <c r="I740" s="3">
        <f t="shared" si="33"/>
        <v>3.2540739786346302</v>
      </c>
      <c r="J740" s="2" t="s">
        <v>1401</v>
      </c>
      <c r="K740">
        <v>3</v>
      </c>
      <c r="L740">
        <v>124</v>
      </c>
      <c r="M740" s="3">
        <f t="shared" si="34"/>
        <v>7276.9863207314047</v>
      </c>
      <c r="N740" t="str">
        <f t="shared" si="35"/>
        <v>Jan</v>
      </c>
      <c r="O740" t="str">
        <f>TEXT(Table1[[#This Row],[Date]],"yyyy-mm")</f>
        <v>2024-01</v>
      </c>
    </row>
    <row r="741" spans="1:15" x14ac:dyDescent="0.2">
      <c r="A741" s="1">
        <v>45301</v>
      </c>
      <c r="B741" t="s">
        <v>13</v>
      </c>
      <c r="C741">
        <v>309</v>
      </c>
      <c r="D741" s="3">
        <f>VALUE(E741)</f>
        <v>18.986121129792501</v>
      </c>
      <c r="E741" s="6" t="s">
        <v>1402</v>
      </c>
      <c r="F741">
        <v>1</v>
      </c>
      <c r="G741" t="s">
        <v>27</v>
      </c>
      <c r="H741">
        <v>2</v>
      </c>
      <c r="I741" s="3">
        <f t="shared" si="33"/>
        <v>10.6752049712202</v>
      </c>
      <c r="J741" s="2" t="s">
        <v>1403</v>
      </c>
      <c r="K741">
        <v>3</v>
      </c>
      <c r="L741">
        <v>319</v>
      </c>
      <c r="M741" s="3">
        <f t="shared" si="34"/>
        <v>5866.7114291058824</v>
      </c>
      <c r="N741" t="str">
        <f t="shared" si="35"/>
        <v>Jan</v>
      </c>
      <c r="O741" t="str">
        <f>TEXT(Table1[[#This Row],[Date]],"yyyy-mm")</f>
        <v>2024-01</v>
      </c>
    </row>
    <row r="742" spans="1:15" x14ac:dyDescent="0.2">
      <c r="A742" s="1">
        <v>45302</v>
      </c>
      <c r="B742" t="s">
        <v>23</v>
      </c>
      <c r="C742">
        <v>405</v>
      </c>
      <c r="D742" s="3">
        <f>VALUE(E742)</f>
        <v>11.643462909123301</v>
      </c>
      <c r="E742" s="6" t="s">
        <v>1404</v>
      </c>
      <c r="F742">
        <v>0</v>
      </c>
      <c r="G742" t="s">
        <v>27</v>
      </c>
      <c r="H742">
        <v>3</v>
      </c>
      <c r="I742" s="3">
        <f t="shared" si="33"/>
        <v>8.5687372415579102</v>
      </c>
      <c r="J742" s="2" t="s">
        <v>1405</v>
      </c>
      <c r="K742">
        <v>8</v>
      </c>
      <c r="L742">
        <v>436</v>
      </c>
      <c r="M742" s="3">
        <f t="shared" si="34"/>
        <v>4715.6024781949363</v>
      </c>
      <c r="N742" t="str">
        <f t="shared" si="35"/>
        <v>Jan</v>
      </c>
      <c r="O742" t="str">
        <f>TEXT(Table1[[#This Row],[Date]],"yyyy-mm")</f>
        <v>2024-01</v>
      </c>
    </row>
    <row r="743" spans="1:15" x14ac:dyDescent="0.2">
      <c r="A743" s="1">
        <v>45303</v>
      </c>
      <c r="B743" t="s">
        <v>13</v>
      </c>
      <c r="C743">
        <v>1393</v>
      </c>
      <c r="D743" s="3">
        <f>VALUE(E743)</f>
        <v>15.2638606329875</v>
      </c>
      <c r="E743" s="6" t="s">
        <v>1406</v>
      </c>
      <c r="F743">
        <v>1</v>
      </c>
      <c r="G743" t="s">
        <v>11</v>
      </c>
      <c r="H743">
        <v>4</v>
      </c>
      <c r="I743" s="3">
        <f t="shared" si="33"/>
        <v>5.7000129383270703</v>
      </c>
      <c r="J743" s="2" t="s">
        <v>1407</v>
      </c>
      <c r="K743">
        <v>2</v>
      </c>
      <c r="L743">
        <v>163</v>
      </c>
      <c r="M743" s="3">
        <f t="shared" si="34"/>
        <v>21262.557861751586</v>
      </c>
      <c r="N743" t="str">
        <f t="shared" si="35"/>
        <v>Jan</v>
      </c>
      <c r="O743" t="str">
        <f>TEXT(Table1[[#This Row],[Date]],"yyyy-mm")</f>
        <v>2024-01</v>
      </c>
    </row>
    <row r="744" spans="1:15" x14ac:dyDescent="0.2">
      <c r="A744" s="1">
        <v>45304</v>
      </c>
      <c r="B744" t="s">
        <v>23</v>
      </c>
      <c r="C744">
        <v>803</v>
      </c>
      <c r="D744" s="3">
        <f>VALUE(E744)</f>
        <v>11.601634036870101</v>
      </c>
      <c r="E744" s="6" t="s">
        <v>1408</v>
      </c>
      <c r="F744">
        <v>1</v>
      </c>
      <c r="G744" t="s">
        <v>11</v>
      </c>
      <c r="H744">
        <v>5</v>
      </c>
      <c r="I744" s="3">
        <f t="shared" si="33"/>
        <v>13.7144182561401</v>
      </c>
      <c r="J744" s="2" t="s">
        <v>1409</v>
      </c>
      <c r="K744">
        <v>2</v>
      </c>
      <c r="L744">
        <v>111</v>
      </c>
      <c r="M744" s="3">
        <f t="shared" si="34"/>
        <v>9316.112131606691</v>
      </c>
      <c r="N744" t="str">
        <f t="shared" si="35"/>
        <v>Jan</v>
      </c>
      <c r="O744" t="str">
        <f>TEXT(Table1[[#This Row],[Date]],"yyyy-mm")</f>
        <v>2024-01</v>
      </c>
    </row>
    <row r="745" spans="1:15" x14ac:dyDescent="0.2">
      <c r="A745" s="1">
        <v>45305</v>
      </c>
      <c r="B745" t="s">
        <v>13</v>
      </c>
      <c r="C745">
        <v>786</v>
      </c>
      <c r="D745" s="3">
        <f>VALUE(E745)</f>
        <v>11.4977586808717</v>
      </c>
      <c r="E745" s="6" t="s">
        <v>1410</v>
      </c>
      <c r="F745">
        <v>0</v>
      </c>
      <c r="G745" t="s">
        <v>17</v>
      </c>
      <c r="H745">
        <v>6</v>
      </c>
      <c r="I745" s="3">
        <f t="shared" si="33"/>
        <v>0.80354470848763204</v>
      </c>
      <c r="J745" s="2" t="s">
        <v>1411</v>
      </c>
      <c r="K745">
        <v>5</v>
      </c>
      <c r="L745">
        <v>411</v>
      </c>
      <c r="M745" s="3">
        <f t="shared" si="34"/>
        <v>9037.2383231651565</v>
      </c>
      <c r="N745" t="str">
        <f t="shared" si="35"/>
        <v>Jan</v>
      </c>
      <c r="O745" t="str">
        <f>TEXT(Table1[[#This Row],[Date]],"yyyy-mm")</f>
        <v>2024-01</v>
      </c>
    </row>
    <row r="746" spans="1:15" x14ac:dyDescent="0.2">
      <c r="A746" s="1">
        <v>45306</v>
      </c>
      <c r="B746" t="s">
        <v>15</v>
      </c>
      <c r="C746">
        <v>384</v>
      </c>
      <c r="D746" s="3">
        <f>VALUE(E746)</f>
        <v>2.78888629238826</v>
      </c>
      <c r="E746" s="5">
        <v>2.78888629238826</v>
      </c>
      <c r="F746">
        <v>0</v>
      </c>
      <c r="G746" t="s">
        <v>27</v>
      </c>
      <c r="H746">
        <v>0</v>
      </c>
      <c r="I746" s="3">
        <f t="shared" si="33"/>
        <v>5.0787106931176904</v>
      </c>
      <c r="J746" s="2" t="s">
        <v>1412</v>
      </c>
      <c r="K746">
        <v>6</v>
      </c>
      <c r="L746">
        <v>369</v>
      </c>
      <c r="M746" s="3">
        <f t="shared" si="34"/>
        <v>1070.932336277092</v>
      </c>
      <c r="N746" t="str">
        <f t="shared" si="35"/>
        <v>Jan</v>
      </c>
      <c r="O746" t="str">
        <f>TEXT(Table1[[#This Row],[Date]],"yyyy-mm")</f>
        <v>2024-01</v>
      </c>
    </row>
    <row r="747" spans="1:15" x14ac:dyDescent="0.2">
      <c r="A747" s="1">
        <v>45307</v>
      </c>
      <c r="B747" t="s">
        <v>15</v>
      </c>
      <c r="C747">
        <v>815</v>
      </c>
      <c r="D747" s="3">
        <f>VALUE(E747)</f>
        <v>7.5296006595729503</v>
      </c>
      <c r="E747" s="6" t="s">
        <v>1413</v>
      </c>
      <c r="F747">
        <v>0</v>
      </c>
      <c r="G747" t="s">
        <v>11</v>
      </c>
      <c r="H747">
        <v>1</v>
      </c>
      <c r="I747" s="3">
        <f t="shared" si="33"/>
        <v>1.32478026777587</v>
      </c>
      <c r="J747" s="2" t="s">
        <v>1414</v>
      </c>
      <c r="K747">
        <v>2</v>
      </c>
      <c r="L747">
        <v>151</v>
      </c>
      <c r="M747" s="3">
        <f t="shared" si="34"/>
        <v>6136.6245375519547</v>
      </c>
      <c r="N747" t="str">
        <f t="shared" si="35"/>
        <v>Jan</v>
      </c>
      <c r="O747" t="str">
        <f>TEXT(Table1[[#This Row],[Date]],"yyyy-mm")</f>
        <v>2024-01</v>
      </c>
    </row>
    <row r="748" spans="1:15" x14ac:dyDescent="0.2">
      <c r="A748" s="1">
        <v>45308</v>
      </c>
      <c r="B748" t="s">
        <v>15</v>
      </c>
      <c r="C748">
        <v>1799</v>
      </c>
      <c r="D748" s="3">
        <f>VALUE(E748)</f>
        <v>6.3661870750437197</v>
      </c>
      <c r="E748" s="6" t="s">
        <v>1415</v>
      </c>
      <c r="F748">
        <v>0</v>
      </c>
      <c r="G748" t="s">
        <v>17</v>
      </c>
      <c r="H748">
        <v>2</v>
      </c>
      <c r="I748" s="3">
        <f t="shared" si="33"/>
        <v>11.614646085213501</v>
      </c>
      <c r="J748" s="2" t="s">
        <v>1416</v>
      </c>
      <c r="K748">
        <v>5</v>
      </c>
      <c r="L748">
        <v>478</v>
      </c>
      <c r="M748" s="3">
        <f t="shared" si="34"/>
        <v>11452.770548003651</v>
      </c>
      <c r="N748" t="str">
        <f t="shared" si="35"/>
        <v>Jan</v>
      </c>
      <c r="O748" t="str">
        <f>TEXT(Table1[[#This Row],[Date]],"yyyy-mm")</f>
        <v>2024-01</v>
      </c>
    </row>
    <row r="749" spans="1:15" x14ac:dyDescent="0.2">
      <c r="A749" s="1">
        <v>45309</v>
      </c>
      <c r="B749" t="s">
        <v>15</v>
      </c>
      <c r="C749">
        <v>862</v>
      </c>
      <c r="D749" s="3">
        <f>VALUE(E749)</f>
        <v>8.4238389466586501</v>
      </c>
      <c r="E749" s="6" t="s">
        <v>1417</v>
      </c>
      <c r="F749">
        <v>1</v>
      </c>
      <c r="G749" t="s">
        <v>11</v>
      </c>
      <c r="H749">
        <v>3</v>
      </c>
      <c r="I749" s="3">
        <f t="shared" si="33"/>
        <v>10.680558084649901</v>
      </c>
      <c r="J749" s="2" t="s">
        <v>1418</v>
      </c>
      <c r="K749">
        <v>7</v>
      </c>
      <c r="L749">
        <v>411</v>
      </c>
      <c r="M749" s="3">
        <f t="shared" si="34"/>
        <v>7261.3491720197562</v>
      </c>
      <c r="N749" t="str">
        <f t="shared" si="35"/>
        <v>Jan</v>
      </c>
      <c r="O749" t="str">
        <f>TEXT(Table1[[#This Row],[Date]],"yyyy-mm")</f>
        <v>2024-01</v>
      </c>
    </row>
    <row r="750" spans="1:15" x14ac:dyDescent="0.2">
      <c r="A750" s="1">
        <v>45310</v>
      </c>
      <c r="B750" t="s">
        <v>49</v>
      </c>
      <c r="C750">
        <v>1350</v>
      </c>
      <c r="D750" s="3">
        <f>VALUE(E750)</f>
        <v>16.168539576262202</v>
      </c>
      <c r="E750" s="6" t="s">
        <v>1419</v>
      </c>
      <c r="F750">
        <v>0</v>
      </c>
      <c r="G750" t="s">
        <v>11</v>
      </c>
      <c r="H750">
        <v>4</v>
      </c>
      <c r="I750" s="3">
        <f t="shared" si="33"/>
        <v>5.3046071716765901</v>
      </c>
      <c r="J750" s="2" t="s">
        <v>1420</v>
      </c>
      <c r="K750">
        <v>8</v>
      </c>
      <c r="L750">
        <v>259</v>
      </c>
      <c r="M750" s="3">
        <f t="shared" si="34"/>
        <v>21827.528427953974</v>
      </c>
      <c r="N750" t="str">
        <f t="shared" si="35"/>
        <v>Jan</v>
      </c>
      <c r="O750" t="str">
        <f>TEXT(Table1[[#This Row],[Date]],"yyyy-mm")</f>
        <v>2024-01</v>
      </c>
    </row>
    <row r="751" spans="1:15" x14ac:dyDescent="0.2">
      <c r="A751" s="1">
        <v>45311</v>
      </c>
      <c r="B751" t="s">
        <v>15</v>
      </c>
      <c r="C751">
        <v>1047</v>
      </c>
      <c r="D751" s="3">
        <f>VALUE(E751)</f>
        <v>8.0667206904204303</v>
      </c>
      <c r="E751" s="6" t="s">
        <v>1421</v>
      </c>
      <c r="F751">
        <v>1</v>
      </c>
      <c r="G751" t="s">
        <v>27</v>
      </c>
      <c r="H751">
        <v>5</v>
      </c>
      <c r="I751" s="3">
        <f t="shared" si="33"/>
        <v>10.297112082002499</v>
      </c>
      <c r="J751" s="2" t="s">
        <v>1422</v>
      </c>
      <c r="K751">
        <v>7</v>
      </c>
      <c r="L751">
        <v>491</v>
      </c>
      <c r="M751" s="3">
        <f t="shared" si="34"/>
        <v>8445.8565628701908</v>
      </c>
      <c r="N751" t="str">
        <f t="shared" si="35"/>
        <v>Jan</v>
      </c>
      <c r="O751" t="str">
        <f>TEXT(Table1[[#This Row],[Date]],"yyyy-mm")</f>
        <v>2024-01</v>
      </c>
    </row>
    <row r="752" spans="1:15" x14ac:dyDescent="0.2">
      <c r="A752" s="1">
        <v>45312</v>
      </c>
      <c r="B752" t="s">
        <v>10</v>
      </c>
      <c r="C752">
        <v>480</v>
      </c>
      <c r="D752" s="3">
        <f>VALUE(E752)</f>
        <v>9.5822395654019701</v>
      </c>
      <c r="E752" s="6" t="s">
        <v>1423</v>
      </c>
      <c r="F752">
        <v>0</v>
      </c>
      <c r="G752" t="s">
        <v>27</v>
      </c>
      <c r="H752">
        <v>6</v>
      </c>
      <c r="I752" s="3">
        <f t="shared" si="33"/>
        <v>6.2410897798412703</v>
      </c>
      <c r="J752" s="2" t="s">
        <v>1424</v>
      </c>
      <c r="K752">
        <v>8</v>
      </c>
      <c r="L752">
        <v>304</v>
      </c>
      <c r="M752" s="3">
        <f t="shared" si="34"/>
        <v>4599.4749913929454</v>
      </c>
      <c r="N752" t="str">
        <f t="shared" si="35"/>
        <v>Jan</v>
      </c>
      <c r="O752" t="str">
        <f>TEXT(Table1[[#This Row],[Date]],"yyyy-mm")</f>
        <v>2024-01</v>
      </c>
    </row>
    <row r="753" spans="1:15" x14ac:dyDescent="0.2">
      <c r="A753" s="1">
        <v>45313</v>
      </c>
      <c r="B753" t="s">
        <v>10</v>
      </c>
      <c r="C753">
        <v>559</v>
      </c>
      <c r="D753" s="3">
        <f>VALUE(E753)</f>
        <v>8.5502464192210095</v>
      </c>
      <c r="E753" s="6" t="s">
        <v>1425</v>
      </c>
      <c r="F753">
        <v>1</v>
      </c>
      <c r="G753" t="s">
        <v>11</v>
      </c>
      <c r="H753">
        <v>0</v>
      </c>
      <c r="I753" s="3">
        <f t="shared" si="33"/>
        <v>11.4656799756252</v>
      </c>
      <c r="J753" s="2" t="s">
        <v>1426</v>
      </c>
      <c r="K753">
        <v>9</v>
      </c>
      <c r="L753">
        <v>69</v>
      </c>
      <c r="M753" s="3">
        <f t="shared" si="34"/>
        <v>4779.5877483445447</v>
      </c>
      <c r="N753" t="str">
        <f t="shared" si="35"/>
        <v>Jan</v>
      </c>
      <c r="O753" t="str">
        <f>TEXT(Table1[[#This Row],[Date]],"yyyy-mm")</f>
        <v>2024-01</v>
      </c>
    </row>
    <row r="754" spans="1:15" x14ac:dyDescent="0.2">
      <c r="A754" s="1">
        <v>45314</v>
      </c>
      <c r="B754" t="s">
        <v>49</v>
      </c>
      <c r="C754">
        <v>1130</v>
      </c>
      <c r="D754" s="3">
        <f>VALUE(E754)</f>
        <v>2.77475146753061</v>
      </c>
      <c r="E754" s="6" t="s">
        <v>1427</v>
      </c>
      <c r="F754">
        <v>1</v>
      </c>
      <c r="G754" t="s">
        <v>11</v>
      </c>
      <c r="H754">
        <v>1</v>
      </c>
      <c r="I754" s="3">
        <f t="shared" si="33"/>
        <v>7.0856631096822298</v>
      </c>
      <c r="J754" s="2" t="s">
        <v>1428</v>
      </c>
      <c r="K754">
        <v>5</v>
      </c>
      <c r="L754">
        <v>107</v>
      </c>
      <c r="M754" s="3">
        <f t="shared" si="34"/>
        <v>3135.4691583095891</v>
      </c>
      <c r="N754" t="str">
        <f t="shared" si="35"/>
        <v>Jan</v>
      </c>
      <c r="O754" t="str">
        <f>TEXT(Table1[[#This Row],[Date]],"yyyy-mm")</f>
        <v>2024-01</v>
      </c>
    </row>
    <row r="755" spans="1:15" x14ac:dyDescent="0.2">
      <c r="A755" s="1">
        <v>45315</v>
      </c>
      <c r="B755" t="s">
        <v>15</v>
      </c>
      <c r="C755">
        <v>128</v>
      </c>
      <c r="D755" s="3">
        <f>VALUE(E755)</f>
        <v>9.3803710067648893</v>
      </c>
      <c r="E755" s="6" t="s">
        <v>1429</v>
      </c>
      <c r="F755">
        <v>1</v>
      </c>
      <c r="G755" t="s">
        <v>27</v>
      </c>
      <c r="H755">
        <v>2</v>
      </c>
      <c r="I755" s="3">
        <f t="shared" si="33"/>
        <v>6.4780560535591496</v>
      </c>
      <c r="J755" s="2" t="s">
        <v>1430</v>
      </c>
      <c r="K755">
        <v>5</v>
      </c>
      <c r="L755">
        <v>161</v>
      </c>
      <c r="M755" s="3">
        <f t="shared" si="34"/>
        <v>1200.6874888659058</v>
      </c>
      <c r="N755" t="str">
        <f t="shared" si="35"/>
        <v>Jan</v>
      </c>
      <c r="O755" t="str">
        <f>TEXT(Table1[[#This Row],[Date]],"yyyy-mm")</f>
        <v>2024-01</v>
      </c>
    </row>
    <row r="756" spans="1:15" x14ac:dyDescent="0.2">
      <c r="A756" s="1">
        <v>45316</v>
      </c>
      <c r="B756" t="s">
        <v>15</v>
      </c>
      <c r="C756">
        <v>1006</v>
      </c>
      <c r="D756" s="3">
        <f>VALUE(E756)</f>
        <v>4.7165761878457797</v>
      </c>
      <c r="E756" s="6" t="s">
        <v>1431</v>
      </c>
      <c r="F756">
        <v>1</v>
      </c>
      <c r="G756" t="s">
        <v>17</v>
      </c>
      <c r="H756">
        <v>3</v>
      </c>
      <c r="I756" s="3">
        <f t="shared" si="33"/>
        <v>14.0535837745803</v>
      </c>
      <c r="J756" s="2" t="s">
        <v>1432</v>
      </c>
      <c r="K756">
        <v>4</v>
      </c>
      <c r="L756">
        <v>362</v>
      </c>
      <c r="M756" s="3">
        <f t="shared" si="34"/>
        <v>4744.8756449728544</v>
      </c>
      <c r="N756" t="str">
        <f t="shared" si="35"/>
        <v>Jan</v>
      </c>
      <c r="O756" t="str">
        <f>TEXT(Table1[[#This Row],[Date]],"yyyy-mm")</f>
        <v>2024-01</v>
      </c>
    </row>
    <row r="757" spans="1:15" x14ac:dyDescent="0.2">
      <c r="A757" s="1">
        <v>45317</v>
      </c>
      <c r="B757" t="s">
        <v>15</v>
      </c>
      <c r="C757">
        <v>1156</v>
      </c>
      <c r="D757" s="3">
        <f>VALUE(E757)</f>
        <v>4.5477426196877797</v>
      </c>
      <c r="E757" s="6" t="s">
        <v>1433</v>
      </c>
      <c r="F757">
        <v>0</v>
      </c>
      <c r="G757" t="s">
        <v>27</v>
      </c>
      <c r="H757">
        <v>4</v>
      </c>
      <c r="I757" s="3">
        <f t="shared" si="33"/>
        <v>4.1377469484151499</v>
      </c>
      <c r="J757" s="2" t="s">
        <v>1434</v>
      </c>
      <c r="K757">
        <v>9</v>
      </c>
      <c r="L757">
        <v>245</v>
      </c>
      <c r="M757" s="3">
        <f t="shared" si="34"/>
        <v>5257.1904683590737</v>
      </c>
      <c r="N757" t="str">
        <f t="shared" si="35"/>
        <v>Jan</v>
      </c>
      <c r="O757" t="str">
        <f>TEXT(Table1[[#This Row],[Date]],"yyyy-mm")</f>
        <v>2024-01</v>
      </c>
    </row>
    <row r="758" spans="1:15" x14ac:dyDescent="0.2">
      <c r="A758" s="1">
        <v>45318</v>
      </c>
      <c r="B758" t="s">
        <v>13</v>
      </c>
      <c r="C758">
        <v>1769</v>
      </c>
      <c r="D758" s="3">
        <f>VALUE(E758)</f>
        <v>2.7866859842510601</v>
      </c>
      <c r="E758" s="6" t="s">
        <v>1435</v>
      </c>
      <c r="F758">
        <v>0</v>
      </c>
      <c r="G758" t="s">
        <v>11</v>
      </c>
      <c r="H758">
        <v>5</v>
      </c>
      <c r="I758" s="3">
        <f t="shared" si="33"/>
        <v>2.2464864299501901</v>
      </c>
      <c r="J758" s="2" t="s">
        <v>1436</v>
      </c>
      <c r="K758">
        <v>5</v>
      </c>
      <c r="L758">
        <v>424</v>
      </c>
      <c r="M758" s="3">
        <f t="shared" si="34"/>
        <v>4929.6475061401252</v>
      </c>
      <c r="N758" t="str">
        <f t="shared" si="35"/>
        <v>Jan</v>
      </c>
      <c r="O758" t="str">
        <f>TEXT(Table1[[#This Row],[Date]],"yyyy-mm")</f>
        <v>2024-01</v>
      </c>
    </row>
    <row r="759" spans="1:15" x14ac:dyDescent="0.2">
      <c r="A759" s="1">
        <v>45319</v>
      </c>
      <c r="B759" t="s">
        <v>23</v>
      </c>
      <c r="C759">
        <v>978</v>
      </c>
      <c r="D759" s="3">
        <f>VALUE(E759)</f>
        <v>7.7767485086935304</v>
      </c>
      <c r="E759" s="5">
        <v>7.7767485086935304</v>
      </c>
      <c r="F759">
        <v>1</v>
      </c>
      <c r="G759" t="s">
        <v>17</v>
      </c>
      <c r="H759">
        <v>6</v>
      </c>
      <c r="I759" s="3">
        <f t="shared" si="33"/>
        <v>8.9758751422621401</v>
      </c>
      <c r="J759" s="2" t="s">
        <v>1437</v>
      </c>
      <c r="K759">
        <v>2</v>
      </c>
      <c r="L759">
        <v>402</v>
      </c>
      <c r="M759" s="3">
        <f t="shared" si="34"/>
        <v>7605.6600415022731</v>
      </c>
      <c r="N759" t="str">
        <f t="shared" si="35"/>
        <v>Jan</v>
      </c>
      <c r="O759" t="str">
        <f>TEXT(Table1[[#This Row],[Date]],"yyyy-mm")</f>
        <v>2024-01</v>
      </c>
    </row>
    <row r="760" spans="1:15" x14ac:dyDescent="0.2">
      <c r="A760" s="1">
        <v>45320</v>
      </c>
      <c r="B760" t="s">
        <v>13</v>
      </c>
      <c r="C760">
        <v>178</v>
      </c>
      <c r="D760" s="3">
        <f>VALUE(E760)</f>
        <v>15.392155810998901</v>
      </c>
      <c r="E760" s="6" t="s">
        <v>1438</v>
      </c>
      <c r="F760">
        <v>0</v>
      </c>
      <c r="G760" t="s">
        <v>11</v>
      </c>
      <c r="H760">
        <v>0</v>
      </c>
      <c r="I760" s="3">
        <f t="shared" si="33"/>
        <v>14.555166278120501</v>
      </c>
      <c r="J760" s="2" t="s">
        <v>1439</v>
      </c>
      <c r="K760">
        <v>8</v>
      </c>
      <c r="L760">
        <v>141</v>
      </c>
      <c r="M760" s="3">
        <f t="shared" si="34"/>
        <v>2739.8037343578044</v>
      </c>
      <c r="N760" t="str">
        <f t="shared" si="35"/>
        <v>Jan</v>
      </c>
      <c r="O760" t="str">
        <f>TEXT(Table1[[#This Row],[Date]],"yyyy-mm")</f>
        <v>2024-01</v>
      </c>
    </row>
    <row r="761" spans="1:15" x14ac:dyDescent="0.2">
      <c r="A761" s="1">
        <v>45321</v>
      </c>
      <c r="B761" t="s">
        <v>23</v>
      </c>
      <c r="C761">
        <v>1046</v>
      </c>
      <c r="D761" s="3">
        <f>VALUE(E761)</f>
        <v>6.2523921210845197</v>
      </c>
      <c r="E761" s="6" t="s">
        <v>1440</v>
      </c>
      <c r="F761">
        <v>0</v>
      </c>
      <c r="G761" t="s">
        <v>17</v>
      </c>
      <c r="H761">
        <v>1</v>
      </c>
      <c r="I761" s="3">
        <f t="shared" si="33"/>
        <v>5.9786685990441999</v>
      </c>
      <c r="J761" s="2" t="s">
        <v>1441</v>
      </c>
      <c r="K761">
        <v>7</v>
      </c>
      <c r="L761">
        <v>101</v>
      </c>
      <c r="M761" s="3">
        <f t="shared" si="34"/>
        <v>6540.002158654408</v>
      </c>
      <c r="N761" t="str">
        <f t="shared" si="35"/>
        <v>Jan</v>
      </c>
      <c r="O761" t="str">
        <f>TEXT(Table1[[#This Row],[Date]],"yyyy-mm")</f>
        <v>2024-01</v>
      </c>
    </row>
    <row r="762" spans="1:15" x14ac:dyDescent="0.2">
      <c r="A762" s="1">
        <v>45322</v>
      </c>
      <c r="B762" t="s">
        <v>15</v>
      </c>
      <c r="C762">
        <v>558</v>
      </c>
      <c r="D762" s="3">
        <f>VALUE(E762)</f>
        <v>6.9346329358247498</v>
      </c>
      <c r="E762" s="6" t="s">
        <v>1442</v>
      </c>
      <c r="F762">
        <v>1</v>
      </c>
      <c r="G762" t="s">
        <v>11</v>
      </c>
      <c r="H762">
        <v>2</v>
      </c>
      <c r="I762" s="3">
        <f t="shared" si="33"/>
        <v>1.3995330726173301</v>
      </c>
      <c r="J762" s="2" t="s">
        <v>1443</v>
      </c>
      <c r="K762">
        <v>8</v>
      </c>
      <c r="L762">
        <v>342</v>
      </c>
      <c r="M762" s="3">
        <f t="shared" si="34"/>
        <v>3869.5251781902102</v>
      </c>
      <c r="N762" t="str">
        <f t="shared" si="35"/>
        <v>Jan</v>
      </c>
      <c r="O762" t="str">
        <f>TEXT(Table1[[#This Row],[Date]],"yyyy-mm")</f>
        <v>2024-01</v>
      </c>
    </row>
    <row r="763" spans="1:15" x14ac:dyDescent="0.2">
      <c r="A763" s="1">
        <v>45323</v>
      </c>
      <c r="B763" t="s">
        <v>15</v>
      </c>
      <c r="C763">
        <v>669</v>
      </c>
      <c r="D763" s="3">
        <f>VALUE(E763)</f>
        <v>13.210818495776</v>
      </c>
      <c r="E763" s="6" t="s">
        <v>1444</v>
      </c>
      <c r="F763">
        <v>0</v>
      </c>
      <c r="G763" t="s">
        <v>17</v>
      </c>
      <c r="H763">
        <v>3</v>
      </c>
      <c r="I763" s="3">
        <f t="shared" si="33"/>
        <v>5.4199263759887204</v>
      </c>
      <c r="J763" s="2" t="s">
        <v>1445</v>
      </c>
      <c r="K763">
        <v>3</v>
      </c>
      <c r="L763">
        <v>57</v>
      </c>
      <c r="M763" s="3">
        <f t="shared" si="34"/>
        <v>8838.0375736741444</v>
      </c>
      <c r="N763" t="str">
        <f t="shared" si="35"/>
        <v>Feb</v>
      </c>
      <c r="O763" t="str">
        <f>TEXT(Table1[[#This Row],[Date]],"yyyy-mm")</f>
        <v>2024-02</v>
      </c>
    </row>
    <row r="764" spans="1:15" x14ac:dyDescent="0.2">
      <c r="A764" s="1">
        <v>45324</v>
      </c>
      <c r="B764" t="s">
        <v>13</v>
      </c>
      <c r="C764">
        <v>1661</v>
      </c>
      <c r="D764" s="3">
        <f>VALUE(E764)</f>
        <v>4.7209754391514496</v>
      </c>
      <c r="E764" s="6" t="s">
        <v>1446</v>
      </c>
      <c r="F764">
        <v>0</v>
      </c>
      <c r="G764" t="s">
        <v>17</v>
      </c>
      <c r="H764">
        <v>4</v>
      </c>
      <c r="I764" s="3">
        <f t="shared" si="33"/>
        <v>7.8360089876335897</v>
      </c>
      <c r="J764" s="2" t="s">
        <v>1447</v>
      </c>
      <c r="K764">
        <v>4</v>
      </c>
      <c r="L764">
        <v>349</v>
      </c>
      <c r="M764" s="3">
        <f t="shared" si="34"/>
        <v>7841.5402044305574</v>
      </c>
      <c r="N764" t="str">
        <f t="shared" si="35"/>
        <v>Feb</v>
      </c>
      <c r="O764" t="str">
        <f>TEXT(Table1[[#This Row],[Date]],"yyyy-mm")</f>
        <v>2024-02</v>
      </c>
    </row>
    <row r="765" spans="1:15" x14ac:dyDescent="0.2">
      <c r="A765" s="1">
        <v>45325</v>
      </c>
      <c r="B765" t="s">
        <v>13</v>
      </c>
      <c r="C765">
        <v>1605</v>
      </c>
      <c r="D765" s="3">
        <f>VALUE(E765)</f>
        <v>18.042200678047099</v>
      </c>
      <c r="E765" s="6" t="s">
        <v>1448</v>
      </c>
      <c r="F765">
        <v>0</v>
      </c>
      <c r="G765" t="s">
        <v>11</v>
      </c>
      <c r="H765">
        <v>5</v>
      </c>
      <c r="I765" s="3">
        <f t="shared" si="33"/>
        <v>2.8478835961670899</v>
      </c>
      <c r="J765" s="2" t="s">
        <v>1449</v>
      </c>
      <c r="K765">
        <v>5</v>
      </c>
      <c r="L765">
        <v>147</v>
      </c>
      <c r="M765" s="3">
        <f t="shared" si="34"/>
        <v>28957.732088265595</v>
      </c>
      <c r="N765" t="str">
        <f t="shared" si="35"/>
        <v>Feb</v>
      </c>
      <c r="O765" t="str">
        <f>TEXT(Table1[[#This Row],[Date]],"yyyy-mm")</f>
        <v>2024-02</v>
      </c>
    </row>
    <row r="766" spans="1:15" x14ac:dyDescent="0.2">
      <c r="A766" s="1">
        <v>45326</v>
      </c>
      <c r="B766" t="s">
        <v>23</v>
      </c>
      <c r="C766">
        <v>1553</v>
      </c>
      <c r="D766" s="3">
        <f>VALUE(E766)</f>
        <v>10.8836199417795</v>
      </c>
      <c r="E766" s="6" t="s">
        <v>1450</v>
      </c>
      <c r="F766">
        <v>1</v>
      </c>
      <c r="G766" t="s">
        <v>17</v>
      </c>
      <c r="H766">
        <v>6</v>
      </c>
      <c r="I766" s="3">
        <f t="shared" si="33"/>
        <v>10.0424821618191</v>
      </c>
      <c r="J766" s="2" t="s">
        <v>1451</v>
      </c>
      <c r="K766">
        <v>6</v>
      </c>
      <c r="L766">
        <v>285</v>
      </c>
      <c r="M766" s="3">
        <f t="shared" si="34"/>
        <v>16902.261769583565</v>
      </c>
      <c r="N766" t="str">
        <f t="shared" si="35"/>
        <v>Feb</v>
      </c>
      <c r="O766" t="str">
        <f>TEXT(Table1[[#This Row],[Date]],"yyyy-mm")</f>
        <v>2024-02</v>
      </c>
    </row>
    <row r="767" spans="1:15" x14ac:dyDescent="0.2">
      <c r="A767" s="1">
        <v>45327</v>
      </c>
      <c r="B767" t="s">
        <v>10</v>
      </c>
      <c r="C767">
        <v>837</v>
      </c>
      <c r="D767" s="3">
        <f>VALUE(E767)</f>
        <v>9.5044558660841201</v>
      </c>
      <c r="E767" s="6" t="s">
        <v>1452</v>
      </c>
      <c r="F767">
        <v>0</v>
      </c>
      <c r="G767" t="s">
        <v>27</v>
      </c>
      <c r="H767">
        <v>0</v>
      </c>
      <c r="I767" s="3">
        <f t="shared" si="33"/>
        <v>14.967366140647901</v>
      </c>
      <c r="J767" s="2" t="s">
        <v>1453</v>
      </c>
      <c r="K767">
        <v>1</v>
      </c>
      <c r="L767">
        <v>438</v>
      </c>
      <c r="M767" s="3">
        <f t="shared" si="34"/>
        <v>7955.2295599124081</v>
      </c>
      <c r="N767" t="str">
        <f t="shared" si="35"/>
        <v>Feb</v>
      </c>
      <c r="O767" t="str">
        <f>TEXT(Table1[[#This Row],[Date]],"yyyy-mm")</f>
        <v>2024-02</v>
      </c>
    </row>
    <row r="768" spans="1:15" x14ac:dyDescent="0.2">
      <c r="A768" s="1">
        <v>45328</v>
      </c>
      <c r="B768" t="s">
        <v>23</v>
      </c>
      <c r="C768">
        <v>1408</v>
      </c>
      <c r="D768" s="3">
        <f>VALUE(E768)</f>
        <v>11.5985836466548</v>
      </c>
      <c r="E768" s="6" t="s">
        <v>1454</v>
      </c>
      <c r="F768">
        <v>1</v>
      </c>
      <c r="G768" t="s">
        <v>11</v>
      </c>
      <c r="H768">
        <v>1</v>
      </c>
      <c r="I768" s="3">
        <f t="shared" si="33"/>
        <v>7.0502224017309301</v>
      </c>
      <c r="J768" s="2" t="s">
        <v>1455</v>
      </c>
      <c r="K768">
        <v>4</v>
      </c>
      <c r="L768">
        <v>423</v>
      </c>
      <c r="M768" s="3">
        <f t="shared" si="34"/>
        <v>16330.80577448996</v>
      </c>
      <c r="N768" t="str">
        <f t="shared" si="35"/>
        <v>Feb</v>
      </c>
      <c r="O768" t="str">
        <f>TEXT(Table1[[#This Row],[Date]],"yyyy-mm")</f>
        <v>2024-02</v>
      </c>
    </row>
    <row r="769" spans="1:15" x14ac:dyDescent="0.2">
      <c r="A769" s="1">
        <v>45329</v>
      </c>
      <c r="B769" t="s">
        <v>13</v>
      </c>
      <c r="C769">
        <v>615</v>
      </c>
      <c r="D769" s="3">
        <f>VALUE(E769)</f>
        <v>4.1546519549077097</v>
      </c>
      <c r="E769" s="6" t="s">
        <v>1456</v>
      </c>
      <c r="F769">
        <v>0</v>
      </c>
      <c r="G769" t="s">
        <v>27</v>
      </c>
      <c r="H769">
        <v>2</v>
      </c>
      <c r="I769" s="3">
        <f t="shared" si="33"/>
        <v>5.64356407258808</v>
      </c>
      <c r="J769" s="2" t="s">
        <v>1457</v>
      </c>
      <c r="K769">
        <v>5</v>
      </c>
      <c r="L769">
        <v>118</v>
      </c>
      <c r="M769" s="3">
        <f t="shared" si="34"/>
        <v>2555.1109522682414</v>
      </c>
      <c r="N769" t="str">
        <f t="shared" si="35"/>
        <v>Feb</v>
      </c>
      <c r="O769" t="str">
        <f>TEXT(Table1[[#This Row],[Date]],"yyyy-mm")</f>
        <v>2024-02</v>
      </c>
    </row>
    <row r="770" spans="1:15" x14ac:dyDescent="0.2">
      <c r="A770" s="1">
        <v>45330</v>
      </c>
      <c r="B770" t="s">
        <v>13</v>
      </c>
      <c r="C770">
        <v>1222</v>
      </c>
      <c r="D770" s="3">
        <f>VALUE(E770)</f>
        <v>12.6559896341443</v>
      </c>
      <c r="E770" s="6" t="s">
        <v>1458</v>
      </c>
      <c r="F770">
        <v>0</v>
      </c>
      <c r="G770" t="s">
        <v>11</v>
      </c>
      <c r="H770">
        <v>3</v>
      </c>
      <c r="I770" s="3">
        <f t="shared" si="33"/>
        <v>6.3102104190997599</v>
      </c>
      <c r="J770" s="2" t="s">
        <v>1459</v>
      </c>
      <c r="K770">
        <v>7</v>
      </c>
      <c r="L770">
        <v>464</v>
      </c>
      <c r="M770" s="3">
        <f t="shared" si="34"/>
        <v>15465.619332924334</v>
      </c>
      <c r="N770" t="str">
        <f t="shared" si="35"/>
        <v>Feb</v>
      </c>
      <c r="O770" t="str">
        <f>TEXT(Table1[[#This Row],[Date]],"yyyy-mm")</f>
        <v>2024-02</v>
      </c>
    </row>
    <row r="771" spans="1:15" x14ac:dyDescent="0.2">
      <c r="A771" s="1">
        <v>45331</v>
      </c>
      <c r="B771" t="s">
        <v>49</v>
      </c>
      <c r="C771">
        <v>496</v>
      </c>
      <c r="D771" s="3">
        <f>VALUE(E771)</f>
        <v>7.8989139960461898</v>
      </c>
      <c r="E771" s="6" t="s">
        <v>1460</v>
      </c>
      <c r="F771">
        <v>0</v>
      </c>
      <c r="G771" t="s">
        <v>17</v>
      </c>
      <c r="H771">
        <v>4</v>
      </c>
      <c r="I771" s="3">
        <f t="shared" ref="I771:I834" si="36">VALUE(J771)</f>
        <v>2.16961958673041</v>
      </c>
      <c r="J771" s="2" t="s">
        <v>1461</v>
      </c>
      <c r="K771">
        <v>5</v>
      </c>
      <c r="L771">
        <v>94</v>
      </c>
      <c r="M771" s="3">
        <f t="shared" ref="M771:M834" si="37">C771*D771</f>
        <v>3917.8613420389102</v>
      </c>
      <c r="N771" t="str">
        <f t="shared" ref="N771:N834" si="38">TEXT(A771,"mmm")</f>
        <v>Feb</v>
      </c>
      <c r="O771" t="str">
        <f>TEXT(Table1[[#This Row],[Date]],"yyyy-mm")</f>
        <v>2024-02</v>
      </c>
    </row>
    <row r="772" spans="1:15" x14ac:dyDescent="0.2">
      <c r="A772" s="1">
        <v>45332</v>
      </c>
      <c r="B772" t="s">
        <v>13</v>
      </c>
      <c r="C772">
        <v>1612</v>
      </c>
      <c r="D772" s="3">
        <f>VALUE(E772)</f>
        <v>18.046540478327699</v>
      </c>
      <c r="E772" s="6" t="s">
        <v>1462</v>
      </c>
      <c r="F772">
        <v>1</v>
      </c>
      <c r="G772" t="s">
        <v>17</v>
      </c>
      <c r="H772">
        <v>5</v>
      </c>
      <c r="I772" s="3">
        <f t="shared" si="36"/>
        <v>13.3074672206802</v>
      </c>
      <c r="J772" s="2" t="s">
        <v>1463</v>
      </c>
      <c r="K772">
        <v>1</v>
      </c>
      <c r="L772">
        <v>186</v>
      </c>
      <c r="M772" s="3">
        <f t="shared" si="37"/>
        <v>29091.023251064253</v>
      </c>
      <c r="N772" t="str">
        <f t="shared" si="38"/>
        <v>Feb</v>
      </c>
      <c r="O772" t="str">
        <f>TEXT(Table1[[#This Row],[Date]],"yyyy-mm")</f>
        <v>2024-02</v>
      </c>
    </row>
    <row r="773" spans="1:15" x14ac:dyDescent="0.2">
      <c r="A773" s="1">
        <v>45333</v>
      </c>
      <c r="B773" t="s">
        <v>49</v>
      </c>
      <c r="C773">
        <v>138</v>
      </c>
      <c r="D773" s="3">
        <f>VALUE(E773)</f>
        <v>4.2082299268760304</v>
      </c>
      <c r="E773" s="6" t="s">
        <v>1464</v>
      </c>
      <c r="F773">
        <v>1</v>
      </c>
      <c r="G773" t="s">
        <v>17</v>
      </c>
      <c r="H773">
        <v>6</v>
      </c>
      <c r="I773" s="3">
        <f t="shared" si="36"/>
        <v>6.5149720050596001</v>
      </c>
      <c r="J773" s="2" t="s">
        <v>1465</v>
      </c>
      <c r="K773">
        <v>7</v>
      </c>
      <c r="L773">
        <v>283</v>
      </c>
      <c r="M773" s="3">
        <f t="shared" si="37"/>
        <v>580.73572990889215</v>
      </c>
      <c r="N773" t="str">
        <f t="shared" si="38"/>
        <v>Feb</v>
      </c>
      <c r="O773" t="str">
        <f>TEXT(Table1[[#This Row],[Date]],"yyyy-mm")</f>
        <v>2024-02</v>
      </c>
    </row>
    <row r="774" spans="1:15" x14ac:dyDescent="0.2">
      <c r="A774" s="1">
        <v>45334</v>
      </c>
      <c r="B774" t="s">
        <v>10</v>
      </c>
      <c r="C774">
        <v>1394</v>
      </c>
      <c r="D774" s="3">
        <f>VALUE(E774)</f>
        <v>10.633970973443301</v>
      </c>
      <c r="E774" s="6" t="s">
        <v>1466</v>
      </c>
      <c r="F774">
        <v>0</v>
      </c>
      <c r="G774" t="s">
        <v>11</v>
      </c>
      <c r="H774">
        <v>0</v>
      </c>
      <c r="I774" s="3">
        <f t="shared" si="36"/>
        <v>6.1154789656601896</v>
      </c>
      <c r="J774" s="2" t="s">
        <v>1467</v>
      </c>
      <c r="K774">
        <v>8</v>
      </c>
      <c r="L774">
        <v>81</v>
      </c>
      <c r="M774" s="3">
        <f t="shared" si="37"/>
        <v>14823.755536979961</v>
      </c>
      <c r="N774" t="str">
        <f t="shared" si="38"/>
        <v>Feb</v>
      </c>
      <c r="O774" t="str">
        <f>TEXT(Table1[[#This Row],[Date]],"yyyy-mm")</f>
        <v>2024-02</v>
      </c>
    </row>
    <row r="775" spans="1:15" x14ac:dyDescent="0.2">
      <c r="A775" s="1">
        <v>45335</v>
      </c>
      <c r="B775" t="s">
        <v>23</v>
      </c>
      <c r="C775">
        <v>986</v>
      </c>
      <c r="D775" s="3">
        <f>VALUE(E775)</f>
        <v>12.3641399580113</v>
      </c>
      <c r="E775" s="6" t="s">
        <v>1468</v>
      </c>
      <c r="F775">
        <v>1</v>
      </c>
      <c r="G775" t="s">
        <v>27</v>
      </c>
      <c r="H775">
        <v>1</v>
      </c>
      <c r="I775" s="3">
        <f t="shared" si="36"/>
        <v>10.065508957491801</v>
      </c>
      <c r="J775" s="2" t="s">
        <v>1469</v>
      </c>
      <c r="K775">
        <v>7</v>
      </c>
      <c r="L775">
        <v>338</v>
      </c>
      <c r="M775" s="3">
        <f t="shared" si="37"/>
        <v>12191.041998599143</v>
      </c>
      <c r="N775" t="str">
        <f t="shared" si="38"/>
        <v>Feb</v>
      </c>
      <c r="O775" t="str">
        <f>TEXT(Table1[[#This Row],[Date]],"yyyy-mm")</f>
        <v>2024-02</v>
      </c>
    </row>
    <row r="776" spans="1:15" x14ac:dyDescent="0.2">
      <c r="A776" s="1">
        <v>45336</v>
      </c>
      <c r="B776" t="s">
        <v>23</v>
      </c>
      <c r="C776">
        <v>896</v>
      </c>
      <c r="D776" s="3">
        <f>VALUE(E776)</f>
        <v>1.63428843394124</v>
      </c>
      <c r="E776" s="6" t="s">
        <v>1470</v>
      </c>
      <c r="F776">
        <v>0</v>
      </c>
      <c r="G776" t="s">
        <v>27</v>
      </c>
      <c r="H776">
        <v>2</v>
      </c>
      <c r="I776" s="3">
        <f t="shared" si="36"/>
        <v>6.9094846035012898</v>
      </c>
      <c r="J776" s="2" t="s">
        <v>1471</v>
      </c>
      <c r="K776">
        <v>4</v>
      </c>
      <c r="L776">
        <v>175</v>
      </c>
      <c r="M776" s="3">
        <f t="shared" si="37"/>
        <v>1464.3224368113511</v>
      </c>
      <c r="N776" t="str">
        <f t="shared" si="38"/>
        <v>Feb</v>
      </c>
      <c r="O776" t="str">
        <f>TEXT(Table1[[#This Row],[Date]],"yyyy-mm")</f>
        <v>2024-02</v>
      </c>
    </row>
    <row r="777" spans="1:15" x14ac:dyDescent="0.2">
      <c r="A777" s="1">
        <v>45337</v>
      </c>
      <c r="B777" t="s">
        <v>49</v>
      </c>
      <c r="C777">
        <v>256</v>
      </c>
      <c r="D777" s="3">
        <f>VALUE(E777)</f>
        <v>7.9101693703666598</v>
      </c>
      <c r="E777" s="6" t="s">
        <v>1472</v>
      </c>
      <c r="F777">
        <v>1</v>
      </c>
      <c r="G777" t="s">
        <v>11</v>
      </c>
      <c r="H777">
        <v>3</v>
      </c>
      <c r="I777" s="3">
        <f t="shared" si="36"/>
        <v>9.89938529771376</v>
      </c>
      <c r="J777" s="2" t="s">
        <v>1473</v>
      </c>
      <c r="K777">
        <v>8</v>
      </c>
      <c r="L777">
        <v>116</v>
      </c>
      <c r="M777" s="3">
        <f t="shared" si="37"/>
        <v>2025.0033588138649</v>
      </c>
      <c r="N777" t="str">
        <f t="shared" si="38"/>
        <v>Feb</v>
      </c>
      <c r="O777" t="str">
        <f>TEXT(Table1[[#This Row],[Date]],"yyyy-mm")</f>
        <v>2024-02</v>
      </c>
    </row>
    <row r="778" spans="1:15" x14ac:dyDescent="0.2">
      <c r="A778" s="1">
        <v>45338</v>
      </c>
      <c r="B778" t="s">
        <v>23</v>
      </c>
      <c r="C778">
        <v>1198</v>
      </c>
      <c r="D778" s="3">
        <f>VALUE(E778)</f>
        <v>14.920069459315799</v>
      </c>
      <c r="E778" s="6" t="s">
        <v>1474</v>
      </c>
      <c r="F778">
        <v>1</v>
      </c>
      <c r="G778" t="s">
        <v>11</v>
      </c>
      <c r="H778">
        <v>4</v>
      </c>
      <c r="I778" s="3">
        <f t="shared" si="36"/>
        <v>1.39097120689641</v>
      </c>
      <c r="J778" s="2" t="s">
        <v>1475</v>
      </c>
      <c r="K778">
        <v>5</v>
      </c>
      <c r="L778">
        <v>79</v>
      </c>
      <c r="M778" s="3">
        <f t="shared" si="37"/>
        <v>17874.243212260328</v>
      </c>
      <c r="N778" t="str">
        <f t="shared" si="38"/>
        <v>Feb</v>
      </c>
      <c r="O778" t="str">
        <f>TEXT(Table1[[#This Row],[Date]],"yyyy-mm")</f>
        <v>2024-02</v>
      </c>
    </row>
    <row r="779" spans="1:15" x14ac:dyDescent="0.2">
      <c r="A779" s="1">
        <v>45339</v>
      </c>
      <c r="B779" t="s">
        <v>13</v>
      </c>
      <c r="C779">
        <v>983</v>
      </c>
      <c r="D779" s="3">
        <f>VALUE(E779)</f>
        <v>16.587172641530401</v>
      </c>
      <c r="E779" s="6" t="s">
        <v>1476</v>
      </c>
      <c r="F779">
        <v>0</v>
      </c>
      <c r="G779" t="s">
        <v>27</v>
      </c>
      <c r="H779">
        <v>5</v>
      </c>
      <c r="I779" s="3">
        <f t="shared" si="36"/>
        <v>12.298988483972201</v>
      </c>
      <c r="J779" s="2" t="s">
        <v>1477</v>
      </c>
      <c r="K779">
        <v>9</v>
      </c>
      <c r="L779">
        <v>163</v>
      </c>
      <c r="M779" s="3">
        <f t="shared" si="37"/>
        <v>16305.190706624384</v>
      </c>
      <c r="N779" t="str">
        <f t="shared" si="38"/>
        <v>Feb</v>
      </c>
      <c r="O779" t="str">
        <f>TEXT(Table1[[#This Row],[Date]],"yyyy-mm")</f>
        <v>2024-02</v>
      </c>
    </row>
    <row r="780" spans="1:15" x14ac:dyDescent="0.2">
      <c r="A780" s="1">
        <v>45340</v>
      </c>
      <c r="B780" t="s">
        <v>15</v>
      </c>
      <c r="C780">
        <v>1923</v>
      </c>
      <c r="D780" s="3">
        <f>VALUE(E780)</f>
        <v>6.9500779015283598</v>
      </c>
      <c r="E780" s="6" t="s">
        <v>1478</v>
      </c>
      <c r="F780">
        <v>0</v>
      </c>
      <c r="G780" t="s">
        <v>27</v>
      </c>
      <c r="H780">
        <v>6</v>
      </c>
      <c r="I780" s="3">
        <f t="shared" si="36"/>
        <v>14.137307316751301</v>
      </c>
      <c r="J780" s="2" t="s">
        <v>1479</v>
      </c>
      <c r="K780">
        <v>5</v>
      </c>
      <c r="L780">
        <v>253</v>
      </c>
      <c r="M780" s="3">
        <f t="shared" si="37"/>
        <v>13364.999804639036</v>
      </c>
      <c r="N780" t="str">
        <f t="shared" si="38"/>
        <v>Feb</v>
      </c>
      <c r="O780" t="str">
        <f>TEXT(Table1[[#This Row],[Date]],"yyyy-mm")</f>
        <v>2024-02</v>
      </c>
    </row>
    <row r="781" spans="1:15" x14ac:dyDescent="0.2">
      <c r="A781" s="1">
        <v>45341</v>
      </c>
      <c r="B781" t="s">
        <v>49</v>
      </c>
      <c r="C781">
        <v>1253</v>
      </c>
      <c r="D781" s="3">
        <f>VALUE(E781)</f>
        <v>16.173272175272199</v>
      </c>
      <c r="E781" s="6" t="s">
        <v>1480</v>
      </c>
      <c r="F781">
        <v>0</v>
      </c>
      <c r="G781" t="s">
        <v>27</v>
      </c>
      <c r="H781">
        <v>0</v>
      </c>
      <c r="I781" s="3">
        <f t="shared" si="36"/>
        <v>9.9070980993110904</v>
      </c>
      <c r="J781" s="2" t="s">
        <v>1481</v>
      </c>
      <c r="K781">
        <v>1</v>
      </c>
      <c r="L781">
        <v>78</v>
      </c>
      <c r="M781" s="3">
        <f t="shared" si="37"/>
        <v>20265.110035616064</v>
      </c>
      <c r="N781" t="str">
        <f t="shared" si="38"/>
        <v>Feb</v>
      </c>
      <c r="O781" t="str">
        <f>TEXT(Table1[[#This Row],[Date]],"yyyy-mm")</f>
        <v>2024-02</v>
      </c>
    </row>
    <row r="782" spans="1:15" x14ac:dyDescent="0.2">
      <c r="A782" s="1">
        <v>45342</v>
      </c>
      <c r="B782" t="s">
        <v>23</v>
      </c>
      <c r="C782">
        <v>1810</v>
      </c>
      <c r="D782" s="3">
        <f>VALUE(E782)</f>
        <v>19.387361664964299</v>
      </c>
      <c r="E782" s="6" t="s">
        <v>1482</v>
      </c>
      <c r="F782">
        <v>0</v>
      </c>
      <c r="G782" t="s">
        <v>27</v>
      </c>
      <c r="H782">
        <v>1</v>
      </c>
      <c r="I782" s="3">
        <f t="shared" si="36"/>
        <v>14.3412059684527</v>
      </c>
      <c r="J782" s="2" t="s">
        <v>1483</v>
      </c>
      <c r="K782">
        <v>9</v>
      </c>
      <c r="L782">
        <v>180</v>
      </c>
      <c r="M782" s="3">
        <f t="shared" si="37"/>
        <v>35091.12461358538</v>
      </c>
      <c r="N782" t="str">
        <f t="shared" si="38"/>
        <v>Feb</v>
      </c>
      <c r="O782" t="str">
        <f>TEXT(Table1[[#This Row],[Date]],"yyyy-mm")</f>
        <v>2024-02</v>
      </c>
    </row>
    <row r="783" spans="1:15" x14ac:dyDescent="0.2">
      <c r="A783" s="1">
        <v>45343</v>
      </c>
      <c r="B783" t="s">
        <v>49</v>
      </c>
      <c r="C783">
        <v>1073</v>
      </c>
      <c r="D783" s="3">
        <f>VALUE(E783)</f>
        <v>17.2806047854267</v>
      </c>
      <c r="E783" s="6" t="s">
        <v>1484</v>
      </c>
      <c r="F783">
        <v>1</v>
      </c>
      <c r="G783" t="s">
        <v>11</v>
      </c>
      <c r="H783">
        <v>2</v>
      </c>
      <c r="I783" s="3">
        <f t="shared" si="36"/>
        <v>2.6957685583644602</v>
      </c>
      <c r="J783" s="2" t="s">
        <v>1485</v>
      </c>
      <c r="K783">
        <v>5</v>
      </c>
      <c r="L783">
        <v>234</v>
      </c>
      <c r="M783" s="3">
        <f t="shared" si="37"/>
        <v>18542.088934762851</v>
      </c>
      <c r="N783" t="str">
        <f t="shared" si="38"/>
        <v>Feb</v>
      </c>
      <c r="O783" t="str">
        <f>TEXT(Table1[[#This Row],[Date]],"yyyy-mm")</f>
        <v>2024-02</v>
      </c>
    </row>
    <row r="784" spans="1:15" x14ac:dyDescent="0.2">
      <c r="A784" s="1">
        <v>45344</v>
      </c>
      <c r="B784" t="s">
        <v>49</v>
      </c>
      <c r="C784">
        <v>1207</v>
      </c>
      <c r="D784" s="3">
        <f>VALUE(E784)</f>
        <v>3.2352357750271699</v>
      </c>
      <c r="E784" s="6" t="s">
        <v>1486</v>
      </c>
      <c r="F784">
        <v>1</v>
      </c>
      <c r="G784" t="s">
        <v>11</v>
      </c>
      <c r="H784">
        <v>3</v>
      </c>
      <c r="I784" s="3">
        <f t="shared" si="36"/>
        <v>7.4225347474651198</v>
      </c>
      <c r="J784" s="2" t="s">
        <v>1487</v>
      </c>
      <c r="K784">
        <v>6</v>
      </c>
      <c r="L784">
        <v>302</v>
      </c>
      <c r="M784" s="3">
        <f t="shared" si="37"/>
        <v>3904.9295804577941</v>
      </c>
      <c r="N784" t="str">
        <f t="shared" si="38"/>
        <v>Feb</v>
      </c>
      <c r="O784" t="str">
        <f>TEXT(Table1[[#This Row],[Date]],"yyyy-mm")</f>
        <v>2024-02</v>
      </c>
    </row>
    <row r="785" spans="1:15" x14ac:dyDescent="0.2">
      <c r="A785" s="1">
        <v>45345</v>
      </c>
      <c r="B785" t="s">
        <v>15</v>
      </c>
      <c r="C785">
        <v>1145</v>
      </c>
      <c r="D785" s="3">
        <f>VALUE(E785)</f>
        <v>15.0548763096252</v>
      </c>
      <c r="E785" s="6" t="s">
        <v>1488</v>
      </c>
      <c r="F785">
        <v>1</v>
      </c>
      <c r="G785" t="s">
        <v>17</v>
      </c>
      <c r="H785">
        <v>4</v>
      </c>
      <c r="I785" s="3">
        <f t="shared" si="36"/>
        <v>9.2261976422089802</v>
      </c>
      <c r="J785" s="2" t="s">
        <v>1489</v>
      </c>
      <c r="K785">
        <v>4</v>
      </c>
      <c r="L785">
        <v>335</v>
      </c>
      <c r="M785" s="3">
        <f t="shared" si="37"/>
        <v>17237.833374520855</v>
      </c>
      <c r="N785" t="str">
        <f t="shared" si="38"/>
        <v>Feb</v>
      </c>
      <c r="O785" t="str">
        <f>TEXT(Table1[[#This Row],[Date]],"yyyy-mm")</f>
        <v>2024-02</v>
      </c>
    </row>
    <row r="786" spans="1:15" x14ac:dyDescent="0.2">
      <c r="A786" s="1">
        <v>45346</v>
      </c>
      <c r="B786" t="s">
        <v>13</v>
      </c>
      <c r="C786">
        <v>1582</v>
      </c>
      <c r="D786" s="3">
        <f>VALUE(E786)</f>
        <v>7.0736698163703497</v>
      </c>
      <c r="E786" s="5">
        <v>7.0736698163703497</v>
      </c>
      <c r="F786">
        <v>0</v>
      </c>
      <c r="G786" t="s">
        <v>27</v>
      </c>
      <c r="H786">
        <v>5</v>
      </c>
      <c r="I786" s="3">
        <f t="shared" si="36"/>
        <v>8.9351813876071997</v>
      </c>
      <c r="J786" s="2" t="s">
        <v>1490</v>
      </c>
      <c r="K786">
        <v>6</v>
      </c>
      <c r="L786">
        <v>442</v>
      </c>
      <c r="M786" s="3">
        <f t="shared" si="37"/>
        <v>11190.545649497893</v>
      </c>
      <c r="N786" t="str">
        <f t="shared" si="38"/>
        <v>Feb</v>
      </c>
      <c r="O786" t="str">
        <f>TEXT(Table1[[#This Row],[Date]],"yyyy-mm")</f>
        <v>2024-02</v>
      </c>
    </row>
    <row r="787" spans="1:15" x14ac:dyDescent="0.2">
      <c r="A787" s="1">
        <v>45347</v>
      </c>
      <c r="B787" t="s">
        <v>49</v>
      </c>
      <c r="C787">
        <v>1662</v>
      </c>
      <c r="D787" s="3">
        <f>VALUE(E787)</f>
        <v>19.779903798829402</v>
      </c>
      <c r="E787" s="6" t="s">
        <v>1491</v>
      </c>
      <c r="F787">
        <v>0</v>
      </c>
      <c r="G787" t="s">
        <v>17</v>
      </c>
      <c r="H787">
        <v>6</v>
      </c>
      <c r="I787" s="3">
        <f t="shared" si="36"/>
        <v>6.3211957967911196</v>
      </c>
      <c r="J787" s="2" t="s">
        <v>1492</v>
      </c>
      <c r="K787">
        <v>8</v>
      </c>
      <c r="L787">
        <v>459</v>
      </c>
      <c r="M787" s="3">
        <f t="shared" si="37"/>
        <v>32874.200113654464</v>
      </c>
      <c r="N787" t="str">
        <f t="shared" si="38"/>
        <v>Feb</v>
      </c>
      <c r="O787" t="str">
        <f>TEXT(Table1[[#This Row],[Date]],"yyyy-mm")</f>
        <v>2024-02</v>
      </c>
    </row>
    <row r="788" spans="1:15" x14ac:dyDescent="0.2">
      <c r="A788" s="1">
        <v>45348</v>
      </c>
      <c r="B788" t="s">
        <v>23</v>
      </c>
      <c r="C788">
        <v>1830</v>
      </c>
      <c r="D788" s="3">
        <f>VALUE(E788)</f>
        <v>10.2218206800378</v>
      </c>
      <c r="E788" s="6" t="s">
        <v>1493</v>
      </c>
      <c r="F788">
        <v>1</v>
      </c>
      <c r="G788" t="s">
        <v>11</v>
      </c>
      <c r="H788">
        <v>0</v>
      </c>
      <c r="I788" s="3">
        <f t="shared" si="36"/>
        <v>5.40222393581079</v>
      </c>
      <c r="J788">
        <v>5.40222393581079</v>
      </c>
      <c r="K788">
        <v>3</v>
      </c>
      <c r="L788">
        <v>435</v>
      </c>
      <c r="M788" s="3">
        <f t="shared" si="37"/>
        <v>18705.931844469174</v>
      </c>
      <c r="N788" t="str">
        <f t="shared" si="38"/>
        <v>Feb</v>
      </c>
      <c r="O788" t="str">
        <f>TEXT(Table1[[#This Row],[Date]],"yyyy-mm")</f>
        <v>2024-02</v>
      </c>
    </row>
    <row r="789" spans="1:15" x14ac:dyDescent="0.2">
      <c r="A789" s="1">
        <v>45349</v>
      </c>
      <c r="B789" t="s">
        <v>10</v>
      </c>
      <c r="C789">
        <v>948</v>
      </c>
      <c r="D789" s="3">
        <f>VALUE(E789)</f>
        <v>3.3262440688198698</v>
      </c>
      <c r="E789" s="6" t="s">
        <v>1494</v>
      </c>
      <c r="F789">
        <v>0</v>
      </c>
      <c r="G789" t="s">
        <v>11</v>
      </c>
      <c r="H789">
        <v>1</v>
      </c>
      <c r="I789" s="3">
        <f t="shared" si="36"/>
        <v>2.33894832698107</v>
      </c>
      <c r="J789" s="2" t="s">
        <v>1495</v>
      </c>
      <c r="K789">
        <v>5</v>
      </c>
      <c r="L789">
        <v>111</v>
      </c>
      <c r="M789" s="3">
        <f t="shared" si="37"/>
        <v>3153.2793772412365</v>
      </c>
      <c r="N789" t="str">
        <f t="shared" si="38"/>
        <v>Feb</v>
      </c>
      <c r="O789" t="str">
        <f>TEXT(Table1[[#This Row],[Date]],"yyyy-mm")</f>
        <v>2024-02</v>
      </c>
    </row>
    <row r="790" spans="1:15" x14ac:dyDescent="0.2">
      <c r="A790" s="1">
        <v>45350</v>
      </c>
      <c r="B790" t="s">
        <v>49</v>
      </c>
      <c r="C790">
        <v>1505</v>
      </c>
      <c r="D790" s="3">
        <f>VALUE(E790)</f>
        <v>14.7785254125204</v>
      </c>
      <c r="E790" s="6" t="s">
        <v>1496</v>
      </c>
      <c r="F790">
        <v>1</v>
      </c>
      <c r="G790" t="s">
        <v>17</v>
      </c>
      <c r="H790">
        <v>2</v>
      </c>
      <c r="I790" s="3">
        <f t="shared" si="36"/>
        <v>6.1802655331530296</v>
      </c>
      <c r="J790" s="2" t="s">
        <v>1497</v>
      </c>
      <c r="K790">
        <v>2</v>
      </c>
      <c r="L790">
        <v>52</v>
      </c>
      <c r="M790" s="3">
        <f t="shared" si="37"/>
        <v>22241.680745843201</v>
      </c>
      <c r="N790" t="str">
        <f t="shared" si="38"/>
        <v>Feb</v>
      </c>
      <c r="O790" t="str">
        <f>TEXT(Table1[[#This Row],[Date]],"yyyy-mm")</f>
        <v>2024-02</v>
      </c>
    </row>
    <row r="791" spans="1:15" x14ac:dyDescent="0.2">
      <c r="A791" s="1">
        <v>45351</v>
      </c>
      <c r="B791" t="s">
        <v>49</v>
      </c>
      <c r="C791">
        <v>847</v>
      </c>
      <c r="D791" s="3">
        <f>VALUE(E791)</f>
        <v>7.1372127693380598</v>
      </c>
      <c r="E791" s="6" t="s">
        <v>1498</v>
      </c>
      <c r="F791">
        <v>1</v>
      </c>
      <c r="G791" t="s">
        <v>27</v>
      </c>
      <c r="H791">
        <v>3</v>
      </c>
      <c r="I791" s="3">
        <f t="shared" si="36"/>
        <v>2.85858181902953</v>
      </c>
      <c r="J791" s="2" t="s">
        <v>1499</v>
      </c>
      <c r="K791">
        <v>2</v>
      </c>
      <c r="L791">
        <v>479</v>
      </c>
      <c r="M791" s="3">
        <f t="shared" si="37"/>
        <v>6045.2192156293368</v>
      </c>
      <c r="N791" t="str">
        <f t="shared" si="38"/>
        <v>Feb</v>
      </c>
      <c r="O791" t="str">
        <f>TEXT(Table1[[#This Row],[Date]],"yyyy-mm")</f>
        <v>2024-02</v>
      </c>
    </row>
    <row r="792" spans="1:15" x14ac:dyDescent="0.2">
      <c r="A792" s="1">
        <v>45352</v>
      </c>
      <c r="B792" t="s">
        <v>15</v>
      </c>
      <c r="C792">
        <v>1563</v>
      </c>
      <c r="D792" s="3">
        <f>VALUE(E792)</f>
        <v>19.944484984551501</v>
      </c>
      <c r="E792" s="6" t="s">
        <v>1500</v>
      </c>
      <c r="F792">
        <v>1</v>
      </c>
      <c r="G792" t="s">
        <v>27</v>
      </c>
      <c r="H792">
        <v>4</v>
      </c>
      <c r="I792" s="3">
        <f t="shared" si="36"/>
        <v>11.148302309137099</v>
      </c>
      <c r="J792" s="2" t="s">
        <v>1501</v>
      </c>
      <c r="K792">
        <v>7</v>
      </c>
      <c r="L792">
        <v>117</v>
      </c>
      <c r="M792" s="3">
        <f t="shared" si="37"/>
        <v>31173.230030853996</v>
      </c>
      <c r="N792" t="str">
        <f t="shared" si="38"/>
        <v>Mar</v>
      </c>
      <c r="O792" t="str">
        <f>TEXT(Table1[[#This Row],[Date]],"yyyy-mm")</f>
        <v>2024-03</v>
      </c>
    </row>
    <row r="793" spans="1:15" x14ac:dyDescent="0.2">
      <c r="A793" s="1">
        <v>45353</v>
      </c>
      <c r="B793" t="s">
        <v>13</v>
      </c>
      <c r="C793">
        <v>1727</v>
      </c>
      <c r="D793" s="3">
        <f>VALUE(E793)</f>
        <v>19.615866699235902</v>
      </c>
      <c r="E793" s="6" t="s">
        <v>1502</v>
      </c>
      <c r="F793">
        <v>1</v>
      </c>
      <c r="G793" t="s">
        <v>27</v>
      </c>
      <c r="H793">
        <v>5</v>
      </c>
      <c r="I793" s="3">
        <f t="shared" si="36"/>
        <v>3.52804856467155</v>
      </c>
      <c r="J793" s="2" t="s">
        <v>1503</v>
      </c>
      <c r="K793">
        <v>6</v>
      </c>
      <c r="L793">
        <v>74</v>
      </c>
      <c r="M793" s="3">
        <f t="shared" si="37"/>
        <v>33876.601789580403</v>
      </c>
      <c r="N793" t="str">
        <f t="shared" si="38"/>
        <v>Mar</v>
      </c>
      <c r="O793" t="str">
        <f>TEXT(Table1[[#This Row],[Date]],"yyyy-mm")</f>
        <v>2024-03</v>
      </c>
    </row>
    <row r="794" spans="1:15" x14ac:dyDescent="0.2">
      <c r="A794" s="1">
        <v>45354</v>
      </c>
      <c r="B794" t="s">
        <v>10</v>
      </c>
      <c r="C794">
        <v>1088</v>
      </c>
      <c r="D794" s="3">
        <f>VALUE(E794)</f>
        <v>13.466546342391</v>
      </c>
      <c r="E794" s="6" t="s">
        <v>1504</v>
      </c>
      <c r="F794">
        <v>1</v>
      </c>
      <c r="G794" t="s">
        <v>27</v>
      </c>
      <c r="H794">
        <v>6</v>
      </c>
      <c r="I794" s="3">
        <f t="shared" si="36"/>
        <v>1.34919692662574</v>
      </c>
      <c r="J794" s="2" t="s">
        <v>1505</v>
      </c>
      <c r="K794">
        <v>4</v>
      </c>
      <c r="L794">
        <v>228</v>
      </c>
      <c r="M794" s="3">
        <f t="shared" si="37"/>
        <v>14651.602420521409</v>
      </c>
      <c r="N794" t="str">
        <f t="shared" si="38"/>
        <v>Mar</v>
      </c>
      <c r="O794" t="str">
        <f>TEXT(Table1[[#This Row],[Date]],"yyyy-mm")</f>
        <v>2024-03</v>
      </c>
    </row>
    <row r="795" spans="1:15" x14ac:dyDescent="0.2">
      <c r="A795" s="1">
        <v>45355</v>
      </c>
      <c r="B795" t="s">
        <v>23</v>
      </c>
      <c r="C795">
        <v>120</v>
      </c>
      <c r="D795" s="3">
        <f>VALUE(E795)</f>
        <v>3.46670253008263</v>
      </c>
      <c r="E795" s="6" t="s">
        <v>1506</v>
      </c>
      <c r="F795">
        <v>0</v>
      </c>
      <c r="G795" t="s">
        <v>17</v>
      </c>
      <c r="H795">
        <v>0</v>
      </c>
      <c r="I795" s="3">
        <f t="shared" si="36"/>
        <v>8.5093089983498906</v>
      </c>
      <c r="J795" s="2" t="s">
        <v>1507</v>
      </c>
      <c r="K795">
        <v>5</v>
      </c>
      <c r="L795">
        <v>190</v>
      </c>
      <c r="M795" s="3">
        <f t="shared" si="37"/>
        <v>416.00430360991561</v>
      </c>
      <c r="N795" t="str">
        <f t="shared" si="38"/>
        <v>Mar</v>
      </c>
      <c r="O795" t="str">
        <f>TEXT(Table1[[#This Row],[Date]],"yyyy-mm")</f>
        <v>2024-03</v>
      </c>
    </row>
    <row r="796" spans="1:15" x14ac:dyDescent="0.2">
      <c r="A796" s="1">
        <v>45356</v>
      </c>
      <c r="B796" t="s">
        <v>10</v>
      </c>
      <c r="C796">
        <v>402</v>
      </c>
      <c r="D796" s="3">
        <f>VALUE(E796)</f>
        <v>14.0503589558255</v>
      </c>
      <c r="E796" s="6" t="s">
        <v>1508</v>
      </c>
      <c r="F796">
        <v>0</v>
      </c>
      <c r="G796" t="s">
        <v>17</v>
      </c>
      <c r="H796">
        <v>1</v>
      </c>
      <c r="I796" s="3">
        <f t="shared" si="36"/>
        <v>9.1308311244313192</v>
      </c>
      <c r="J796" s="2" t="s">
        <v>1509</v>
      </c>
      <c r="K796">
        <v>1</v>
      </c>
      <c r="L796">
        <v>280</v>
      </c>
      <c r="M796" s="3">
        <f t="shared" si="37"/>
        <v>5648.2443002418513</v>
      </c>
      <c r="N796" t="str">
        <f t="shared" si="38"/>
        <v>Mar</v>
      </c>
      <c r="O796" t="str">
        <f>TEXT(Table1[[#This Row],[Date]],"yyyy-mm")</f>
        <v>2024-03</v>
      </c>
    </row>
    <row r="797" spans="1:15" x14ac:dyDescent="0.2">
      <c r="A797" s="1">
        <v>45357</v>
      </c>
      <c r="B797" t="s">
        <v>23</v>
      </c>
      <c r="C797">
        <v>968</v>
      </c>
      <c r="D797" s="3">
        <f>VALUE(E797)</f>
        <v>2.7675792427405099</v>
      </c>
      <c r="E797" s="6" t="s">
        <v>1510</v>
      </c>
      <c r="F797">
        <v>0</v>
      </c>
      <c r="G797" t="s">
        <v>11</v>
      </c>
      <c r="H797">
        <v>2</v>
      </c>
      <c r="I797" s="3">
        <f t="shared" si="36"/>
        <v>13.1427393885673</v>
      </c>
      <c r="J797" s="2" t="s">
        <v>1511</v>
      </c>
      <c r="K797">
        <v>7</v>
      </c>
      <c r="L797">
        <v>349</v>
      </c>
      <c r="M797" s="3">
        <f t="shared" si="37"/>
        <v>2679.0167069728136</v>
      </c>
      <c r="N797" t="str">
        <f t="shared" si="38"/>
        <v>Mar</v>
      </c>
      <c r="O797" t="str">
        <f>TEXT(Table1[[#This Row],[Date]],"yyyy-mm")</f>
        <v>2024-03</v>
      </c>
    </row>
    <row r="798" spans="1:15" x14ac:dyDescent="0.2">
      <c r="A798" s="1">
        <v>45358</v>
      </c>
      <c r="B798" t="s">
        <v>13</v>
      </c>
      <c r="C798">
        <v>183</v>
      </c>
      <c r="D798" s="3">
        <f>VALUE(E798)</f>
        <v>1.55791902294545</v>
      </c>
      <c r="E798" s="6" t="s">
        <v>1512</v>
      </c>
      <c r="F798">
        <v>1</v>
      </c>
      <c r="G798" t="s">
        <v>27</v>
      </c>
      <c r="H798">
        <v>3</v>
      </c>
      <c r="I798" s="3">
        <f t="shared" si="36"/>
        <v>8.8662333800563804</v>
      </c>
      <c r="J798" s="2" t="s">
        <v>1513</v>
      </c>
      <c r="K798">
        <v>8</v>
      </c>
      <c r="L798">
        <v>212</v>
      </c>
      <c r="M798" s="3">
        <f t="shared" si="37"/>
        <v>285.09918119901738</v>
      </c>
      <c r="N798" t="str">
        <f t="shared" si="38"/>
        <v>Mar</v>
      </c>
      <c r="O798" t="str">
        <f>TEXT(Table1[[#This Row],[Date]],"yyyy-mm")</f>
        <v>2024-03</v>
      </c>
    </row>
    <row r="799" spans="1:15" x14ac:dyDescent="0.2">
      <c r="A799" s="1">
        <v>45359</v>
      </c>
      <c r="B799" t="s">
        <v>23</v>
      </c>
      <c r="C799">
        <v>1897</v>
      </c>
      <c r="D799" s="3">
        <f>VALUE(E799)</f>
        <v>16.636210478208199</v>
      </c>
      <c r="E799" s="6" t="s">
        <v>1514</v>
      </c>
      <c r="F799">
        <v>1</v>
      </c>
      <c r="G799" t="s">
        <v>27</v>
      </c>
      <c r="H799">
        <v>4</v>
      </c>
      <c r="I799" s="3">
        <f t="shared" si="36"/>
        <v>5.50947237898996</v>
      </c>
      <c r="J799" s="2" t="s">
        <v>1515</v>
      </c>
      <c r="K799">
        <v>9</v>
      </c>
      <c r="L799">
        <v>360</v>
      </c>
      <c r="M799" s="3">
        <f t="shared" si="37"/>
        <v>31558.891277160954</v>
      </c>
      <c r="N799" t="str">
        <f t="shared" si="38"/>
        <v>Mar</v>
      </c>
      <c r="O799" t="str">
        <f>TEXT(Table1[[#This Row],[Date]],"yyyy-mm")</f>
        <v>2024-03</v>
      </c>
    </row>
    <row r="800" spans="1:15" x14ac:dyDescent="0.2">
      <c r="A800" s="1">
        <v>45360</v>
      </c>
      <c r="B800" t="s">
        <v>15</v>
      </c>
      <c r="C800">
        <v>1782</v>
      </c>
      <c r="D800" s="3">
        <f>VALUE(E800)</f>
        <v>4.9853060059899397</v>
      </c>
      <c r="E800" s="6" t="s">
        <v>1516</v>
      </c>
      <c r="F800">
        <v>1</v>
      </c>
      <c r="G800" t="s">
        <v>27</v>
      </c>
      <c r="H800">
        <v>5</v>
      </c>
      <c r="I800" s="3">
        <f t="shared" si="36"/>
        <v>12.1436722821316</v>
      </c>
      <c r="J800" s="2" t="s">
        <v>1517</v>
      </c>
      <c r="K800">
        <v>8</v>
      </c>
      <c r="L800">
        <v>442</v>
      </c>
      <c r="M800" s="3">
        <f t="shared" si="37"/>
        <v>8883.8153026740729</v>
      </c>
      <c r="N800" t="str">
        <f t="shared" si="38"/>
        <v>Mar</v>
      </c>
      <c r="O800" t="str">
        <f>TEXT(Table1[[#This Row],[Date]],"yyyy-mm")</f>
        <v>2024-03</v>
      </c>
    </row>
    <row r="801" spans="1:15" x14ac:dyDescent="0.2">
      <c r="A801" s="1">
        <v>45361</v>
      </c>
      <c r="B801" t="s">
        <v>15</v>
      </c>
      <c r="C801">
        <v>1576</v>
      </c>
      <c r="D801" s="3">
        <f>VALUE(E801)</f>
        <v>8.2015153981628508</v>
      </c>
      <c r="E801" s="5">
        <v>8.2015153981628508</v>
      </c>
      <c r="F801">
        <v>1</v>
      </c>
      <c r="G801" t="s">
        <v>17</v>
      </c>
      <c r="H801">
        <v>6</v>
      </c>
      <c r="I801" s="3">
        <f t="shared" si="36"/>
        <v>8.3340439512176001</v>
      </c>
      <c r="J801" s="2" t="s">
        <v>1518</v>
      </c>
      <c r="K801">
        <v>5</v>
      </c>
      <c r="L801">
        <v>179</v>
      </c>
      <c r="M801" s="3">
        <f t="shared" si="37"/>
        <v>12925.588267504652</v>
      </c>
      <c r="N801" t="str">
        <f t="shared" si="38"/>
        <v>Mar</v>
      </c>
      <c r="O801" t="str">
        <f>TEXT(Table1[[#This Row],[Date]],"yyyy-mm")</f>
        <v>2024-03</v>
      </c>
    </row>
    <row r="802" spans="1:15" x14ac:dyDescent="0.2">
      <c r="A802" s="1">
        <v>45362</v>
      </c>
      <c r="B802" t="s">
        <v>15</v>
      </c>
      <c r="C802">
        <v>1510</v>
      </c>
      <c r="D802" s="3">
        <f>VALUE(E802)</f>
        <v>19.495690409547201</v>
      </c>
      <c r="E802" s="6" t="s">
        <v>1519</v>
      </c>
      <c r="F802">
        <v>0</v>
      </c>
      <c r="G802" t="s">
        <v>27</v>
      </c>
      <c r="H802">
        <v>0</v>
      </c>
      <c r="I802" s="3">
        <f t="shared" si="36"/>
        <v>1.6495641271522801</v>
      </c>
      <c r="J802" s="2" t="s">
        <v>1520</v>
      </c>
      <c r="K802">
        <v>3</v>
      </c>
      <c r="L802">
        <v>494</v>
      </c>
      <c r="M802" s="3">
        <f t="shared" si="37"/>
        <v>29438.492518416275</v>
      </c>
      <c r="N802" t="str">
        <f t="shared" si="38"/>
        <v>Mar</v>
      </c>
      <c r="O802" t="str">
        <f>TEXT(Table1[[#This Row],[Date]],"yyyy-mm")</f>
        <v>2024-03</v>
      </c>
    </row>
    <row r="803" spans="1:15" x14ac:dyDescent="0.2">
      <c r="A803" s="1">
        <v>45363</v>
      </c>
      <c r="B803" t="s">
        <v>15</v>
      </c>
      <c r="C803">
        <v>1630</v>
      </c>
      <c r="D803" s="3">
        <f>VALUE(E803)</f>
        <v>7.3999695353609596</v>
      </c>
      <c r="E803" s="6" t="s">
        <v>1521</v>
      </c>
      <c r="F803">
        <v>0</v>
      </c>
      <c r="G803" t="s">
        <v>17</v>
      </c>
      <c r="H803">
        <v>1</v>
      </c>
      <c r="I803" s="3">
        <f t="shared" si="36"/>
        <v>8.7048331245420698</v>
      </c>
      <c r="J803" s="2" t="s">
        <v>1522</v>
      </c>
      <c r="K803">
        <v>9</v>
      </c>
      <c r="L803">
        <v>295</v>
      </c>
      <c r="M803" s="3">
        <f t="shared" si="37"/>
        <v>12061.950342638364</v>
      </c>
      <c r="N803" t="str">
        <f t="shared" si="38"/>
        <v>Mar</v>
      </c>
      <c r="O803" t="str">
        <f>TEXT(Table1[[#This Row],[Date]],"yyyy-mm")</f>
        <v>2024-03</v>
      </c>
    </row>
    <row r="804" spans="1:15" x14ac:dyDescent="0.2">
      <c r="A804" s="1">
        <v>45364</v>
      </c>
      <c r="B804" t="s">
        <v>10</v>
      </c>
      <c r="C804">
        <v>1380</v>
      </c>
      <c r="D804" s="3">
        <f>VALUE(E804)</f>
        <v>6.6333058443829902</v>
      </c>
      <c r="E804" s="5">
        <v>6.6333058443829902</v>
      </c>
      <c r="F804">
        <v>1</v>
      </c>
      <c r="G804" t="s">
        <v>27</v>
      </c>
      <c r="H804">
        <v>2</v>
      </c>
      <c r="I804" s="3">
        <f t="shared" si="36"/>
        <v>13.6662689086141</v>
      </c>
      <c r="J804" s="2" t="s">
        <v>1523</v>
      </c>
      <c r="K804">
        <v>6</v>
      </c>
      <c r="L804">
        <v>346</v>
      </c>
      <c r="M804" s="3">
        <f t="shared" si="37"/>
        <v>9153.9620652485264</v>
      </c>
      <c r="N804" t="str">
        <f t="shared" si="38"/>
        <v>Mar</v>
      </c>
      <c r="O804" t="str">
        <f>TEXT(Table1[[#This Row],[Date]],"yyyy-mm")</f>
        <v>2024-03</v>
      </c>
    </row>
    <row r="805" spans="1:15" x14ac:dyDescent="0.2">
      <c r="A805" s="1">
        <v>45365</v>
      </c>
      <c r="B805" t="s">
        <v>13</v>
      </c>
      <c r="C805">
        <v>669</v>
      </c>
      <c r="D805" s="3">
        <f>VALUE(E805)</f>
        <v>18.4459519928327</v>
      </c>
      <c r="E805" s="6" t="s">
        <v>1524</v>
      </c>
      <c r="F805">
        <v>1</v>
      </c>
      <c r="G805" t="s">
        <v>27</v>
      </c>
      <c r="H805">
        <v>3</v>
      </c>
      <c r="I805" s="3">
        <f t="shared" si="36"/>
        <v>6.2465330697241903</v>
      </c>
      <c r="J805" s="2" t="s">
        <v>1525</v>
      </c>
      <c r="K805">
        <v>5</v>
      </c>
      <c r="L805">
        <v>221</v>
      </c>
      <c r="M805" s="3">
        <f t="shared" si="37"/>
        <v>12340.341883205077</v>
      </c>
      <c r="N805" t="str">
        <f t="shared" si="38"/>
        <v>Mar</v>
      </c>
      <c r="O805" t="str">
        <f>TEXT(Table1[[#This Row],[Date]],"yyyy-mm")</f>
        <v>2024-03</v>
      </c>
    </row>
    <row r="806" spans="1:15" x14ac:dyDescent="0.2">
      <c r="A806" s="1">
        <v>45366</v>
      </c>
      <c r="B806" t="s">
        <v>23</v>
      </c>
      <c r="C806">
        <v>1033</v>
      </c>
      <c r="D806" s="3">
        <f>VALUE(E806)</f>
        <v>3.1042204610602</v>
      </c>
      <c r="E806" s="6" t="s">
        <v>1526</v>
      </c>
      <c r="F806">
        <v>1</v>
      </c>
      <c r="G806" t="s">
        <v>11</v>
      </c>
      <c r="H806">
        <v>4</v>
      </c>
      <c r="I806" s="3">
        <f t="shared" si="36"/>
        <v>4.7967241275471002</v>
      </c>
      <c r="J806" s="2" t="s">
        <v>1527</v>
      </c>
      <c r="K806">
        <v>3</v>
      </c>
      <c r="L806">
        <v>113</v>
      </c>
      <c r="M806" s="3">
        <f t="shared" si="37"/>
        <v>3206.6597362751868</v>
      </c>
      <c r="N806" t="str">
        <f t="shared" si="38"/>
        <v>Mar</v>
      </c>
      <c r="O806" t="str">
        <f>TEXT(Table1[[#This Row],[Date]],"yyyy-mm")</f>
        <v>2024-03</v>
      </c>
    </row>
    <row r="807" spans="1:15" x14ac:dyDescent="0.2">
      <c r="A807" s="1">
        <v>45367</v>
      </c>
      <c r="B807" t="s">
        <v>23</v>
      </c>
      <c r="C807">
        <v>1650</v>
      </c>
      <c r="D807" s="3">
        <f>VALUE(E807)</f>
        <v>15.432065792177999</v>
      </c>
      <c r="E807" s="6" t="s">
        <v>1528</v>
      </c>
      <c r="F807">
        <v>0</v>
      </c>
      <c r="G807" t="s">
        <v>27</v>
      </c>
      <c r="H807">
        <v>5</v>
      </c>
      <c r="I807" s="3">
        <f t="shared" si="36"/>
        <v>2.5803071267612898</v>
      </c>
      <c r="J807" s="2" t="s">
        <v>1529</v>
      </c>
      <c r="K807">
        <v>6</v>
      </c>
      <c r="L807">
        <v>80</v>
      </c>
      <c r="M807" s="3">
        <f t="shared" si="37"/>
        <v>25462.908557093699</v>
      </c>
      <c r="N807" t="str">
        <f t="shared" si="38"/>
        <v>Mar</v>
      </c>
      <c r="O807" t="str">
        <f>TEXT(Table1[[#This Row],[Date]],"yyyy-mm")</f>
        <v>2024-03</v>
      </c>
    </row>
    <row r="808" spans="1:15" x14ac:dyDescent="0.2">
      <c r="A808" s="1">
        <v>45368</v>
      </c>
      <c r="B808" t="s">
        <v>15</v>
      </c>
      <c r="C808">
        <v>1285</v>
      </c>
      <c r="D808" s="3">
        <f>VALUE(E808)</f>
        <v>19.773245766402699</v>
      </c>
      <c r="E808" s="6" t="s">
        <v>1530</v>
      </c>
      <c r="F808">
        <v>0</v>
      </c>
      <c r="G808" t="s">
        <v>27</v>
      </c>
      <c r="H808">
        <v>6</v>
      </c>
      <c r="I808" s="3">
        <f t="shared" si="36"/>
        <v>2.6959600680626798</v>
      </c>
      <c r="J808" s="2" t="s">
        <v>1531</v>
      </c>
      <c r="K808">
        <v>3</v>
      </c>
      <c r="L808">
        <v>96</v>
      </c>
      <c r="M808" s="3">
        <f t="shared" si="37"/>
        <v>25408.620809827469</v>
      </c>
      <c r="N808" t="str">
        <f t="shared" si="38"/>
        <v>Mar</v>
      </c>
      <c r="O808" t="str">
        <f>TEXT(Table1[[#This Row],[Date]],"yyyy-mm")</f>
        <v>2024-03</v>
      </c>
    </row>
    <row r="809" spans="1:15" x14ac:dyDescent="0.2">
      <c r="A809" s="1">
        <v>45369</v>
      </c>
      <c r="B809" t="s">
        <v>15</v>
      </c>
      <c r="C809">
        <v>1286</v>
      </c>
      <c r="D809" s="3">
        <f>VALUE(E809)</f>
        <v>18.124624204718302</v>
      </c>
      <c r="E809" s="6" t="s">
        <v>1532</v>
      </c>
      <c r="F809">
        <v>0</v>
      </c>
      <c r="G809" t="s">
        <v>11</v>
      </c>
      <c r="H809">
        <v>0</v>
      </c>
      <c r="I809" s="3">
        <f t="shared" si="36"/>
        <v>6.7751865229563704</v>
      </c>
      <c r="J809" s="2" t="s">
        <v>1533</v>
      </c>
      <c r="K809">
        <v>6</v>
      </c>
      <c r="L809">
        <v>179</v>
      </c>
      <c r="M809" s="3">
        <f t="shared" si="37"/>
        <v>23308.266727267735</v>
      </c>
      <c r="N809" t="str">
        <f t="shared" si="38"/>
        <v>Mar</v>
      </c>
      <c r="O809" t="str">
        <f>TEXT(Table1[[#This Row],[Date]],"yyyy-mm")</f>
        <v>2024-03</v>
      </c>
    </row>
    <row r="810" spans="1:15" x14ac:dyDescent="0.2">
      <c r="A810" s="1">
        <v>45370</v>
      </c>
      <c r="B810" t="s">
        <v>49</v>
      </c>
      <c r="C810">
        <v>1955</v>
      </c>
      <c r="D810" s="3">
        <f>VALUE(E810)</f>
        <v>13.381690455422</v>
      </c>
      <c r="E810" s="6" t="s">
        <v>1534</v>
      </c>
      <c r="F810">
        <v>1</v>
      </c>
      <c r="G810" t="s">
        <v>17</v>
      </c>
      <c r="H810">
        <v>1</v>
      </c>
      <c r="I810" s="3">
        <f t="shared" si="36"/>
        <v>9.1373574503421704</v>
      </c>
      <c r="J810" s="2" t="s">
        <v>1535</v>
      </c>
      <c r="K810">
        <v>4</v>
      </c>
      <c r="L810">
        <v>401</v>
      </c>
      <c r="M810" s="3">
        <f t="shared" si="37"/>
        <v>26161.204840350008</v>
      </c>
      <c r="N810" t="str">
        <f t="shared" si="38"/>
        <v>Mar</v>
      </c>
      <c r="O810" t="str">
        <f>TEXT(Table1[[#This Row],[Date]],"yyyy-mm")</f>
        <v>2024-03</v>
      </c>
    </row>
    <row r="811" spans="1:15" x14ac:dyDescent="0.2">
      <c r="A811" s="1">
        <v>45371</v>
      </c>
      <c r="B811" t="s">
        <v>13</v>
      </c>
      <c r="C811">
        <v>1108</v>
      </c>
      <c r="D811" s="3">
        <f>VALUE(E811)</f>
        <v>6.9671551048618996</v>
      </c>
      <c r="E811" s="6" t="s">
        <v>1536</v>
      </c>
      <c r="F811">
        <v>1</v>
      </c>
      <c r="G811" t="s">
        <v>17</v>
      </c>
      <c r="H811">
        <v>2</v>
      </c>
      <c r="I811" s="3">
        <f t="shared" si="36"/>
        <v>1.6689233749592201</v>
      </c>
      <c r="J811" s="2" t="s">
        <v>1537</v>
      </c>
      <c r="K811">
        <v>2</v>
      </c>
      <c r="L811">
        <v>382</v>
      </c>
      <c r="M811" s="3">
        <f t="shared" si="37"/>
        <v>7719.6078561869845</v>
      </c>
      <c r="N811" t="str">
        <f t="shared" si="38"/>
        <v>Mar</v>
      </c>
      <c r="O811" t="str">
        <f>TEXT(Table1[[#This Row],[Date]],"yyyy-mm")</f>
        <v>2024-03</v>
      </c>
    </row>
    <row r="812" spans="1:15" x14ac:dyDescent="0.2">
      <c r="A812" s="1">
        <v>45372</v>
      </c>
      <c r="B812" t="s">
        <v>10</v>
      </c>
      <c r="C812">
        <v>892</v>
      </c>
      <c r="D812" s="3">
        <f>VALUE(E812)</f>
        <v>5.8321176423880097</v>
      </c>
      <c r="E812" s="6" t="s">
        <v>1538</v>
      </c>
      <c r="F812">
        <v>0</v>
      </c>
      <c r="G812" t="s">
        <v>27</v>
      </c>
      <c r="H812">
        <v>3</v>
      </c>
      <c r="I812" s="3">
        <f t="shared" si="36"/>
        <v>14.1237445408649</v>
      </c>
      <c r="J812" s="2" t="s">
        <v>1539</v>
      </c>
      <c r="K812">
        <v>8</v>
      </c>
      <c r="L812">
        <v>159</v>
      </c>
      <c r="M812" s="3">
        <f t="shared" si="37"/>
        <v>5202.2489370101048</v>
      </c>
      <c r="N812" t="str">
        <f t="shared" si="38"/>
        <v>Mar</v>
      </c>
      <c r="O812" t="str">
        <f>TEXT(Table1[[#This Row],[Date]],"yyyy-mm")</f>
        <v>2024-03</v>
      </c>
    </row>
    <row r="813" spans="1:15" x14ac:dyDescent="0.2">
      <c r="A813" s="1">
        <v>45373</v>
      </c>
      <c r="B813" t="s">
        <v>23</v>
      </c>
      <c r="C813">
        <v>891</v>
      </c>
      <c r="D813" s="3">
        <f>VALUE(E813)</f>
        <v>16.565846992557699</v>
      </c>
      <c r="E813" s="6" t="s">
        <v>1540</v>
      </c>
      <c r="F813">
        <v>1</v>
      </c>
      <c r="G813" t="s">
        <v>17</v>
      </c>
      <c r="H813">
        <v>4</v>
      </c>
      <c r="I813" s="3">
        <f t="shared" si="36"/>
        <v>11.4494374529553</v>
      </c>
      <c r="J813" s="2" t="s">
        <v>1541</v>
      </c>
      <c r="K813">
        <v>4</v>
      </c>
      <c r="L813">
        <v>118</v>
      </c>
      <c r="M813" s="3">
        <f t="shared" si="37"/>
        <v>14760.16967036891</v>
      </c>
      <c r="N813" t="str">
        <f t="shared" si="38"/>
        <v>Mar</v>
      </c>
      <c r="O813" t="str">
        <f>TEXT(Table1[[#This Row],[Date]],"yyyy-mm")</f>
        <v>2024-03</v>
      </c>
    </row>
    <row r="814" spans="1:15" x14ac:dyDescent="0.2">
      <c r="A814" s="1">
        <v>45374</v>
      </c>
      <c r="B814" t="s">
        <v>49</v>
      </c>
      <c r="C814">
        <v>1647</v>
      </c>
      <c r="D814" s="3">
        <f>VALUE(E814)</f>
        <v>17.716616365082199</v>
      </c>
      <c r="E814" s="6" t="s">
        <v>1542</v>
      </c>
      <c r="F814">
        <v>0</v>
      </c>
      <c r="G814" t="s">
        <v>27</v>
      </c>
      <c r="H814">
        <v>5</v>
      </c>
      <c r="I814" s="3">
        <f t="shared" si="36"/>
        <v>9.0060468151131001</v>
      </c>
      <c r="J814" s="2" t="s">
        <v>1543</v>
      </c>
      <c r="K814">
        <v>9</v>
      </c>
      <c r="L814">
        <v>107</v>
      </c>
      <c r="M814" s="3">
        <f t="shared" si="37"/>
        <v>29179.267153290381</v>
      </c>
      <c r="N814" t="str">
        <f t="shared" si="38"/>
        <v>Mar</v>
      </c>
      <c r="O814" t="str">
        <f>TEXT(Table1[[#This Row],[Date]],"yyyy-mm")</f>
        <v>2024-03</v>
      </c>
    </row>
    <row r="815" spans="1:15" x14ac:dyDescent="0.2">
      <c r="A815" s="1">
        <v>45375</v>
      </c>
      <c r="B815" t="s">
        <v>49</v>
      </c>
      <c r="C815">
        <v>1909</v>
      </c>
      <c r="D815" s="3">
        <f>VALUE(E815)</f>
        <v>10.983263338368101</v>
      </c>
      <c r="E815" s="6" t="s">
        <v>1544</v>
      </c>
      <c r="F815">
        <v>1</v>
      </c>
      <c r="G815" t="s">
        <v>11</v>
      </c>
      <c r="H815">
        <v>6</v>
      </c>
      <c r="I815" s="3">
        <f t="shared" si="36"/>
        <v>12.512360728615301</v>
      </c>
      <c r="J815" s="2" t="s">
        <v>1545</v>
      </c>
      <c r="K815">
        <v>7</v>
      </c>
      <c r="L815">
        <v>155</v>
      </c>
      <c r="M815" s="3">
        <f t="shared" si="37"/>
        <v>20967.049712944703</v>
      </c>
      <c r="N815" t="str">
        <f t="shared" si="38"/>
        <v>Mar</v>
      </c>
      <c r="O815" t="str">
        <f>TEXT(Table1[[#This Row],[Date]],"yyyy-mm")</f>
        <v>2024-03</v>
      </c>
    </row>
    <row r="816" spans="1:15" x14ac:dyDescent="0.2">
      <c r="A816" s="1">
        <v>45376</v>
      </c>
      <c r="B816" t="s">
        <v>23</v>
      </c>
      <c r="C816">
        <v>1394</v>
      </c>
      <c r="D816" s="3">
        <f>VALUE(E816)</f>
        <v>5.6424588749428501</v>
      </c>
      <c r="E816" s="6" t="s">
        <v>1546</v>
      </c>
      <c r="F816">
        <v>0</v>
      </c>
      <c r="G816" t="s">
        <v>11</v>
      </c>
      <c r="H816">
        <v>0</v>
      </c>
      <c r="I816" s="3">
        <f t="shared" si="36"/>
        <v>1.6627079737756401</v>
      </c>
      <c r="J816" s="2" t="s">
        <v>1547</v>
      </c>
      <c r="K816">
        <v>2</v>
      </c>
      <c r="L816">
        <v>349</v>
      </c>
      <c r="M816" s="3">
        <f t="shared" si="37"/>
        <v>7865.5876716703333</v>
      </c>
      <c r="N816" t="str">
        <f t="shared" si="38"/>
        <v>Mar</v>
      </c>
      <c r="O816" t="str">
        <f>TEXT(Table1[[#This Row],[Date]],"yyyy-mm")</f>
        <v>2024-03</v>
      </c>
    </row>
    <row r="817" spans="1:15" x14ac:dyDescent="0.2">
      <c r="A817" s="1">
        <v>45377</v>
      </c>
      <c r="B817" t="s">
        <v>10</v>
      </c>
      <c r="C817">
        <v>591</v>
      </c>
      <c r="D817" s="3">
        <f>VALUE(E817)</f>
        <v>3.1459209598122899</v>
      </c>
      <c r="E817" s="6" t="s">
        <v>1548</v>
      </c>
      <c r="F817">
        <v>1</v>
      </c>
      <c r="G817" t="s">
        <v>27</v>
      </c>
      <c r="H817">
        <v>1</v>
      </c>
      <c r="I817" s="3">
        <f t="shared" si="36"/>
        <v>7.4141637271303003</v>
      </c>
      <c r="J817" s="2" t="s">
        <v>1549</v>
      </c>
      <c r="K817">
        <v>4</v>
      </c>
      <c r="L817">
        <v>379</v>
      </c>
      <c r="M817" s="3">
        <f t="shared" si="37"/>
        <v>1859.2392872490634</v>
      </c>
      <c r="N817" t="str">
        <f t="shared" si="38"/>
        <v>Mar</v>
      </c>
      <c r="O817" t="str">
        <f>TEXT(Table1[[#This Row],[Date]],"yyyy-mm")</f>
        <v>2024-03</v>
      </c>
    </row>
    <row r="818" spans="1:15" x14ac:dyDescent="0.2">
      <c r="A818" s="1">
        <v>45378</v>
      </c>
      <c r="B818" t="s">
        <v>49</v>
      </c>
      <c r="C818">
        <v>307</v>
      </c>
      <c r="D818" s="3">
        <f>VALUE(E818)</f>
        <v>2.6564098888047898</v>
      </c>
      <c r="E818" s="6" t="s">
        <v>1550</v>
      </c>
      <c r="F818">
        <v>0</v>
      </c>
      <c r="G818" t="s">
        <v>11</v>
      </c>
      <c r="H818">
        <v>2</v>
      </c>
      <c r="I818" s="3">
        <f t="shared" si="36"/>
        <v>9.6363503394941201</v>
      </c>
      <c r="J818">
        <v>9.6363503394941201</v>
      </c>
      <c r="K818">
        <v>5</v>
      </c>
      <c r="L818">
        <v>305</v>
      </c>
      <c r="M818" s="3">
        <f t="shared" si="37"/>
        <v>815.51783586307045</v>
      </c>
      <c r="N818" t="str">
        <f t="shared" si="38"/>
        <v>Mar</v>
      </c>
      <c r="O818" t="str">
        <f>TEXT(Table1[[#This Row],[Date]],"yyyy-mm")</f>
        <v>2024-03</v>
      </c>
    </row>
    <row r="819" spans="1:15" x14ac:dyDescent="0.2">
      <c r="A819" s="1">
        <v>45379</v>
      </c>
      <c r="B819" t="s">
        <v>49</v>
      </c>
      <c r="C819">
        <v>1662</v>
      </c>
      <c r="D819" s="3">
        <f>VALUE(E819)</f>
        <v>14.6624714997232</v>
      </c>
      <c r="E819" s="6" t="s">
        <v>1551</v>
      </c>
      <c r="F819">
        <v>0</v>
      </c>
      <c r="G819" t="s">
        <v>11</v>
      </c>
      <c r="H819">
        <v>3</v>
      </c>
      <c r="I819" s="3">
        <f t="shared" si="36"/>
        <v>12.515467138715101</v>
      </c>
      <c r="J819" s="2" t="s">
        <v>1552</v>
      </c>
      <c r="K819">
        <v>3</v>
      </c>
      <c r="L819">
        <v>361</v>
      </c>
      <c r="M819" s="3">
        <f t="shared" si="37"/>
        <v>24369.027632539957</v>
      </c>
      <c r="N819" t="str">
        <f t="shared" si="38"/>
        <v>Mar</v>
      </c>
      <c r="O819" t="str">
        <f>TEXT(Table1[[#This Row],[Date]],"yyyy-mm")</f>
        <v>2024-03</v>
      </c>
    </row>
    <row r="820" spans="1:15" x14ac:dyDescent="0.2">
      <c r="A820" s="1">
        <v>45380</v>
      </c>
      <c r="B820" t="s">
        <v>13</v>
      </c>
      <c r="C820">
        <v>1707</v>
      </c>
      <c r="D820" s="3">
        <f>VALUE(E820)</f>
        <v>8.9822558291067693</v>
      </c>
      <c r="E820" s="6" t="s">
        <v>1553</v>
      </c>
      <c r="F820">
        <v>0</v>
      </c>
      <c r="G820" t="s">
        <v>27</v>
      </c>
      <c r="H820">
        <v>4</v>
      </c>
      <c r="I820" s="3">
        <f t="shared" si="36"/>
        <v>11.860308620714299</v>
      </c>
      <c r="J820" s="2" t="s">
        <v>1554</v>
      </c>
      <c r="K820">
        <v>9</v>
      </c>
      <c r="L820">
        <v>220</v>
      </c>
      <c r="M820" s="3">
        <f t="shared" si="37"/>
        <v>15332.710700285255</v>
      </c>
      <c r="N820" t="str">
        <f t="shared" si="38"/>
        <v>Mar</v>
      </c>
      <c r="O820" t="str">
        <f>TEXT(Table1[[#This Row],[Date]],"yyyy-mm")</f>
        <v>2024-03</v>
      </c>
    </row>
    <row r="821" spans="1:15" x14ac:dyDescent="0.2">
      <c r="A821" s="1">
        <v>45381</v>
      </c>
      <c r="B821" t="s">
        <v>10</v>
      </c>
      <c r="C821">
        <v>1183</v>
      </c>
      <c r="D821" s="3">
        <f>VALUE(E821)</f>
        <v>18.201837611279501</v>
      </c>
      <c r="E821" s="6" t="s">
        <v>1555</v>
      </c>
      <c r="F821">
        <v>0</v>
      </c>
      <c r="G821" t="s">
        <v>27</v>
      </c>
      <c r="H821">
        <v>5</v>
      </c>
      <c r="I821" s="3">
        <f t="shared" si="36"/>
        <v>4.5175041208442899</v>
      </c>
      <c r="J821" s="2" t="s">
        <v>1556</v>
      </c>
      <c r="K821">
        <v>5</v>
      </c>
      <c r="L821">
        <v>432</v>
      </c>
      <c r="M821" s="3">
        <f t="shared" si="37"/>
        <v>21532.773894143651</v>
      </c>
      <c r="N821" t="str">
        <f t="shared" si="38"/>
        <v>Mar</v>
      </c>
      <c r="O821" t="str">
        <f>TEXT(Table1[[#This Row],[Date]],"yyyy-mm")</f>
        <v>2024-03</v>
      </c>
    </row>
    <row r="822" spans="1:15" x14ac:dyDescent="0.2">
      <c r="A822" s="1">
        <v>45382</v>
      </c>
      <c r="B822" t="s">
        <v>49</v>
      </c>
      <c r="C822">
        <v>529</v>
      </c>
      <c r="D822" s="3">
        <f>VALUE(E822)</f>
        <v>15.0537547138085</v>
      </c>
      <c r="E822" s="6" t="s">
        <v>1557</v>
      </c>
      <c r="F822">
        <v>0</v>
      </c>
      <c r="G822" t="s">
        <v>11</v>
      </c>
      <c r="H822">
        <v>6</v>
      </c>
      <c r="I822" s="3">
        <f t="shared" si="36"/>
        <v>14.1427624586084</v>
      </c>
      <c r="J822" s="2" t="s">
        <v>1558</v>
      </c>
      <c r="K822">
        <v>2</v>
      </c>
      <c r="L822">
        <v>211</v>
      </c>
      <c r="M822" s="3">
        <f t="shared" si="37"/>
        <v>7963.4362436046968</v>
      </c>
      <c r="N822" t="str">
        <f t="shared" si="38"/>
        <v>Mar</v>
      </c>
      <c r="O822" t="str">
        <f>TEXT(Table1[[#This Row],[Date]],"yyyy-mm")</f>
        <v>2024-03</v>
      </c>
    </row>
    <row r="823" spans="1:15" x14ac:dyDescent="0.2">
      <c r="A823" s="1">
        <v>45383</v>
      </c>
      <c r="B823" t="s">
        <v>10</v>
      </c>
      <c r="C823">
        <v>1084</v>
      </c>
      <c r="D823" s="3">
        <f>VALUE(E823)</f>
        <v>4.6339479403771398</v>
      </c>
      <c r="E823" s="6" t="s">
        <v>1559</v>
      </c>
      <c r="F823">
        <v>0</v>
      </c>
      <c r="G823" t="s">
        <v>17</v>
      </c>
      <c r="H823">
        <v>0</v>
      </c>
      <c r="I823" s="3">
        <f t="shared" si="36"/>
        <v>2.30301470074762</v>
      </c>
      <c r="J823">
        <v>2.30301470074762</v>
      </c>
      <c r="K823">
        <v>3</v>
      </c>
      <c r="L823">
        <v>335</v>
      </c>
      <c r="M823" s="3">
        <f t="shared" si="37"/>
        <v>5023.1995673688198</v>
      </c>
      <c r="N823" t="str">
        <f t="shared" si="38"/>
        <v>Apr</v>
      </c>
      <c r="O823" t="str">
        <f>TEXT(Table1[[#This Row],[Date]],"yyyy-mm")</f>
        <v>2024-04</v>
      </c>
    </row>
    <row r="824" spans="1:15" x14ac:dyDescent="0.2">
      <c r="A824" s="1">
        <v>45384</v>
      </c>
      <c r="B824" t="s">
        <v>23</v>
      </c>
      <c r="C824">
        <v>1780</v>
      </c>
      <c r="D824" s="3">
        <f>VALUE(E824)</f>
        <v>12.6617709574982</v>
      </c>
      <c r="E824" s="6" t="s">
        <v>1560</v>
      </c>
      <c r="F824">
        <v>1</v>
      </c>
      <c r="G824" t="s">
        <v>17</v>
      </c>
      <c r="H824">
        <v>1</v>
      </c>
      <c r="I824" s="3">
        <f t="shared" si="36"/>
        <v>13.1894374700067</v>
      </c>
      <c r="J824" s="2" t="s">
        <v>1561</v>
      </c>
      <c r="K824">
        <v>9</v>
      </c>
      <c r="L824">
        <v>120</v>
      </c>
      <c r="M824" s="3">
        <f t="shared" si="37"/>
        <v>22537.952304346796</v>
      </c>
      <c r="N824" t="str">
        <f t="shared" si="38"/>
        <v>Apr</v>
      </c>
      <c r="O824" t="str">
        <f>TEXT(Table1[[#This Row],[Date]],"yyyy-mm")</f>
        <v>2024-04</v>
      </c>
    </row>
    <row r="825" spans="1:15" x14ac:dyDescent="0.2">
      <c r="A825" s="1">
        <v>45385</v>
      </c>
      <c r="B825" t="s">
        <v>15</v>
      </c>
      <c r="C825">
        <v>1728</v>
      </c>
      <c r="D825" s="3">
        <f>VALUE(E825)</f>
        <v>9.2746036335650199</v>
      </c>
      <c r="E825" s="6" t="s">
        <v>1562</v>
      </c>
      <c r="F825">
        <v>1</v>
      </c>
      <c r="G825" t="s">
        <v>27</v>
      </c>
      <c r="H825">
        <v>2</v>
      </c>
      <c r="I825" s="3">
        <f t="shared" si="36"/>
        <v>14.578633619266901</v>
      </c>
      <c r="J825" s="2" t="s">
        <v>1563</v>
      </c>
      <c r="K825">
        <v>7</v>
      </c>
      <c r="L825">
        <v>304</v>
      </c>
      <c r="M825" s="3">
        <f t="shared" si="37"/>
        <v>16026.515078800354</v>
      </c>
      <c r="N825" t="str">
        <f t="shared" si="38"/>
        <v>Apr</v>
      </c>
      <c r="O825" t="str">
        <f>TEXT(Table1[[#This Row],[Date]],"yyyy-mm")</f>
        <v>2024-04</v>
      </c>
    </row>
    <row r="826" spans="1:15" x14ac:dyDescent="0.2">
      <c r="A826" s="1">
        <v>45386</v>
      </c>
      <c r="B826" t="s">
        <v>49</v>
      </c>
      <c r="C826">
        <v>1432</v>
      </c>
      <c r="D826" s="3">
        <f>VALUE(E826)</f>
        <v>11.967744884603601</v>
      </c>
      <c r="E826" s="6" t="s">
        <v>1564</v>
      </c>
      <c r="F826">
        <v>1</v>
      </c>
      <c r="G826" t="s">
        <v>27</v>
      </c>
      <c r="H826">
        <v>3</v>
      </c>
      <c r="I826" s="3">
        <f t="shared" si="36"/>
        <v>3.0687260867280699</v>
      </c>
      <c r="J826" s="2" t="s">
        <v>1565</v>
      </c>
      <c r="K826">
        <v>2</v>
      </c>
      <c r="L826">
        <v>423</v>
      </c>
      <c r="M826" s="3">
        <f t="shared" si="37"/>
        <v>17137.810674752356</v>
      </c>
      <c r="N826" t="str">
        <f t="shared" si="38"/>
        <v>Apr</v>
      </c>
      <c r="O826" t="str">
        <f>TEXT(Table1[[#This Row],[Date]],"yyyy-mm")</f>
        <v>2024-04</v>
      </c>
    </row>
    <row r="827" spans="1:15" x14ac:dyDescent="0.2">
      <c r="A827" s="1">
        <v>45387</v>
      </c>
      <c r="B827" t="s">
        <v>13</v>
      </c>
      <c r="C827">
        <v>619</v>
      </c>
      <c r="D827" s="3">
        <f>VALUE(E827)</f>
        <v>15.0233133434318</v>
      </c>
      <c r="E827" s="6" t="s">
        <v>1566</v>
      </c>
      <c r="F827">
        <v>0</v>
      </c>
      <c r="G827" t="s">
        <v>17</v>
      </c>
      <c r="H827">
        <v>4</v>
      </c>
      <c r="I827" s="3">
        <f t="shared" si="36"/>
        <v>10.9699579309548</v>
      </c>
      <c r="J827" s="2" t="s">
        <v>1567</v>
      </c>
      <c r="K827">
        <v>9</v>
      </c>
      <c r="L827">
        <v>104</v>
      </c>
      <c r="M827" s="3">
        <f t="shared" si="37"/>
        <v>9299.4309595842842</v>
      </c>
      <c r="N827" t="str">
        <f t="shared" si="38"/>
        <v>Apr</v>
      </c>
      <c r="O827" t="str">
        <f>TEXT(Table1[[#This Row],[Date]],"yyyy-mm")</f>
        <v>2024-04</v>
      </c>
    </row>
    <row r="828" spans="1:15" x14ac:dyDescent="0.2">
      <c r="A828" s="1">
        <v>45388</v>
      </c>
      <c r="B828" t="s">
        <v>23</v>
      </c>
      <c r="C828">
        <v>690</v>
      </c>
      <c r="D828" s="3">
        <f>VALUE(E828)</f>
        <v>16.317721739071999</v>
      </c>
      <c r="E828" s="6" t="s">
        <v>1568</v>
      </c>
      <c r="F828">
        <v>0</v>
      </c>
      <c r="G828" t="s">
        <v>11</v>
      </c>
      <c r="H828">
        <v>5</v>
      </c>
      <c r="I828" s="3">
        <f t="shared" si="36"/>
        <v>1.0841400222809701</v>
      </c>
      <c r="J828" s="2" t="s">
        <v>1569</v>
      </c>
      <c r="K828">
        <v>4</v>
      </c>
      <c r="L828">
        <v>372</v>
      </c>
      <c r="M828" s="3">
        <f t="shared" si="37"/>
        <v>11259.227999959679</v>
      </c>
      <c r="N828" t="str">
        <f t="shared" si="38"/>
        <v>Apr</v>
      </c>
      <c r="O828" t="str">
        <f>TEXT(Table1[[#This Row],[Date]],"yyyy-mm")</f>
        <v>2024-04</v>
      </c>
    </row>
    <row r="829" spans="1:15" x14ac:dyDescent="0.2">
      <c r="A829" s="1">
        <v>45389</v>
      </c>
      <c r="B829" t="s">
        <v>10</v>
      </c>
      <c r="C829">
        <v>1150</v>
      </c>
      <c r="D829" s="3">
        <f>VALUE(E829)</f>
        <v>17.031009201727699</v>
      </c>
      <c r="E829" s="6" t="s">
        <v>1570</v>
      </c>
      <c r="F829">
        <v>1</v>
      </c>
      <c r="G829" t="s">
        <v>17</v>
      </c>
      <c r="H829">
        <v>6</v>
      </c>
      <c r="I829" s="3">
        <f t="shared" si="36"/>
        <v>6.3786309645177397</v>
      </c>
      <c r="J829" s="2" t="s">
        <v>1571</v>
      </c>
      <c r="K829">
        <v>9</v>
      </c>
      <c r="L829">
        <v>446</v>
      </c>
      <c r="M829" s="3">
        <f t="shared" si="37"/>
        <v>19585.660581986853</v>
      </c>
      <c r="N829" t="str">
        <f t="shared" si="38"/>
        <v>Apr</v>
      </c>
      <c r="O829" t="str">
        <f>TEXT(Table1[[#This Row],[Date]],"yyyy-mm")</f>
        <v>2024-04</v>
      </c>
    </row>
    <row r="830" spans="1:15" x14ac:dyDescent="0.2">
      <c r="A830" s="1">
        <v>45390</v>
      </c>
      <c r="B830" t="s">
        <v>23</v>
      </c>
      <c r="C830">
        <v>1809</v>
      </c>
      <c r="D830" s="3">
        <f>VALUE(E830)</f>
        <v>5.8255226168684597</v>
      </c>
      <c r="E830" s="6" t="s">
        <v>1572</v>
      </c>
      <c r="F830">
        <v>0</v>
      </c>
      <c r="G830" t="s">
        <v>17</v>
      </c>
      <c r="H830">
        <v>0</v>
      </c>
      <c r="I830" s="3">
        <f t="shared" si="36"/>
        <v>7.9861078383662703</v>
      </c>
      <c r="J830" s="2" t="s">
        <v>1573</v>
      </c>
      <c r="K830">
        <v>2</v>
      </c>
      <c r="L830">
        <v>52</v>
      </c>
      <c r="M830" s="3">
        <f t="shared" si="37"/>
        <v>10538.370413915043</v>
      </c>
      <c r="N830" t="str">
        <f t="shared" si="38"/>
        <v>Apr</v>
      </c>
      <c r="O830" t="str">
        <f>TEXT(Table1[[#This Row],[Date]],"yyyy-mm")</f>
        <v>2024-04</v>
      </c>
    </row>
    <row r="831" spans="1:15" x14ac:dyDescent="0.2">
      <c r="A831" s="1">
        <v>45391</v>
      </c>
      <c r="B831" t="s">
        <v>49</v>
      </c>
      <c r="C831">
        <v>1685</v>
      </c>
      <c r="D831" s="3">
        <f>VALUE(E831)</f>
        <v>1.5911963984297901</v>
      </c>
      <c r="E831" s="6" t="s">
        <v>1574</v>
      </c>
      <c r="F831">
        <v>0</v>
      </c>
      <c r="G831" t="s">
        <v>17</v>
      </c>
      <c r="H831">
        <v>1</v>
      </c>
      <c r="I831" s="3">
        <f t="shared" si="36"/>
        <v>8.9193557756896897</v>
      </c>
      <c r="J831" s="2" t="s">
        <v>1575</v>
      </c>
      <c r="K831">
        <v>4</v>
      </c>
      <c r="L831">
        <v>75</v>
      </c>
      <c r="M831" s="3">
        <f t="shared" si="37"/>
        <v>2681.1659313541963</v>
      </c>
      <c r="N831" t="str">
        <f t="shared" si="38"/>
        <v>Apr</v>
      </c>
      <c r="O831" t="str">
        <f>TEXT(Table1[[#This Row],[Date]],"yyyy-mm")</f>
        <v>2024-04</v>
      </c>
    </row>
    <row r="832" spans="1:15" x14ac:dyDescent="0.2">
      <c r="A832" s="1">
        <v>45392</v>
      </c>
      <c r="B832" t="s">
        <v>10</v>
      </c>
      <c r="C832">
        <v>298</v>
      </c>
      <c r="D832" s="3">
        <f>VALUE(E832)</f>
        <v>15.0465999681306</v>
      </c>
      <c r="E832" s="6" t="s">
        <v>1576</v>
      </c>
      <c r="F832">
        <v>0</v>
      </c>
      <c r="G832" t="s">
        <v>17</v>
      </c>
      <c r="H832">
        <v>2</v>
      </c>
      <c r="I832" s="3">
        <f t="shared" si="36"/>
        <v>14.071090099604101</v>
      </c>
      <c r="J832" s="2" t="s">
        <v>1577</v>
      </c>
      <c r="K832">
        <v>5</v>
      </c>
      <c r="L832">
        <v>362</v>
      </c>
      <c r="M832" s="3">
        <f t="shared" si="37"/>
        <v>4483.8867905029192</v>
      </c>
      <c r="N832" t="str">
        <f t="shared" si="38"/>
        <v>Apr</v>
      </c>
      <c r="O832" t="str">
        <f>TEXT(Table1[[#This Row],[Date]],"yyyy-mm")</f>
        <v>2024-04</v>
      </c>
    </row>
    <row r="833" spans="1:15" x14ac:dyDescent="0.2">
      <c r="A833" s="1">
        <v>45393</v>
      </c>
      <c r="B833" t="s">
        <v>15</v>
      </c>
      <c r="C833">
        <v>486</v>
      </c>
      <c r="D833" s="3">
        <f>VALUE(E833)</f>
        <v>3.0205307988597099</v>
      </c>
      <c r="E833" s="6" t="s">
        <v>1578</v>
      </c>
      <c r="F833">
        <v>0</v>
      </c>
      <c r="G833" t="s">
        <v>27</v>
      </c>
      <c r="H833">
        <v>3</v>
      </c>
      <c r="I833" s="3">
        <f t="shared" si="36"/>
        <v>10.247634965765799</v>
      </c>
      <c r="J833" s="2" t="s">
        <v>1579</v>
      </c>
      <c r="K833">
        <v>2</v>
      </c>
      <c r="L833">
        <v>175</v>
      </c>
      <c r="M833" s="3">
        <f t="shared" si="37"/>
        <v>1467.9779682458191</v>
      </c>
      <c r="N833" t="str">
        <f t="shared" si="38"/>
        <v>Apr</v>
      </c>
      <c r="O833" t="str">
        <f>TEXT(Table1[[#This Row],[Date]],"yyyy-mm")</f>
        <v>2024-04</v>
      </c>
    </row>
    <row r="834" spans="1:15" x14ac:dyDescent="0.2">
      <c r="A834" s="1">
        <v>45394</v>
      </c>
      <c r="B834" t="s">
        <v>23</v>
      </c>
      <c r="C834">
        <v>448</v>
      </c>
      <c r="D834" s="3">
        <f>VALUE(E834)</f>
        <v>6.9834721836463798</v>
      </c>
      <c r="E834" s="6" t="s">
        <v>1580</v>
      </c>
      <c r="F834">
        <v>0</v>
      </c>
      <c r="G834" t="s">
        <v>27</v>
      </c>
      <c r="H834">
        <v>4</v>
      </c>
      <c r="I834" s="3">
        <f t="shared" si="36"/>
        <v>7.4785302926789301</v>
      </c>
      <c r="J834" s="2" t="s">
        <v>1581</v>
      </c>
      <c r="K834">
        <v>1</v>
      </c>
      <c r="L834">
        <v>457</v>
      </c>
      <c r="M834" s="3">
        <f t="shared" si="37"/>
        <v>3128.5955382735783</v>
      </c>
      <c r="N834" t="str">
        <f t="shared" si="38"/>
        <v>Apr</v>
      </c>
      <c r="O834" t="str">
        <f>TEXT(Table1[[#This Row],[Date]],"yyyy-mm")</f>
        <v>2024-04</v>
      </c>
    </row>
    <row r="835" spans="1:15" x14ac:dyDescent="0.2">
      <c r="A835" s="1">
        <v>45395</v>
      </c>
      <c r="B835" t="s">
        <v>49</v>
      </c>
      <c r="C835">
        <v>1059</v>
      </c>
      <c r="D835" s="3">
        <f>VALUE(E835)</f>
        <v>1.07252554836259</v>
      </c>
      <c r="E835" s="6" t="s">
        <v>1582</v>
      </c>
      <c r="F835">
        <v>1</v>
      </c>
      <c r="G835" t="s">
        <v>11</v>
      </c>
      <c r="H835">
        <v>5</v>
      </c>
      <c r="I835" s="3">
        <f t="shared" ref="I835:I898" si="39">VALUE(J835)</f>
        <v>12.2402880258553</v>
      </c>
      <c r="J835" s="2" t="s">
        <v>1583</v>
      </c>
      <c r="K835">
        <v>7</v>
      </c>
      <c r="L835">
        <v>102</v>
      </c>
      <c r="M835" s="3">
        <f t="shared" ref="M835:M898" si="40">C835*D835</f>
        <v>1135.8045557159828</v>
      </c>
      <c r="N835" t="str">
        <f t="shared" ref="N835:N898" si="41">TEXT(A835,"mmm")</f>
        <v>Apr</v>
      </c>
      <c r="O835" t="str">
        <f>TEXT(Table1[[#This Row],[Date]],"yyyy-mm")</f>
        <v>2024-04</v>
      </c>
    </row>
    <row r="836" spans="1:15" x14ac:dyDescent="0.2">
      <c r="A836" s="1">
        <v>45396</v>
      </c>
      <c r="B836" t="s">
        <v>13</v>
      </c>
      <c r="C836">
        <v>792</v>
      </c>
      <c r="D836" s="3">
        <f>VALUE(E836)</f>
        <v>13.9517201656307</v>
      </c>
      <c r="E836" s="6" t="s">
        <v>1584</v>
      </c>
      <c r="F836">
        <v>1</v>
      </c>
      <c r="G836" t="s">
        <v>11</v>
      </c>
      <c r="H836">
        <v>6</v>
      </c>
      <c r="I836" s="3">
        <f t="shared" si="39"/>
        <v>14.2827259038389</v>
      </c>
      <c r="J836" s="2" t="s">
        <v>1585</v>
      </c>
      <c r="K836">
        <v>1</v>
      </c>
      <c r="L836">
        <v>247</v>
      </c>
      <c r="M836" s="3">
        <f t="shared" si="40"/>
        <v>11049.762371179515</v>
      </c>
      <c r="N836" t="str">
        <f t="shared" si="41"/>
        <v>Apr</v>
      </c>
      <c r="O836" t="str">
        <f>TEXT(Table1[[#This Row],[Date]],"yyyy-mm")</f>
        <v>2024-04</v>
      </c>
    </row>
    <row r="837" spans="1:15" x14ac:dyDescent="0.2">
      <c r="A837" s="1">
        <v>45397</v>
      </c>
      <c r="B837" t="s">
        <v>10</v>
      </c>
      <c r="C837">
        <v>1659</v>
      </c>
      <c r="D837" s="3">
        <f>VALUE(E837)</f>
        <v>4.1755082179532002</v>
      </c>
      <c r="E837" s="6" t="s">
        <v>1586</v>
      </c>
      <c r="F837">
        <v>1</v>
      </c>
      <c r="G837" t="s">
        <v>11</v>
      </c>
      <c r="H837">
        <v>0</v>
      </c>
      <c r="I837" s="3">
        <f t="shared" si="39"/>
        <v>0.819959155893217</v>
      </c>
      <c r="J837" s="2" t="s">
        <v>1587</v>
      </c>
      <c r="K837">
        <v>8</v>
      </c>
      <c r="L837">
        <v>348</v>
      </c>
      <c r="M837" s="3">
        <f t="shared" si="40"/>
        <v>6927.1681335843587</v>
      </c>
      <c r="N837" t="str">
        <f t="shared" si="41"/>
        <v>Apr</v>
      </c>
      <c r="O837" t="str">
        <f>TEXT(Table1[[#This Row],[Date]],"yyyy-mm")</f>
        <v>2024-04</v>
      </c>
    </row>
    <row r="838" spans="1:15" x14ac:dyDescent="0.2">
      <c r="A838" s="1">
        <v>45398</v>
      </c>
      <c r="B838" t="s">
        <v>23</v>
      </c>
      <c r="C838">
        <v>1951</v>
      </c>
      <c r="D838" s="3">
        <f>VALUE(E838)</f>
        <v>13.4503657841415</v>
      </c>
      <c r="E838" s="6" t="s">
        <v>1588</v>
      </c>
      <c r="F838">
        <v>1</v>
      </c>
      <c r="G838" t="s">
        <v>11</v>
      </c>
      <c r="H838">
        <v>1</v>
      </c>
      <c r="I838" s="3">
        <f t="shared" si="39"/>
        <v>14.7465584477125</v>
      </c>
      <c r="J838" s="2" t="s">
        <v>1589</v>
      </c>
      <c r="K838">
        <v>3</v>
      </c>
      <c r="L838">
        <v>237</v>
      </c>
      <c r="M838" s="3">
        <f t="shared" si="40"/>
        <v>26241.663644860066</v>
      </c>
      <c r="N838" t="str">
        <f t="shared" si="41"/>
        <v>Apr</v>
      </c>
      <c r="O838" t="str">
        <f>TEXT(Table1[[#This Row],[Date]],"yyyy-mm")</f>
        <v>2024-04</v>
      </c>
    </row>
    <row r="839" spans="1:15" x14ac:dyDescent="0.2">
      <c r="A839" s="1">
        <v>45399</v>
      </c>
      <c r="B839" t="s">
        <v>23</v>
      </c>
      <c r="C839">
        <v>477</v>
      </c>
      <c r="D839" s="3">
        <f>VALUE(E839)</f>
        <v>19.843109726188899</v>
      </c>
      <c r="E839" s="6" t="s">
        <v>1590</v>
      </c>
      <c r="F839">
        <v>1</v>
      </c>
      <c r="G839" t="s">
        <v>17</v>
      </c>
      <c r="H839">
        <v>2</v>
      </c>
      <c r="I839" s="3">
        <f t="shared" si="39"/>
        <v>1.7489160164233599</v>
      </c>
      <c r="J839" s="2" t="s">
        <v>1591</v>
      </c>
      <c r="K839">
        <v>6</v>
      </c>
      <c r="L839">
        <v>235</v>
      </c>
      <c r="M839" s="3">
        <f t="shared" si="40"/>
        <v>9465.1633393921056</v>
      </c>
      <c r="N839" t="str">
        <f t="shared" si="41"/>
        <v>Apr</v>
      </c>
      <c r="O839" t="str">
        <f>TEXT(Table1[[#This Row],[Date]],"yyyy-mm")</f>
        <v>2024-04</v>
      </c>
    </row>
    <row r="840" spans="1:15" x14ac:dyDescent="0.2">
      <c r="A840" s="1">
        <v>45400</v>
      </c>
      <c r="B840" t="s">
        <v>15</v>
      </c>
      <c r="C840">
        <v>998</v>
      </c>
      <c r="D840" s="3">
        <f>VALUE(E840)</f>
        <v>2.3807465605903002</v>
      </c>
      <c r="E840" s="6" t="s">
        <v>1592</v>
      </c>
      <c r="F840">
        <v>0</v>
      </c>
      <c r="G840" t="s">
        <v>27</v>
      </c>
      <c r="H840">
        <v>3</v>
      </c>
      <c r="I840" s="3">
        <f t="shared" si="39"/>
        <v>12.308608299396999</v>
      </c>
      <c r="J840" s="2" t="s">
        <v>1593</v>
      </c>
      <c r="K840">
        <v>7</v>
      </c>
      <c r="L840">
        <v>354</v>
      </c>
      <c r="M840" s="3">
        <f t="shared" si="40"/>
        <v>2375.9850674691197</v>
      </c>
      <c r="N840" t="str">
        <f t="shared" si="41"/>
        <v>Apr</v>
      </c>
      <c r="O840" t="str">
        <f>TEXT(Table1[[#This Row],[Date]],"yyyy-mm")</f>
        <v>2024-04</v>
      </c>
    </row>
    <row r="841" spans="1:15" x14ac:dyDescent="0.2">
      <c r="A841" s="1">
        <v>45401</v>
      </c>
      <c r="B841" t="s">
        <v>15</v>
      </c>
      <c r="C841">
        <v>1015</v>
      </c>
      <c r="D841" s="3">
        <f>VALUE(E841)</f>
        <v>2.4644822270777502</v>
      </c>
      <c r="E841" s="6" t="s">
        <v>1594</v>
      </c>
      <c r="F841">
        <v>0</v>
      </c>
      <c r="G841" t="s">
        <v>27</v>
      </c>
      <c r="H841">
        <v>4</v>
      </c>
      <c r="I841" s="3">
        <f t="shared" si="39"/>
        <v>4.5648539119954803</v>
      </c>
      <c r="J841" s="2" t="s">
        <v>1595</v>
      </c>
      <c r="K841">
        <v>1</v>
      </c>
      <c r="L841">
        <v>347</v>
      </c>
      <c r="M841" s="3">
        <f t="shared" si="40"/>
        <v>2501.4494604839165</v>
      </c>
      <c r="N841" t="str">
        <f t="shared" si="41"/>
        <v>Apr</v>
      </c>
      <c r="O841" t="str">
        <f>TEXT(Table1[[#This Row],[Date]],"yyyy-mm")</f>
        <v>2024-04</v>
      </c>
    </row>
    <row r="842" spans="1:15" x14ac:dyDescent="0.2">
      <c r="A842" s="1">
        <v>45402</v>
      </c>
      <c r="B842" t="s">
        <v>13</v>
      </c>
      <c r="C842">
        <v>1681</v>
      </c>
      <c r="D842" s="3">
        <f>VALUE(E842)</f>
        <v>7.4672217606668196</v>
      </c>
      <c r="E842" s="6" t="s">
        <v>1596</v>
      </c>
      <c r="F842">
        <v>0</v>
      </c>
      <c r="G842" t="s">
        <v>11</v>
      </c>
      <c r="H842">
        <v>5</v>
      </c>
      <c r="I842" s="3">
        <f t="shared" si="39"/>
        <v>2.4166050374311401</v>
      </c>
      <c r="J842" s="2" t="s">
        <v>1597</v>
      </c>
      <c r="K842">
        <v>6</v>
      </c>
      <c r="L842">
        <v>253</v>
      </c>
      <c r="M842" s="3">
        <f t="shared" si="40"/>
        <v>12552.399779680924</v>
      </c>
      <c r="N842" t="str">
        <f t="shared" si="41"/>
        <v>Apr</v>
      </c>
      <c r="O842" t="str">
        <f>TEXT(Table1[[#This Row],[Date]],"yyyy-mm")</f>
        <v>2024-04</v>
      </c>
    </row>
    <row r="843" spans="1:15" x14ac:dyDescent="0.2">
      <c r="A843" s="1">
        <v>45403</v>
      </c>
      <c r="B843" t="s">
        <v>13</v>
      </c>
      <c r="C843">
        <v>626</v>
      </c>
      <c r="D843" s="3">
        <f>VALUE(E843)</f>
        <v>17.4613437707755</v>
      </c>
      <c r="E843" s="5">
        <v>17.4613437707755</v>
      </c>
      <c r="F843">
        <v>0</v>
      </c>
      <c r="G843" t="s">
        <v>11</v>
      </c>
      <c r="H843">
        <v>6</v>
      </c>
      <c r="I843" s="3">
        <f t="shared" si="39"/>
        <v>6.8779067758506001</v>
      </c>
      <c r="J843" s="2" t="s">
        <v>1598</v>
      </c>
      <c r="K843">
        <v>7</v>
      </c>
      <c r="L843">
        <v>499</v>
      </c>
      <c r="M843" s="3">
        <f t="shared" si="40"/>
        <v>10930.801200505462</v>
      </c>
      <c r="N843" t="str">
        <f t="shared" si="41"/>
        <v>Apr</v>
      </c>
      <c r="O843" t="str">
        <f>TEXT(Table1[[#This Row],[Date]],"yyyy-mm")</f>
        <v>2024-04</v>
      </c>
    </row>
    <row r="844" spans="1:15" x14ac:dyDescent="0.2">
      <c r="A844" s="1">
        <v>45404</v>
      </c>
      <c r="B844" t="s">
        <v>49</v>
      </c>
      <c r="C844">
        <v>1276</v>
      </c>
      <c r="D844" s="3">
        <f>VALUE(E844)</f>
        <v>5.0950675070353002</v>
      </c>
      <c r="E844" s="6" t="s">
        <v>1599</v>
      </c>
      <c r="F844">
        <v>1</v>
      </c>
      <c r="G844" t="s">
        <v>17</v>
      </c>
      <c r="H844">
        <v>0</v>
      </c>
      <c r="I844" s="3">
        <f t="shared" si="39"/>
        <v>9.8373704019903894</v>
      </c>
      <c r="J844" s="2" t="s">
        <v>1600</v>
      </c>
      <c r="K844">
        <v>6</v>
      </c>
      <c r="L844">
        <v>60</v>
      </c>
      <c r="M844" s="3">
        <f t="shared" si="40"/>
        <v>6501.3061389770428</v>
      </c>
      <c r="N844" t="str">
        <f t="shared" si="41"/>
        <v>Apr</v>
      </c>
      <c r="O844" t="str">
        <f>TEXT(Table1[[#This Row],[Date]],"yyyy-mm")</f>
        <v>2024-04</v>
      </c>
    </row>
    <row r="845" spans="1:15" x14ac:dyDescent="0.2">
      <c r="A845" s="1">
        <v>45405</v>
      </c>
      <c r="B845" t="s">
        <v>49</v>
      </c>
      <c r="C845">
        <v>833</v>
      </c>
      <c r="D845" s="3">
        <f>VALUE(E845)</f>
        <v>7.8471785786766004</v>
      </c>
      <c r="E845" s="6" t="s">
        <v>1601</v>
      </c>
      <c r="F845">
        <v>1</v>
      </c>
      <c r="G845" t="s">
        <v>17</v>
      </c>
      <c r="H845">
        <v>1</v>
      </c>
      <c r="I845" s="3">
        <f t="shared" si="39"/>
        <v>6.02380175284038</v>
      </c>
      <c r="J845" s="2" t="s">
        <v>1602</v>
      </c>
      <c r="K845">
        <v>4</v>
      </c>
      <c r="L845">
        <v>408</v>
      </c>
      <c r="M845" s="3">
        <f t="shared" si="40"/>
        <v>6536.6997560376085</v>
      </c>
      <c r="N845" t="str">
        <f t="shared" si="41"/>
        <v>Apr</v>
      </c>
      <c r="O845" t="str">
        <f>TEXT(Table1[[#This Row],[Date]],"yyyy-mm")</f>
        <v>2024-04</v>
      </c>
    </row>
    <row r="846" spans="1:15" x14ac:dyDescent="0.2">
      <c r="A846" s="1">
        <v>45406</v>
      </c>
      <c r="B846" t="s">
        <v>13</v>
      </c>
      <c r="C846">
        <v>305</v>
      </c>
      <c r="D846" s="3">
        <f>VALUE(E846)</f>
        <v>2.3016027259126099</v>
      </c>
      <c r="E846" s="6" t="s">
        <v>1603</v>
      </c>
      <c r="F846">
        <v>1</v>
      </c>
      <c r="G846" t="s">
        <v>11</v>
      </c>
      <c r="H846">
        <v>2</v>
      </c>
      <c r="I846" s="3">
        <f t="shared" si="39"/>
        <v>1.29119842009913</v>
      </c>
      <c r="J846" s="2" t="s">
        <v>1604</v>
      </c>
      <c r="K846">
        <v>1</v>
      </c>
      <c r="L846">
        <v>403</v>
      </c>
      <c r="M846" s="3">
        <f t="shared" si="40"/>
        <v>701.98883140334601</v>
      </c>
      <c r="N846" t="str">
        <f t="shared" si="41"/>
        <v>Apr</v>
      </c>
      <c r="O846" t="str">
        <f>TEXT(Table1[[#This Row],[Date]],"yyyy-mm")</f>
        <v>2024-04</v>
      </c>
    </row>
    <row r="847" spans="1:15" x14ac:dyDescent="0.2">
      <c r="A847" s="1">
        <v>45407</v>
      </c>
      <c r="B847" t="s">
        <v>13</v>
      </c>
      <c r="C847">
        <v>554</v>
      </c>
      <c r="D847" s="3">
        <f>VALUE(E847)</f>
        <v>15.499950533918801</v>
      </c>
      <c r="E847" s="6" t="s">
        <v>1605</v>
      </c>
      <c r="F847">
        <v>0</v>
      </c>
      <c r="G847" t="s">
        <v>27</v>
      </c>
      <c r="H847">
        <v>3</v>
      </c>
      <c r="I847" s="3">
        <f t="shared" si="39"/>
        <v>9.1921865250513903</v>
      </c>
      <c r="J847">
        <v>9.1921865250513903</v>
      </c>
      <c r="K847">
        <v>9</v>
      </c>
      <c r="L847">
        <v>195</v>
      </c>
      <c r="M847" s="3">
        <f t="shared" si="40"/>
        <v>8586.9725957910159</v>
      </c>
      <c r="N847" t="str">
        <f t="shared" si="41"/>
        <v>Apr</v>
      </c>
      <c r="O847" t="str">
        <f>TEXT(Table1[[#This Row],[Date]],"yyyy-mm")</f>
        <v>2024-04</v>
      </c>
    </row>
    <row r="848" spans="1:15" x14ac:dyDescent="0.2">
      <c r="A848" s="1">
        <v>45408</v>
      </c>
      <c r="B848" t="s">
        <v>10</v>
      </c>
      <c r="C848">
        <v>1396</v>
      </c>
      <c r="D848" s="3">
        <f>VALUE(E848)</f>
        <v>8.7578205124295696</v>
      </c>
      <c r="E848" s="6" t="s">
        <v>1606</v>
      </c>
      <c r="F848">
        <v>1</v>
      </c>
      <c r="G848" t="s">
        <v>27</v>
      </c>
      <c r="H848">
        <v>4</v>
      </c>
      <c r="I848" s="3">
        <f t="shared" si="39"/>
        <v>13.584847503604699</v>
      </c>
      <c r="J848" s="2" t="s">
        <v>1607</v>
      </c>
      <c r="K848">
        <v>4</v>
      </c>
      <c r="L848">
        <v>134</v>
      </c>
      <c r="M848" s="3">
        <f t="shared" si="40"/>
        <v>12225.917435351679</v>
      </c>
      <c r="N848" t="str">
        <f t="shared" si="41"/>
        <v>Apr</v>
      </c>
      <c r="O848" t="str">
        <f>TEXT(Table1[[#This Row],[Date]],"yyyy-mm")</f>
        <v>2024-04</v>
      </c>
    </row>
    <row r="849" spans="1:15" x14ac:dyDescent="0.2">
      <c r="A849" s="1">
        <v>45409</v>
      </c>
      <c r="B849" t="s">
        <v>15</v>
      </c>
      <c r="C849">
        <v>1359</v>
      </c>
      <c r="D849" s="3">
        <f>VALUE(E849)</f>
        <v>15.425725928156</v>
      </c>
      <c r="E849" s="6" t="s">
        <v>1608</v>
      </c>
      <c r="F849">
        <v>0</v>
      </c>
      <c r="G849" t="s">
        <v>27</v>
      </c>
      <c r="H849">
        <v>5</v>
      </c>
      <c r="I849" s="3">
        <f t="shared" si="39"/>
        <v>6.0566228062351497</v>
      </c>
      <c r="J849">
        <v>6.0566228062351497</v>
      </c>
      <c r="K849">
        <v>7</v>
      </c>
      <c r="L849">
        <v>149</v>
      </c>
      <c r="M849" s="3">
        <f t="shared" si="40"/>
        <v>20963.561536364003</v>
      </c>
      <c r="N849" t="str">
        <f t="shared" si="41"/>
        <v>Apr</v>
      </c>
      <c r="O849" t="str">
        <f>TEXT(Table1[[#This Row],[Date]],"yyyy-mm")</f>
        <v>2024-04</v>
      </c>
    </row>
    <row r="850" spans="1:15" x14ac:dyDescent="0.2">
      <c r="A850" s="1">
        <v>45410</v>
      </c>
      <c r="B850" t="s">
        <v>49</v>
      </c>
      <c r="C850">
        <v>1975</v>
      </c>
      <c r="D850" s="3">
        <f>VALUE(E850)</f>
        <v>18.168549042589099</v>
      </c>
      <c r="E850" s="6" t="s">
        <v>1609</v>
      </c>
      <c r="F850">
        <v>1</v>
      </c>
      <c r="G850" t="s">
        <v>11</v>
      </c>
      <c r="H850">
        <v>6</v>
      </c>
      <c r="I850" s="3">
        <f t="shared" si="39"/>
        <v>3.6368252756469901</v>
      </c>
      <c r="J850" s="2" t="s">
        <v>1610</v>
      </c>
      <c r="K850">
        <v>7</v>
      </c>
      <c r="L850">
        <v>153</v>
      </c>
      <c r="M850" s="3">
        <f t="shared" si="40"/>
        <v>35882.884359113472</v>
      </c>
      <c r="N850" t="str">
        <f t="shared" si="41"/>
        <v>Apr</v>
      </c>
      <c r="O850" t="str">
        <f>TEXT(Table1[[#This Row],[Date]],"yyyy-mm")</f>
        <v>2024-04</v>
      </c>
    </row>
    <row r="851" spans="1:15" x14ac:dyDescent="0.2">
      <c r="A851" s="1">
        <v>45411</v>
      </c>
      <c r="B851" t="s">
        <v>15</v>
      </c>
      <c r="C851">
        <v>1863</v>
      </c>
      <c r="D851" s="3">
        <f>VALUE(E851)</f>
        <v>5.4224997949244802</v>
      </c>
      <c r="E851" s="6" t="s">
        <v>1611</v>
      </c>
      <c r="F851">
        <v>1</v>
      </c>
      <c r="G851" t="s">
        <v>27</v>
      </c>
      <c r="H851">
        <v>0</v>
      </c>
      <c r="I851" s="3">
        <f t="shared" si="39"/>
        <v>6.9173715160258196</v>
      </c>
      <c r="J851" s="2" t="s">
        <v>1612</v>
      </c>
      <c r="K851">
        <v>2</v>
      </c>
      <c r="L851">
        <v>485</v>
      </c>
      <c r="M851" s="3">
        <f t="shared" si="40"/>
        <v>10102.117117944306</v>
      </c>
      <c r="N851" t="str">
        <f t="shared" si="41"/>
        <v>Apr</v>
      </c>
      <c r="O851" t="str">
        <f>TEXT(Table1[[#This Row],[Date]],"yyyy-mm")</f>
        <v>2024-04</v>
      </c>
    </row>
    <row r="852" spans="1:15" x14ac:dyDescent="0.2">
      <c r="A852" s="1">
        <v>45412</v>
      </c>
      <c r="B852" t="s">
        <v>15</v>
      </c>
      <c r="C852">
        <v>620</v>
      </c>
      <c r="D852" s="3">
        <f>VALUE(E852)</f>
        <v>16.340524576459</v>
      </c>
      <c r="E852" s="6" t="s">
        <v>1613</v>
      </c>
      <c r="F852">
        <v>0</v>
      </c>
      <c r="G852" t="s">
        <v>17</v>
      </c>
      <c r="H852">
        <v>1</v>
      </c>
      <c r="I852" s="3">
        <f t="shared" si="39"/>
        <v>1.2012593102073199</v>
      </c>
      <c r="J852" s="2" t="s">
        <v>1614</v>
      </c>
      <c r="K852">
        <v>1</v>
      </c>
      <c r="L852">
        <v>95</v>
      </c>
      <c r="M852" s="3">
        <f t="shared" si="40"/>
        <v>10131.12523740458</v>
      </c>
      <c r="N852" t="str">
        <f t="shared" si="41"/>
        <v>Apr</v>
      </c>
      <c r="O852" t="str">
        <f>TEXT(Table1[[#This Row],[Date]],"yyyy-mm")</f>
        <v>2024-04</v>
      </c>
    </row>
    <row r="853" spans="1:15" x14ac:dyDescent="0.2">
      <c r="A853" s="1">
        <v>45413</v>
      </c>
      <c r="B853" t="s">
        <v>13</v>
      </c>
      <c r="C853">
        <v>1801</v>
      </c>
      <c r="D853" s="3">
        <f>VALUE(E853)</f>
        <v>2.1227839114868101</v>
      </c>
      <c r="E853" s="6" t="s">
        <v>1615</v>
      </c>
      <c r="F853">
        <v>0</v>
      </c>
      <c r="G853" t="s">
        <v>17</v>
      </c>
      <c r="H853">
        <v>2</v>
      </c>
      <c r="I853" s="3">
        <f t="shared" si="39"/>
        <v>12.3970699749639</v>
      </c>
      <c r="J853" s="2" t="s">
        <v>1616</v>
      </c>
      <c r="K853">
        <v>8</v>
      </c>
      <c r="L853">
        <v>93</v>
      </c>
      <c r="M853" s="3">
        <f t="shared" si="40"/>
        <v>3823.133824587745</v>
      </c>
      <c r="N853" t="str">
        <f t="shared" si="41"/>
        <v>May</v>
      </c>
      <c r="O853" t="str">
        <f>TEXT(Table1[[#This Row],[Date]],"yyyy-mm")</f>
        <v>2024-05</v>
      </c>
    </row>
    <row r="854" spans="1:15" x14ac:dyDescent="0.2">
      <c r="A854" s="1">
        <v>45414</v>
      </c>
      <c r="B854" t="s">
        <v>10</v>
      </c>
      <c r="C854">
        <v>1116</v>
      </c>
      <c r="D854" s="3">
        <f>VALUE(E854)</f>
        <v>18.0781003754247</v>
      </c>
      <c r="E854" s="5">
        <v>18.0781003754247</v>
      </c>
      <c r="F854">
        <v>1</v>
      </c>
      <c r="G854" t="s">
        <v>11</v>
      </c>
      <c r="H854">
        <v>3</v>
      </c>
      <c r="I854" s="3">
        <f t="shared" si="39"/>
        <v>12.481941758777699</v>
      </c>
      <c r="J854" s="2" t="s">
        <v>1617</v>
      </c>
      <c r="K854">
        <v>8</v>
      </c>
      <c r="L854">
        <v>327</v>
      </c>
      <c r="M854" s="3">
        <f t="shared" si="40"/>
        <v>20175.160018973966</v>
      </c>
      <c r="N854" t="str">
        <f t="shared" si="41"/>
        <v>May</v>
      </c>
      <c r="O854" t="str">
        <f>TEXT(Table1[[#This Row],[Date]],"yyyy-mm")</f>
        <v>2024-05</v>
      </c>
    </row>
    <row r="855" spans="1:15" x14ac:dyDescent="0.2">
      <c r="A855" s="1">
        <v>45415</v>
      </c>
      <c r="B855" t="s">
        <v>23</v>
      </c>
      <c r="C855">
        <v>1055</v>
      </c>
      <c r="D855" s="3">
        <f>VALUE(E855)</f>
        <v>13.3646024036162</v>
      </c>
      <c r="E855" s="5">
        <v>13.3646024036162</v>
      </c>
      <c r="F855">
        <v>1</v>
      </c>
      <c r="G855" t="s">
        <v>17</v>
      </c>
      <c r="H855">
        <v>4</v>
      </c>
      <c r="I855" s="3">
        <f t="shared" si="39"/>
        <v>9.0260067197296099</v>
      </c>
      <c r="J855" s="2" t="s">
        <v>1618</v>
      </c>
      <c r="K855">
        <v>7</v>
      </c>
      <c r="L855">
        <v>230</v>
      </c>
      <c r="M855" s="3">
        <f t="shared" si="40"/>
        <v>14099.655535815091</v>
      </c>
      <c r="N855" t="str">
        <f t="shared" si="41"/>
        <v>May</v>
      </c>
      <c r="O855" t="str">
        <f>TEXT(Table1[[#This Row],[Date]],"yyyy-mm")</f>
        <v>2024-05</v>
      </c>
    </row>
    <row r="856" spans="1:15" x14ac:dyDescent="0.2">
      <c r="A856" s="1">
        <v>45416</v>
      </c>
      <c r="B856" t="s">
        <v>10</v>
      </c>
      <c r="C856">
        <v>1954</v>
      </c>
      <c r="D856" s="3">
        <f>VALUE(E856)</f>
        <v>17.610307758628601</v>
      </c>
      <c r="E856" s="6" t="s">
        <v>1619</v>
      </c>
      <c r="F856">
        <v>0</v>
      </c>
      <c r="G856" t="s">
        <v>11</v>
      </c>
      <c r="H856">
        <v>5</v>
      </c>
      <c r="I856" s="3">
        <f t="shared" si="39"/>
        <v>5.6199918896066396</v>
      </c>
      <c r="J856" s="2" t="s">
        <v>1620</v>
      </c>
      <c r="K856">
        <v>8</v>
      </c>
      <c r="L856">
        <v>236</v>
      </c>
      <c r="M856" s="3">
        <f t="shared" si="40"/>
        <v>34410.541360360286</v>
      </c>
      <c r="N856" t="str">
        <f t="shared" si="41"/>
        <v>May</v>
      </c>
      <c r="O856" t="str">
        <f>TEXT(Table1[[#This Row],[Date]],"yyyy-mm")</f>
        <v>2024-05</v>
      </c>
    </row>
    <row r="857" spans="1:15" x14ac:dyDescent="0.2">
      <c r="A857" s="1">
        <v>45417</v>
      </c>
      <c r="B857" t="s">
        <v>10</v>
      </c>
      <c r="C857">
        <v>825</v>
      </c>
      <c r="D857" s="3">
        <f>VALUE(E857)</f>
        <v>1.0035795915750501</v>
      </c>
      <c r="E857" s="6" t="s">
        <v>1621</v>
      </c>
      <c r="F857">
        <v>1</v>
      </c>
      <c r="G857" t="s">
        <v>27</v>
      </c>
      <c r="H857">
        <v>6</v>
      </c>
      <c r="I857" s="3">
        <f t="shared" si="39"/>
        <v>12.0968587844638</v>
      </c>
      <c r="J857" s="2" t="s">
        <v>1622</v>
      </c>
      <c r="K857">
        <v>3</v>
      </c>
      <c r="L857">
        <v>163</v>
      </c>
      <c r="M857" s="3">
        <f t="shared" si="40"/>
        <v>827.95316304941628</v>
      </c>
      <c r="N857" t="str">
        <f t="shared" si="41"/>
        <v>May</v>
      </c>
      <c r="O857" t="str">
        <f>TEXT(Table1[[#This Row],[Date]],"yyyy-mm")</f>
        <v>2024-05</v>
      </c>
    </row>
    <row r="858" spans="1:15" x14ac:dyDescent="0.2">
      <c r="A858" s="1">
        <v>45418</v>
      </c>
      <c r="B858" t="s">
        <v>15</v>
      </c>
      <c r="C858">
        <v>1113</v>
      </c>
      <c r="D858" s="3">
        <f>VALUE(E858)</f>
        <v>4.2125403367638503</v>
      </c>
      <c r="E858" s="6" t="s">
        <v>1623</v>
      </c>
      <c r="F858">
        <v>1</v>
      </c>
      <c r="G858" t="s">
        <v>27</v>
      </c>
      <c r="H858">
        <v>0</v>
      </c>
      <c r="I858" s="3">
        <f t="shared" si="39"/>
        <v>8.5429618594313208</v>
      </c>
      <c r="J858" s="2" t="s">
        <v>1624</v>
      </c>
      <c r="K858">
        <v>2</v>
      </c>
      <c r="L858">
        <v>304</v>
      </c>
      <c r="M858" s="3">
        <f t="shared" si="40"/>
        <v>4688.5573948181654</v>
      </c>
      <c r="N858" t="str">
        <f t="shared" si="41"/>
        <v>May</v>
      </c>
      <c r="O858" t="str">
        <f>TEXT(Table1[[#This Row],[Date]],"yyyy-mm")</f>
        <v>2024-05</v>
      </c>
    </row>
    <row r="859" spans="1:15" x14ac:dyDescent="0.2">
      <c r="A859" s="1">
        <v>45419</v>
      </c>
      <c r="B859" t="s">
        <v>10</v>
      </c>
      <c r="C859">
        <v>600</v>
      </c>
      <c r="D859" s="3">
        <f>VALUE(E859)</f>
        <v>8.4054283611033505</v>
      </c>
      <c r="E859" s="5">
        <v>8.4054283611033505</v>
      </c>
      <c r="F859">
        <v>0</v>
      </c>
      <c r="G859" t="s">
        <v>27</v>
      </c>
      <c r="H859">
        <v>1</v>
      </c>
      <c r="I859" s="3">
        <f t="shared" si="39"/>
        <v>12.4760184739752</v>
      </c>
      <c r="J859" s="2" t="s">
        <v>1625</v>
      </c>
      <c r="K859">
        <v>7</v>
      </c>
      <c r="L859">
        <v>430</v>
      </c>
      <c r="M859" s="3">
        <f t="shared" si="40"/>
        <v>5043.2570166620098</v>
      </c>
      <c r="N859" t="str">
        <f t="shared" si="41"/>
        <v>May</v>
      </c>
      <c r="O859" t="str">
        <f>TEXT(Table1[[#This Row],[Date]],"yyyy-mm")</f>
        <v>2024-05</v>
      </c>
    </row>
    <row r="860" spans="1:15" x14ac:dyDescent="0.2">
      <c r="A860" s="1">
        <v>45420</v>
      </c>
      <c r="B860" t="s">
        <v>49</v>
      </c>
      <c r="C860">
        <v>216</v>
      </c>
      <c r="D860" s="3">
        <f>VALUE(E860)</f>
        <v>8.2105551641196506</v>
      </c>
      <c r="E860" s="6" t="s">
        <v>1626</v>
      </c>
      <c r="F860">
        <v>1</v>
      </c>
      <c r="G860" t="s">
        <v>17</v>
      </c>
      <c r="H860">
        <v>2</v>
      </c>
      <c r="I860" s="3">
        <f t="shared" si="39"/>
        <v>9.6561524924537991</v>
      </c>
      <c r="J860">
        <v>9.6561524924537991</v>
      </c>
      <c r="K860">
        <v>8</v>
      </c>
      <c r="L860">
        <v>429</v>
      </c>
      <c r="M860" s="3">
        <f t="shared" si="40"/>
        <v>1773.4799154498446</v>
      </c>
      <c r="N860" t="str">
        <f t="shared" si="41"/>
        <v>May</v>
      </c>
      <c r="O860" t="str">
        <f>TEXT(Table1[[#This Row],[Date]],"yyyy-mm")</f>
        <v>2024-05</v>
      </c>
    </row>
    <row r="861" spans="1:15" x14ac:dyDescent="0.2">
      <c r="A861" s="1">
        <v>45421</v>
      </c>
      <c r="B861" t="s">
        <v>15</v>
      </c>
      <c r="C861">
        <v>485</v>
      </c>
      <c r="D861" s="3">
        <f>VALUE(E861)</f>
        <v>5.3078772755466996</v>
      </c>
      <c r="E861" s="6" t="s">
        <v>1627</v>
      </c>
      <c r="F861">
        <v>0</v>
      </c>
      <c r="G861" t="s">
        <v>11</v>
      </c>
      <c r="H861">
        <v>3</v>
      </c>
      <c r="I861" s="3">
        <f t="shared" si="39"/>
        <v>11.8738793615855</v>
      </c>
      <c r="J861" s="2" t="s">
        <v>1628</v>
      </c>
      <c r="K861">
        <v>1</v>
      </c>
      <c r="L861">
        <v>79</v>
      </c>
      <c r="M861" s="3">
        <f t="shared" si="40"/>
        <v>2574.3204786401493</v>
      </c>
      <c r="N861" t="str">
        <f t="shared" si="41"/>
        <v>May</v>
      </c>
      <c r="O861" t="str">
        <f>TEXT(Table1[[#This Row],[Date]],"yyyy-mm")</f>
        <v>2024-05</v>
      </c>
    </row>
    <row r="862" spans="1:15" x14ac:dyDescent="0.2">
      <c r="A862" s="1">
        <v>45422</v>
      </c>
      <c r="B862" t="s">
        <v>49</v>
      </c>
      <c r="C862">
        <v>1467</v>
      </c>
      <c r="D862" s="3">
        <f>VALUE(E862)</f>
        <v>8.2506268574767994</v>
      </c>
      <c r="E862" s="6" t="s">
        <v>1629</v>
      </c>
      <c r="F862">
        <v>1</v>
      </c>
      <c r="G862" t="s">
        <v>27</v>
      </c>
      <c r="H862">
        <v>4</v>
      </c>
      <c r="I862" s="3">
        <f t="shared" si="39"/>
        <v>9.1791634016575099</v>
      </c>
      <c r="J862" s="2" t="s">
        <v>1630</v>
      </c>
      <c r="K862">
        <v>9</v>
      </c>
      <c r="L862">
        <v>313</v>
      </c>
      <c r="M862" s="3">
        <f t="shared" si="40"/>
        <v>12103.669599918465</v>
      </c>
      <c r="N862" t="str">
        <f t="shared" si="41"/>
        <v>May</v>
      </c>
      <c r="O862" t="str">
        <f>TEXT(Table1[[#This Row],[Date]],"yyyy-mm")</f>
        <v>2024-05</v>
      </c>
    </row>
    <row r="863" spans="1:15" x14ac:dyDescent="0.2">
      <c r="A863" s="1">
        <v>45423</v>
      </c>
      <c r="B863" t="s">
        <v>23</v>
      </c>
      <c r="C863">
        <v>683</v>
      </c>
      <c r="D863" s="3">
        <f>VALUE(E863)</f>
        <v>3.44812552800484</v>
      </c>
      <c r="E863" s="6" t="s">
        <v>1631</v>
      </c>
      <c r="F863">
        <v>0</v>
      </c>
      <c r="G863" t="s">
        <v>11</v>
      </c>
      <c r="H863">
        <v>5</v>
      </c>
      <c r="I863" s="3">
        <f t="shared" si="39"/>
        <v>6.5050454891271601</v>
      </c>
      <c r="J863">
        <v>6.5050454891271601</v>
      </c>
      <c r="K863">
        <v>4</v>
      </c>
      <c r="L863">
        <v>147</v>
      </c>
      <c r="M863" s="3">
        <f t="shared" si="40"/>
        <v>2355.0697356273058</v>
      </c>
      <c r="N863" t="str">
        <f t="shared" si="41"/>
        <v>May</v>
      </c>
      <c r="O863" t="str">
        <f>TEXT(Table1[[#This Row],[Date]],"yyyy-mm")</f>
        <v>2024-05</v>
      </c>
    </row>
    <row r="864" spans="1:15" x14ac:dyDescent="0.2">
      <c r="A864" s="1">
        <v>45424</v>
      </c>
      <c r="B864" t="s">
        <v>15</v>
      </c>
      <c r="C864">
        <v>494</v>
      </c>
      <c r="D864" s="3">
        <f>VALUE(E864)</f>
        <v>8.8424614560544903</v>
      </c>
      <c r="E864" s="6" t="s">
        <v>1632</v>
      </c>
      <c r="F864">
        <v>1</v>
      </c>
      <c r="G864" t="s">
        <v>27</v>
      </c>
      <c r="H864">
        <v>6</v>
      </c>
      <c r="I864" s="3">
        <f t="shared" si="39"/>
        <v>14.3902149689289</v>
      </c>
      <c r="J864" s="2" t="s">
        <v>1633</v>
      </c>
      <c r="K864">
        <v>4</v>
      </c>
      <c r="L864">
        <v>362</v>
      </c>
      <c r="M864" s="3">
        <f t="shared" si="40"/>
        <v>4368.1759592909184</v>
      </c>
      <c r="N864" t="str">
        <f t="shared" si="41"/>
        <v>May</v>
      </c>
      <c r="O864" t="str">
        <f>TEXT(Table1[[#This Row],[Date]],"yyyy-mm")</f>
        <v>2024-05</v>
      </c>
    </row>
    <row r="865" spans="1:15" x14ac:dyDescent="0.2">
      <c r="A865" s="1">
        <v>45425</v>
      </c>
      <c r="B865" t="s">
        <v>23</v>
      </c>
      <c r="C865">
        <v>1187</v>
      </c>
      <c r="D865" s="3">
        <f>VALUE(E865)</f>
        <v>16.244732254026001</v>
      </c>
      <c r="E865" s="6" t="s">
        <v>1634</v>
      </c>
      <c r="F865">
        <v>0</v>
      </c>
      <c r="G865" t="s">
        <v>17</v>
      </c>
      <c r="H865">
        <v>0</v>
      </c>
      <c r="I865" s="3">
        <f t="shared" si="39"/>
        <v>8.3461504607432495</v>
      </c>
      <c r="J865">
        <v>8.3461504607432495</v>
      </c>
      <c r="K865">
        <v>3</v>
      </c>
      <c r="L865">
        <v>416</v>
      </c>
      <c r="M865" s="3">
        <f t="shared" si="40"/>
        <v>19282.497185528864</v>
      </c>
      <c r="N865" t="str">
        <f t="shared" si="41"/>
        <v>May</v>
      </c>
      <c r="O865" t="str">
        <f>TEXT(Table1[[#This Row],[Date]],"yyyy-mm")</f>
        <v>2024-05</v>
      </c>
    </row>
    <row r="866" spans="1:15" x14ac:dyDescent="0.2">
      <c r="A866" s="1">
        <v>45426</v>
      </c>
      <c r="B866" t="s">
        <v>15</v>
      </c>
      <c r="C866">
        <v>1840</v>
      </c>
      <c r="D866" s="3">
        <f>VALUE(E866)</f>
        <v>10.102331198963601</v>
      </c>
      <c r="E866" s="6" t="s">
        <v>1635</v>
      </c>
      <c r="F866">
        <v>1</v>
      </c>
      <c r="G866" t="s">
        <v>17</v>
      </c>
      <c r="H866">
        <v>1</v>
      </c>
      <c r="I866" s="3">
        <f t="shared" si="39"/>
        <v>9.2737980188378</v>
      </c>
      <c r="J866" s="2" t="s">
        <v>1636</v>
      </c>
      <c r="K866">
        <v>6</v>
      </c>
      <c r="L866">
        <v>378</v>
      </c>
      <c r="M866" s="3">
        <f t="shared" si="40"/>
        <v>18588.289406093027</v>
      </c>
      <c r="N866" t="str">
        <f t="shared" si="41"/>
        <v>May</v>
      </c>
      <c r="O866" t="str">
        <f>TEXT(Table1[[#This Row],[Date]],"yyyy-mm")</f>
        <v>2024-05</v>
      </c>
    </row>
    <row r="867" spans="1:15" x14ac:dyDescent="0.2">
      <c r="A867" s="1">
        <v>45427</v>
      </c>
      <c r="B867" t="s">
        <v>13</v>
      </c>
      <c r="C867">
        <v>820</v>
      </c>
      <c r="D867" s="3">
        <f>VALUE(E867)</f>
        <v>1.3420016899590801</v>
      </c>
      <c r="E867" s="6" t="s">
        <v>1637</v>
      </c>
      <c r="F867">
        <v>0</v>
      </c>
      <c r="G867" t="s">
        <v>11</v>
      </c>
      <c r="H867">
        <v>2</v>
      </c>
      <c r="I867" s="3">
        <f t="shared" si="39"/>
        <v>3.69707077151386</v>
      </c>
      <c r="J867" s="2" t="s">
        <v>1638</v>
      </c>
      <c r="K867">
        <v>1</v>
      </c>
      <c r="L867">
        <v>164</v>
      </c>
      <c r="M867" s="3">
        <f t="shared" si="40"/>
        <v>1100.4413857664456</v>
      </c>
      <c r="N867" t="str">
        <f t="shared" si="41"/>
        <v>May</v>
      </c>
      <c r="O867" t="str">
        <f>TEXT(Table1[[#This Row],[Date]],"yyyy-mm")</f>
        <v>2024-05</v>
      </c>
    </row>
    <row r="868" spans="1:15" x14ac:dyDescent="0.2">
      <c r="A868" s="1">
        <v>45428</v>
      </c>
      <c r="B868" t="s">
        <v>10</v>
      </c>
      <c r="C868">
        <v>171</v>
      </c>
      <c r="D868" s="3">
        <f>VALUE(E868)</f>
        <v>9.0074367900057002</v>
      </c>
      <c r="E868" s="5">
        <v>9.0074367900057002</v>
      </c>
      <c r="F868">
        <v>1</v>
      </c>
      <c r="G868" t="s">
        <v>17</v>
      </c>
      <c r="H868">
        <v>3</v>
      </c>
      <c r="I868" s="3">
        <f t="shared" si="39"/>
        <v>9.5719364466954993</v>
      </c>
      <c r="J868" s="2" t="s">
        <v>1639</v>
      </c>
      <c r="K868">
        <v>6</v>
      </c>
      <c r="L868">
        <v>325</v>
      </c>
      <c r="M868" s="3">
        <f t="shared" si="40"/>
        <v>1540.2716910909746</v>
      </c>
      <c r="N868" t="str">
        <f t="shared" si="41"/>
        <v>May</v>
      </c>
      <c r="O868" t="str">
        <f>TEXT(Table1[[#This Row],[Date]],"yyyy-mm")</f>
        <v>2024-05</v>
      </c>
    </row>
    <row r="869" spans="1:15" x14ac:dyDescent="0.2">
      <c r="A869" s="1">
        <v>45429</v>
      </c>
      <c r="B869" t="s">
        <v>13</v>
      </c>
      <c r="C869">
        <v>1912</v>
      </c>
      <c r="D869" s="3">
        <f>VALUE(E869)</f>
        <v>1.51632530572603</v>
      </c>
      <c r="E869" s="6" t="s">
        <v>1640</v>
      </c>
      <c r="F869">
        <v>1</v>
      </c>
      <c r="G869" t="s">
        <v>17</v>
      </c>
      <c r="H869">
        <v>4</v>
      </c>
      <c r="I869" s="3">
        <f t="shared" si="39"/>
        <v>8.7883109175026792</v>
      </c>
      <c r="J869" s="2" t="s">
        <v>1641</v>
      </c>
      <c r="K869">
        <v>2</v>
      </c>
      <c r="L869">
        <v>330</v>
      </c>
      <c r="M869" s="3">
        <f t="shared" si="40"/>
        <v>2899.2139845481693</v>
      </c>
      <c r="N869" t="str">
        <f t="shared" si="41"/>
        <v>May</v>
      </c>
      <c r="O869" t="str">
        <f>TEXT(Table1[[#This Row],[Date]],"yyyy-mm")</f>
        <v>2024-05</v>
      </c>
    </row>
    <row r="870" spans="1:15" x14ac:dyDescent="0.2">
      <c r="A870" s="1">
        <v>45430</v>
      </c>
      <c r="B870" t="s">
        <v>23</v>
      </c>
      <c r="C870">
        <v>373</v>
      </c>
      <c r="D870" s="3">
        <f>VALUE(E870)</f>
        <v>19.358624803429102</v>
      </c>
      <c r="E870" s="6" t="s">
        <v>1642</v>
      </c>
      <c r="F870">
        <v>1</v>
      </c>
      <c r="G870" t="s">
        <v>11</v>
      </c>
      <c r="H870">
        <v>5</v>
      </c>
      <c r="I870" s="3">
        <f t="shared" si="39"/>
        <v>3.1801567702318598</v>
      </c>
      <c r="J870" s="2" t="s">
        <v>1643</v>
      </c>
      <c r="K870">
        <v>9</v>
      </c>
      <c r="L870">
        <v>324</v>
      </c>
      <c r="M870" s="3">
        <f t="shared" si="40"/>
        <v>7220.7670516790549</v>
      </c>
      <c r="N870" t="str">
        <f t="shared" si="41"/>
        <v>May</v>
      </c>
      <c r="O870" t="str">
        <f>TEXT(Table1[[#This Row],[Date]],"yyyy-mm")</f>
        <v>2024-05</v>
      </c>
    </row>
    <row r="871" spans="1:15" x14ac:dyDescent="0.2">
      <c r="A871" s="1">
        <v>45431</v>
      </c>
      <c r="B871" t="s">
        <v>10</v>
      </c>
      <c r="C871">
        <v>1443</v>
      </c>
      <c r="D871" s="3">
        <f>VALUE(E871)</f>
        <v>3.4216252290345102</v>
      </c>
      <c r="E871" s="5">
        <v>3.4216252290345102</v>
      </c>
      <c r="F871">
        <v>1</v>
      </c>
      <c r="G871" t="s">
        <v>27</v>
      </c>
      <c r="H871">
        <v>6</v>
      </c>
      <c r="I871" s="3">
        <f t="shared" si="39"/>
        <v>1.3640129116205799</v>
      </c>
      <c r="J871" s="2" t="s">
        <v>1644</v>
      </c>
      <c r="K871">
        <v>2</v>
      </c>
      <c r="L871">
        <v>310</v>
      </c>
      <c r="M871" s="3">
        <f t="shared" si="40"/>
        <v>4937.4052054967979</v>
      </c>
      <c r="N871" t="str">
        <f t="shared" si="41"/>
        <v>May</v>
      </c>
      <c r="O871" t="str">
        <f>TEXT(Table1[[#This Row],[Date]],"yyyy-mm")</f>
        <v>2024-05</v>
      </c>
    </row>
    <row r="872" spans="1:15" x14ac:dyDescent="0.2">
      <c r="A872" s="1">
        <v>45432</v>
      </c>
      <c r="B872" t="s">
        <v>15</v>
      </c>
      <c r="C872">
        <v>437</v>
      </c>
      <c r="D872" s="3">
        <f>VALUE(E872)</f>
        <v>14.446078200281701</v>
      </c>
      <c r="E872" s="6" t="s">
        <v>1645</v>
      </c>
      <c r="F872">
        <v>1</v>
      </c>
      <c r="G872" t="s">
        <v>17</v>
      </c>
      <c r="H872">
        <v>0</v>
      </c>
      <c r="I872" s="3">
        <f t="shared" si="39"/>
        <v>9.2632101358641794</v>
      </c>
      <c r="J872" s="2" t="s">
        <v>1646</v>
      </c>
      <c r="K872">
        <v>7</v>
      </c>
      <c r="L872">
        <v>380</v>
      </c>
      <c r="M872" s="3">
        <f t="shared" si="40"/>
        <v>6312.9361735231032</v>
      </c>
      <c r="N872" t="str">
        <f t="shared" si="41"/>
        <v>May</v>
      </c>
      <c r="O872" t="str">
        <f>TEXT(Table1[[#This Row],[Date]],"yyyy-mm")</f>
        <v>2024-05</v>
      </c>
    </row>
    <row r="873" spans="1:15" x14ac:dyDescent="0.2">
      <c r="A873" s="1">
        <v>45433</v>
      </c>
      <c r="B873" t="s">
        <v>10</v>
      </c>
      <c r="C873">
        <v>1489</v>
      </c>
      <c r="D873" s="3">
        <f>VALUE(E873)</f>
        <v>19.482750134949601</v>
      </c>
      <c r="E873" s="6" t="s">
        <v>1647</v>
      </c>
      <c r="F873">
        <v>1</v>
      </c>
      <c r="G873" t="s">
        <v>11</v>
      </c>
      <c r="H873">
        <v>1</v>
      </c>
      <c r="I873" s="3">
        <f t="shared" si="39"/>
        <v>11.573537905579601</v>
      </c>
      <c r="J873" s="2" t="s">
        <v>1648</v>
      </c>
      <c r="K873">
        <v>1</v>
      </c>
      <c r="L873">
        <v>256</v>
      </c>
      <c r="M873" s="3">
        <f t="shared" si="40"/>
        <v>29009.814950939955</v>
      </c>
      <c r="N873" t="str">
        <f t="shared" si="41"/>
        <v>May</v>
      </c>
      <c r="O873" t="str">
        <f>TEXT(Table1[[#This Row],[Date]],"yyyy-mm")</f>
        <v>2024-05</v>
      </c>
    </row>
    <row r="874" spans="1:15" x14ac:dyDescent="0.2">
      <c r="A874" s="1">
        <v>45434</v>
      </c>
      <c r="B874" t="s">
        <v>49</v>
      </c>
      <c r="C874">
        <v>1618</v>
      </c>
      <c r="D874" s="3">
        <f>VALUE(E874)</f>
        <v>16.694741981664802</v>
      </c>
      <c r="E874" s="6" t="s">
        <v>1649</v>
      </c>
      <c r="F874">
        <v>1</v>
      </c>
      <c r="G874" t="s">
        <v>17</v>
      </c>
      <c r="H874">
        <v>2</v>
      </c>
      <c r="I874" s="3">
        <f t="shared" si="39"/>
        <v>8.0893198783691194</v>
      </c>
      <c r="J874">
        <v>8.0893198783691194</v>
      </c>
      <c r="K874">
        <v>7</v>
      </c>
      <c r="L874">
        <v>433</v>
      </c>
      <c r="M874" s="3">
        <f t="shared" si="40"/>
        <v>27012.09252633365</v>
      </c>
      <c r="N874" t="str">
        <f t="shared" si="41"/>
        <v>May</v>
      </c>
      <c r="O874" t="str">
        <f>TEXT(Table1[[#This Row],[Date]],"yyyy-mm")</f>
        <v>2024-05</v>
      </c>
    </row>
    <row r="875" spans="1:15" x14ac:dyDescent="0.2">
      <c r="A875" s="1">
        <v>45435</v>
      </c>
      <c r="B875" t="s">
        <v>10</v>
      </c>
      <c r="C875">
        <v>706</v>
      </c>
      <c r="D875" s="3">
        <f>VALUE(E875)</f>
        <v>14.2869921273978</v>
      </c>
      <c r="E875" s="6" t="s">
        <v>1650</v>
      </c>
      <c r="F875">
        <v>1</v>
      </c>
      <c r="G875" t="s">
        <v>17</v>
      </c>
      <c r="H875">
        <v>3</v>
      </c>
      <c r="I875" s="3">
        <f t="shared" si="39"/>
        <v>3.7882030671348601</v>
      </c>
      <c r="J875" s="2" t="s">
        <v>1651</v>
      </c>
      <c r="K875">
        <v>5</v>
      </c>
      <c r="L875">
        <v>377</v>
      </c>
      <c r="M875" s="3">
        <f t="shared" si="40"/>
        <v>10086.616441942848</v>
      </c>
      <c r="N875" t="str">
        <f t="shared" si="41"/>
        <v>May</v>
      </c>
      <c r="O875" t="str">
        <f>TEXT(Table1[[#This Row],[Date]],"yyyy-mm")</f>
        <v>2024-05</v>
      </c>
    </row>
    <row r="876" spans="1:15" x14ac:dyDescent="0.2">
      <c r="A876" s="1">
        <v>45436</v>
      </c>
      <c r="B876" t="s">
        <v>49</v>
      </c>
      <c r="C876">
        <v>265</v>
      </c>
      <c r="D876" s="3">
        <f>VALUE(E876)</f>
        <v>16.9497572805145</v>
      </c>
      <c r="E876" s="6" t="s">
        <v>1652</v>
      </c>
      <c r="F876">
        <v>1</v>
      </c>
      <c r="G876" t="s">
        <v>17</v>
      </c>
      <c r="H876">
        <v>4</v>
      </c>
      <c r="I876" s="3">
        <f t="shared" si="39"/>
        <v>10.164568662049</v>
      </c>
      <c r="J876" s="2" t="s">
        <v>1653</v>
      </c>
      <c r="K876">
        <v>8</v>
      </c>
      <c r="L876">
        <v>260</v>
      </c>
      <c r="M876" s="3">
        <f t="shared" si="40"/>
        <v>4491.6856793363422</v>
      </c>
      <c r="N876" t="str">
        <f t="shared" si="41"/>
        <v>May</v>
      </c>
      <c r="O876" t="str">
        <f>TEXT(Table1[[#This Row],[Date]],"yyyy-mm")</f>
        <v>2024-05</v>
      </c>
    </row>
    <row r="877" spans="1:15" x14ac:dyDescent="0.2">
      <c r="A877" s="1">
        <v>45437</v>
      </c>
      <c r="B877" t="s">
        <v>10</v>
      </c>
      <c r="C877">
        <v>1667</v>
      </c>
      <c r="D877" s="3">
        <f>VALUE(E877)</f>
        <v>19.654175171951898</v>
      </c>
      <c r="E877" s="6" t="s">
        <v>1654</v>
      </c>
      <c r="F877">
        <v>0</v>
      </c>
      <c r="G877" t="s">
        <v>17</v>
      </c>
      <c r="H877">
        <v>5</v>
      </c>
      <c r="I877" s="3">
        <f t="shared" si="39"/>
        <v>1.66153303583923</v>
      </c>
      <c r="J877" s="2" t="s">
        <v>1655</v>
      </c>
      <c r="K877">
        <v>4</v>
      </c>
      <c r="L877">
        <v>264</v>
      </c>
      <c r="M877" s="3">
        <f t="shared" si="40"/>
        <v>32763.510011643815</v>
      </c>
      <c r="N877" t="str">
        <f t="shared" si="41"/>
        <v>May</v>
      </c>
      <c r="O877" t="str">
        <f>TEXT(Table1[[#This Row],[Date]],"yyyy-mm")</f>
        <v>2024-05</v>
      </c>
    </row>
    <row r="878" spans="1:15" x14ac:dyDescent="0.2">
      <c r="A878" s="1">
        <v>45438</v>
      </c>
      <c r="B878" t="s">
        <v>49</v>
      </c>
      <c r="C878">
        <v>110</v>
      </c>
      <c r="D878" s="3">
        <f>VALUE(E878)</f>
        <v>12.805545447817</v>
      </c>
      <c r="E878" s="6" t="s">
        <v>1656</v>
      </c>
      <c r="F878">
        <v>0</v>
      </c>
      <c r="G878" t="s">
        <v>11</v>
      </c>
      <c r="H878">
        <v>6</v>
      </c>
      <c r="I878" s="3">
        <f t="shared" si="39"/>
        <v>6.9065887196283402</v>
      </c>
      <c r="J878" s="2" t="s">
        <v>1657</v>
      </c>
      <c r="K878">
        <v>7</v>
      </c>
      <c r="L878">
        <v>460</v>
      </c>
      <c r="M878" s="3">
        <f t="shared" si="40"/>
        <v>1408.6099992598699</v>
      </c>
      <c r="N878" t="str">
        <f t="shared" si="41"/>
        <v>May</v>
      </c>
      <c r="O878" t="str">
        <f>TEXT(Table1[[#This Row],[Date]],"yyyy-mm")</f>
        <v>2024-05</v>
      </c>
    </row>
    <row r="879" spans="1:15" x14ac:dyDescent="0.2">
      <c r="A879" s="1">
        <v>45439</v>
      </c>
      <c r="B879" t="s">
        <v>23</v>
      </c>
      <c r="C879">
        <v>1424</v>
      </c>
      <c r="D879" s="3">
        <f>VALUE(E879)</f>
        <v>11.624511329757199</v>
      </c>
      <c r="E879" s="6" t="s">
        <v>1658</v>
      </c>
      <c r="F879">
        <v>1</v>
      </c>
      <c r="G879" t="s">
        <v>11</v>
      </c>
      <c r="H879">
        <v>0</v>
      </c>
      <c r="I879" s="3">
        <f t="shared" si="39"/>
        <v>2.8688179967770902</v>
      </c>
      <c r="J879" s="2" t="s">
        <v>1659</v>
      </c>
      <c r="K879">
        <v>6</v>
      </c>
      <c r="L879">
        <v>89</v>
      </c>
      <c r="M879" s="3">
        <f t="shared" si="40"/>
        <v>16553.304133574253</v>
      </c>
      <c r="N879" t="str">
        <f t="shared" si="41"/>
        <v>May</v>
      </c>
      <c r="O879" t="str">
        <f>TEXT(Table1[[#This Row],[Date]],"yyyy-mm")</f>
        <v>2024-05</v>
      </c>
    </row>
    <row r="880" spans="1:15" x14ac:dyDescent="0.2">
      <c r="A880" s="1">
        <v>45440</v>
      </c>
      <c r="B880" t="s">
        <v>13</v>
      </c>
      <c r="C880">
        <v>828</v>
      </c>
      <c r="D880" s="3">
        <f>VALUE(E880)</f>
        <v>12.9365240988023</v>
      </c>
      <c r="E880" s="6" t="s">
        <v>1660</v>
      </c>
      <c r="F880">
        <v>0</v>
      </c>
      <c r="G880" t="s">
        <v>11</v>
      </c>
      <c r="H880">
        <v>1</v>
      </c>
      <c r="I880" s="3">
        <f t="shared" si="39"/>
        <v>3.1746562403683001</v>
      </c>
      <c r="J880" s="2" t="s">
        <v>1661</v>
      </c>
      <c r="K880">
        <v>5</v>
      </c>
      <c r="L880">
        <v>75</v>
      </c>
      <c r="M880" s="3">
        <f t="shared" si="40"/>
        <v>10711.441953808304</v>
      </c>
      <c r="N880" t="str">
        <f t="shared" si="41"/>
        <v>May</v>
      </c>
      <c r="O880" t="str">
        <f>TEXT(Table1[[#This Row],[Date]],"yyyy-mm")</f>
        <v>2024-05</v>
      </c>
    </row>
    <row r="881" spans="1:15" x14ac:dyDescent="0.2">
      <c r="A881" s="1">
        <v>45441</v>
      </c>
      <c r="B881" t="s">
        <v>15</v>
      </c>
      <c r="C881">
        <v>900</v>
      </c>
      <c r="D881" s="3">
        <f>VALUE(E881)</f>
        <v>11.1208418484695</v>
      </c>
      <c r="E881" s="6" t="s">
        <v>1662</v>
      </c>
      <c r="F881">
        <v>1</v>
      </c>
      <c r="G881" t="s">
        <v>17</v>
      </c>
      <c r="H881">
        <v>2</v>
      </c>
      <c r="I881" s="3">
        <f t="shared" si="39"/>
        <v>3.4332622627939502</v>
      </c>
      <c r="J881" s="2" t="s">
        <v>1663</v>
      </c>
      <c r="K881">
        <v>4</v>
      </c>
      <c r="L881">
        <v>76</v>
      </c>
      <c r="M881" s="3">
        <f t="shared" si="40"/>
        <v>10008.757663622549</v>
      </c>
      <c r="N881" t="str">
        <f t="shared" si="41"/>
        <v>May</v>
      </c>
      <c r="O881" t="str">
        <f>TEXT(Table1[[#This Row],[Date]],"yyyy-mm")</f>
        <v>2024-05</v>
      </c>
    </row>
    <row r="882" spans="1:15" x14ac:dyDescent="0.2">
      <c r="A882" s="1">
        <v>45442</v>
      </c>
      <c r="B882" t="s">
        <v>10</v>
      </c>
      <c r="C882">
        <v>201</v>
      </c>
      <c r="D882" s="3">
        <f>VALUE(E882)</f>
        <v>13.066693012284601</v>
      </c>
      <c r="E882" s="6" t="s">
        <v>1664</v>
      </c>
      <c r="F882">
        <v>1</v>
      </c>
      <c r="G882" t="s">
        <v>17</v>
      </c>
      <c r="H882">
        <v>3</v>
      </c>
      <c r="I882" s="3">
        <f t="shared" si="39"/>
        <v>6.1072523271376697</v>
      </c>
      <c r="J882" s="2" t="s">
        <v>1665</v>
      </c>
      <c r="K882">
        <v>7</v>
      </c>
      <c r="L882">
        <v>239</v>
      </c>
      <c r="M882" s="3">
        <f t="shared" si="40"/>
        <v>2626.4052954692047</v>
      </c>
      <c r="N882" t="str">
        <f t="shared" si="41"/>
        <v>May</v>
      </c>
      <c r="O882" t="str">
        <f>TEXT(Table1[[#This Row],[Date]],"yyyy-mm")</f>
        <v>2024-05</v>
      </c>
    </row>
    <row r="883" spans="1:15" x14ac:dyDescent="0.2">
      <c r="A883" s="1">
        <v>45443</v>
      </c>
      <c r="B883" t="s">
        <v>13</v>
      </c>
      <c r="C883">
        <v>1548</v>
      </c>
      <c r="D883" s="3">
        <f>VALUE(E883)</f>
        <v>9.5470019514786202</v>
      </c>
      <c r="E883" s="6" t="s">
        <v>1666</v>
      </c>
      <c r="F883">
        <v>0</v>
      </c>
      <c r="G883" t="s">
        <v>17</v>
      </c>
      <c r="H883">
        <v>4</v>
      </c>
      <c r="I883" s="3">
        <f t="shared" si="39"/>
        <v>1.2416779814957599</v>
      </c>
      <c r="J883" s="2" t="s">
        <v>1667</v>
      </c>
      <c r="K883">
        <v>5</v>
      </c>
      <c r="L883">
        <v>132</v>
      </c>
      <c r="M883" s="3">
        <f t="shared" si="40"/>
        <v>14778.759020888903</v>
      </c>
      <c r="N883" t="str">
        <f t="shared" si="41"/>
        <v>May</v>
      </c>
      <c r="O883" t="str">
        <f>TEXT(Table1[[#This Row],[Date]],"yyyy-mm")</f>
        <v>2024-05</v>
      </c>
    </row>
    <row r="884" spans="1:15" x14ac:dyDescent="0.2">
      <c r="A884" s="1">
        <v>45444</v>
      </c>
      <c r="B884" t="s">
        <v>15</v>
      </c>
      <c r="C884">
        <v>1515</v>
      </c>
      <c r="D884" s="3">
        <f>VALUE(E884)</f>
        <v>5.1504204747828304</v>
      </c>
      <c r="E884" s="6" t="s">
        <v>1668</v>
      </c>
      <c r="F884">
        <v>1</v>
      </c>
      <c r="G884" t="s">
        <v>11</v>
      </c>
      <c r="H884">
        <v>5</v>
      </c>
      <c r="I884" s="3">
        <f t="shared" si="39"/>
        <v>6.2680048934719199</v>
      </c>
      <c r="J884" s="2" t="s">
        <v>1669</v>
      </c>
      <c r="K884">
        <v>5</v>
      </c>
      <c r="L884">
        <v>433</v>
      </c>
      <c r="M884" s="3">
        <f t="shared" si="40"/>
        <v>7802.8870192959885</v>
      </c>
      <c r="N884" t="str">
        <f t="shared" si="41"/>
        <v>Jun</v>
      </c>
      <c r="O884" t="str">
        <f>TEXT(Table1[[#This Row],[Date]],"yyyy-mm")</f>
        <v>2024-06</v>
      </c>
    </row>
    <row r="885" spans="1:15" x14ac:dyDescent="0.2">
      <c r="A885" s="1">
        <v>45445</v>
      </c>
      <c r="B885" t="s">
        <v>15</v>
      </c>
      <c r="C885">
        <v>878</v>
      </c>
      <c r="D885" s="3">
        <f>VALUE(E885)</f>
        <v>3.2846973037218299</v>
      </c>
      <c r="E885" s="6" t="s">
        <v>1670</v>
      </c>
      <c r="F885">
        <v>1</v>
      </c>
      <c r="G885" t="s">
        <v>17</v>
      </c>
      <c r="H885">
        <v>6</v>
      </c>
      <c r="I885" s="3">
        <f t="shared" si="39"/>
        <v>7.9197579831631604</v>
      </c>
      <c r="J885" s="2" t="s">
        <v>1671</v>
      </c>
      <c r="K885">
        <v>1</v>
      </c>
      <c r="L885">
        <v>483</v>
      </c>
      <c r="M885" s="3">
        <f t="shared" si="40"/>
        <v>2883.9642326677667</v>
      </c>
      <c r="N885" t="str">
        <f t="shared" si="41"/>
        <v>Jun</v>
      </c>
      <c r="O885" t="str">
        <f>TEXT(Table1[[#This Row],[Date]],"yyyy-mm")</f>
        <v>2024-06</v>
      </c>
    </row>
    <row r="886" spans="1:15" x14ac:dyDescent="0.2">
      <c r="A886" s="1">
        <v>45446</v>
      </c>
      <c r="B886" t="s">
        <v>49</v>
      </c>
      <c r="C886">
        <v>313</v>
      </c>
      <c r="D886" s="3">
        <f>VALUE(E886)</f>
        <v>2.2984777751129402</v>
      </c>
      <c r="E886" s="6" t="s">
        <v>1672</v>
      </c>
      <c r="F886">
        <v>0</v>
      </c>
      <c r="G886" t="s">
        <v>27</v>
      </c>
      <c r="H886">
        <v>0</v>
      </c>
      <c r="I886" s="3">
        <f t="shared" si="39"/>
        <v>7.5077671320117103</v>
      </c>
      <c r="J886" s="2" t="s">
        <v>1673</v>
      </c>
      <c r="K886">
        <v>2</v>
      </c>
      <c r="L886">
        <v>219</v>
      </c>
      <c r="M886" s="3">
        <f t="shared" si="40"/>
        <v>719.42354361035029</v>
      </c>
      <c r="N886" t="str">
        <f t="shared" si="41"/>
        <v>Jun</v>
      </c>
      <c r="O886" t="str">
        <f>TEXT(Table1[[#This Row],[Date]],"yyyy-mm")</f>
        <v>2024-06</v>
      </c>
    </row>
    <row r="887" spans="1:15" x14ac:dyDescent="0.2">
      <c r="A887" s="1">
        <v>45447</v>
      </c>
      <c r="B887" t="s">
        <v>23</v>
      </c>
      <c r="C887">
        <v>1814</v>
      </c>
      <c r="D887" s="3">
        <f>VALUE(E887)</f>
        <v>6.0029998913108003</v>
      </c>
      <c r="E887" s="6" t="s">
        <v>1674</v>
      </c>
      <c r="F887">
        <v>0</v>
      </c>
      <c r="G887" t="s">
        <v>17</v>
      </c>
      <c r="H887">
        <v>1</v>
      </c>
      <c r="I887" s="3">
        <f t="shared" si="39"/>
        <v>6.0503694558440797</v>
      </c>
      <c r="J887" s="2" t="s">
        <v>1675</v>
      </c>
      <c r="K887">
        <v>5</v>
      </c>
      <c r="L887">
        <v>462</v>
      </c>
      <c r="M887" s="3">
        <f t="shared" si="40"/>
        <v>10889.441802837791</v>
      </c>
      <c r="N887" t="str">
        <f t="shared" si="41"/>
        <v>Jun</v>
      </c>
      <c r="O887" t="str">
        <f>TEXT(Table1[[#This Row],[Date]],"yyyy-mm")</f>
        <v>2024-06</v>
      </c>
    </row>
    <row r="888" spans="1:15" x14ac:dyDescent="0.2">
      <c r="A888" s="1">
        <v>45448</v>
      </c>
      <c r="B888" t="s">
        <v>23</v>
      </c>
      <c r="C888">
        <v>1211</v>
      </c>
      <c r="D888" s="3">
        <f>VALUE(E888)</f>
        <v>1.87634772237894</v>
      </c>
      <c r="E888" s="6" t="s">
        <v>1676</v>
      </c>
      <c r="F888">
        <v>1</v>
      </c>
      <c r="G888" t="s">
        <v>27</v>
      </c>
      <c r="H888">
        <v>2</v>
      </c>
      <c r="I888" s="3">
        <f t="shared" si="39"/>
        <v>12.6676258170259</v>
      </c>
      <c r="J888" s="2" t="s">
        <v>1677</v>
      </c>
      <c r="K888">
        <v>3</v>
      </c>
      <c r="L888">
        <v>216</v>
      </c>
      <c r="M888" s="3">
        <f t="shared" si="40"/>
        <v>2272.2570918008964</v>
      </c>
      <c r="N888" t="str">
        <f t="shared" si="41"/>
        <v>Jun</v>
      </c>
      <c r="O888" t="str">
        <f>TEXT(Table1[[#This Row],[Date]],"yyyy-mm")</f>
        <v>2024-06</v>
      </c>
    </row>
    <row r="889" spans="1:15" x14ac:dyDescent="0.2">
      <c r="A889" s="1">
        <v>45449</v>
      </c>
      <c r="B889" t="s">
        <v>13</v>
      </c>
      <c r="C889">
        <v>1676</v>
      </c>
      <c r="D889" s="3">
        <f>VALUE(E889)</f>
        <v>11.7762448184683</v>
      </c>
      <c r="E889" s="6" t="s">
        <v>1678</v>
      </c>
      <c r="F889">
        <v>0</v>
      </c>
      <c r="G889" t="s">
        <v>17</v>
      </c>
      <c r="H889">
        <v>3</v>
      </c>
      <c r="I889" s="3">
        <f t="shared" si="39"/>
        <v>2.6072370400973002</v>
      </c>
      <c r="J889" s="2" t="s">
        <v>1679</v>
      </c>
      <c r="K889">
        <v>2</v>
      </c>
      <c r="L889">
        <v>237</v>
      </c>
      <c r="M889" s="3">
        <f t="shared" si="40"/>
        <v>19736.986315752871</v>
      </c>
      <c r="N889" t="str">
        <f t="shared" si="41"/>
        <v>Jun</v>
      </c>
      <c r="O889" t="str">
        <f>TEXT(Table1[[#This Row],[Date]],"yyyy-mm")</f>
        <v>2024-06</v>
      </c>
    </row>
    <row r="890" spans="1:15" x14ac:dyDescent="0.2">
      <c r="A890" s="1">
        <v>45450</v>
      </c>
      <c r="B890" t="s">
        <v>23</v>
      </c>
      <c r="C890">
        <v>500</v>
      </c>
      <c r="D890" s="3">
        <f>VALUE(E890)</f>
        <v>6.3927404934468797</v>
      </c>
      <c r="E890" s="6" t="s">
        <v>1680</v>
      </c>
      <c r="F890">
        <v>0</v>
      </c>
      <c r="G890" t="s">
        <v>11</v>
      </c>
      <c r="H890">
        <v>4</v>
      </c>
      <c r="I890" s="3">
        <f t="shared" si="39"/>
        <v>7.8326027848299198</v>
      </c>
      <c r="J890" s="2" t="s">
        <v>1681</v>
      </c>
      <c r="K890">
        <v>4</v>
      </c>
      <c r="L890">
        <v>218</v>
      </c>
      <c r="M890" s="3">
        <f t="shared" si="40"/>
        <v>3196.3702467234398</v>
      </c>
      <c r="N890" t="str">
        <f t="shared" si="41"/>
        <v>Jun</v>
      </c>
      <c r="O890" t="str">
        <f>TEXT(Table1[[#This Row],[Date]],"yyyy-mm")</f>
        <v>2024-06</v>
      </c>
    </row>
    <row r="891" spans="1:15" x14ac:dyDescent="0.2">
      <c r="A891" s="1">
        <v>45451</v>
      </c>
      <c r="B891" t="s">
        <v>10</v>
      </c>
      <c r="C891">
        <v>687</v>
      </c>
      <c r="D891" s="3">
        <f>VALUE(E891)</f>
        <v>16.6661613536536</v>
      </c>
      <c r="E891" s="6" t="s">
        <v>1682</v>
      </c>
      <c r="F891">
        <v>1</v>
      </c>
      <c r="G891" t="s">
        <v>17</v>
      </c>
      <c r="H891">
        <v>5</v>
      </c>
      <c r="I891" s="3">
        <f t="shared" si="39"/>
        <v>1.39960054587003</v>
      </c>
      <c r="J891" s="2" t="s">
        <v>1683</v>
      </c>
      <c r="K891">
        <v>4</v>
      </c>
      <c r="L891">
        <v>338</v>
      </c>
      <c r="M891" s="3">
        <f t="shared" si="40"/>
        <v>11449.652849960023</v>
      </c>
      <c r="N891" t="str">
        <f t="shared" si="41"/>
        <v>Jun</v>
      </c>
      <c r="O891" t="str">
        <f>TEXT(Table1[[#This Row],[Date]],"yyyy-mm")</f>
        <v>2024-06</v>
      </c>
    </row>
    <row r="892" spans="1:15" x14ac:dyDescent="0.2">
      <c r="A892" s="1">
        <v>45452</v>
      </c>
      <c r="B892" t="s">
        <v>23</v>
      </c>
      <c r="C892">
        <v>988</v>
      </c>
      <c r="D892" s="3">
        <f>VALUE(E892)</f>
        <v>2.4105765867793401</v>
      </c>
      <c r="E892" s="6" t="s">
        <v>1684</v>
      </c>
      <c r="F892">
        <v>0</v>
      </c>
      <c r="G892" t="s">
        <v>27</v>
      </c>
      <c r="H892">
        <v>6</v>
      </c>
      <c r="I892" s="3">
        <f t="shared" si="39"/>
        <v>1.5317573437296901</v>
      </c>
      <c r="J892" s="2" t="s">
        <v>1685</v>
      </c>
      <c r="K892">
        <v>4</v>
      </c>
      <c r="L892">
        <v>278</v>
      </c>
      <c r="M892" s="3">
        <f t="shared" si="40"/>
        <v>2381.6496677379878</v>
      </c>
      <c r="N892" t="str">
        <f t="shared" si="41"/>
        <v>Jun</v>
      </c>
      <c r="O892" t="str">
        <f>TEXT(Table1[[#This Row],[Date]],"yyyy-mm")</f>
        <v>2024-06</v>
      </c>
    </row>
    <row r="893" spans="1:15" x14ac:dyDescent="0.2">
      <c r="A893" s="1">
        <v>45453</v>
      </c>
      <c r="B893" t="s">
        <v>13</v>
      </c>
      <c r="C893">
        <v>1169</v>
      </c>
      <c r="D893" s="3">
        <f>VALUE(E893)</f>
        <v>5.3006783924882299</v>
      </c>
      <c r="E893" s="6" t="s">
        <v>1686</v>
      </c>
      <c r="F893">
        <v>0</v>
      </c>
      <c r="G893" t="s">
        <v>27</v>
      </c>
      <c r="H893">
        <v>0</v>
      </c>
      <c r="I893" s="3">
        <f t="shared" si="39"/>
        <v>8.8210548203178902</v>
      </c>
      <c r="J893" s="2" t="s">
        <v>1687</v>
      </c>
      <c r="K893">
        <v>4</v>
      </c>
      <c r="L893">
        <v>146</v>
      </c>
      <c r="M893" s="3">
        <f t="shared" si="40"/>
        <v>6196.4930408187411</v>
      </c>
      <c r="N893" t="str">
        <f t="shared" si="41"/>
        <v>Jun</v>
      </c>
      <c r="O893" t="str">
        <f>TEXT(Table1[[#This Row],[Date]],"yyyy-mm")</f>
        <v>2024-06</v>
      </c>
    </row>
    <row r="894" spans="1:15" x14ac:dyDescent="0.2">
      <c r="A894" s="1">
        <v>45454</v>
      </c>
      <c r="B894" t="s">
        <v>23</v>
      </c>
      <c r="C894">
        <v>1795</v>
      </c>
      <c r="D894" s="3">
        <f>VALUE(E894)</f>
        <v>14.8746767947127</v>
      </c>
      <c r="E894" s="6" t="s">
        <v>1688</v>
      </c>
      <c r="F894">
        <v>1</v>
      </c>
      <c r="G894" t="s">
        <v>17</v>
      </c>
      <c r="H894">
        <v>1</v>
      </c>
      <c r="I894" s="3">
        <f t="shared" si="39"/>
        <v>8.7072671608733998</v>
      </c>
      <c r="J894" s="2" t="s">
        <v>1689</v>
      </c>
      <c r="K894">
        <v>3</v>
      </c>
      <c r="L894">
        <v>416</v>
      </c>
      <c r="M894" s="3">
        <f t="shared" si="40"/>
        <v>26700.044846509296</v>
      </c>
      <c r="N894" t="str">
        <f t="shared" si="41"/>
        <v>Jun</v>
      </c>
      <c r="O894" t="str">
        <f>TEXT(Table1[[#This Row],[Date]],"yyyy-mm")</f>
        <v>2024-06</v>
      </c>
    </row>
    <row r="895" spans="1:15" x14ac:dyDescent="0.2">
      <c r="A895" s="1">
        <v>45455</v>
      </c>
      <c r="B895" t="s">
        <v>10</v>
      </c>
      <c r="C895">
        <v>1586</v>
      </c>
      <c r="D895" s="3">
        <f>VALUE(E895)</f>
        <v>12.3773576312863</v>
      </c>
      <c r="E895" s="6" t="s">
        <v>1690</v>
      </c>
      <c r="F895">
        <v>0</v>
      </c>
      <c r="G895" t="s">
        <v>27</v>
      </c>
      <c r="H895">
        <v>2</v>
      </c>
      <c r="I895" s="3">
        <f t="shared" si="39"/>
        <v>13.231485936244599</v>
      </c>
      <c r="J895" s="2" t="s">
        <v>1691</v>
      </c>
      <c r="K895">
        <v>7</v>
      </c>
      <c r="L895">
        <v>65</v>
      </c>
      <c r="M895" s="3">
        <f t="shared" si="40"/>
        <v>19630.48920322007</v>
      </c>
      <c r="N895" t="str">
        <f t="shared" si="41"/>
        <v>Jun</v>
      </c>
      <c r="O895" t="str">
        <f>TEXT(Table1[[#This Row],[Date]],"yyyy-mm")</f>
        <v>2024-06</v>
      </c>
    </row>
    <row r="896" spans="1:15" x14ac:dyDescent="0.2">
      <c r="A896" s="1">
        <v>45456</v>
      </c>
      <c r="B896" t="s">
        <v>49</v>
      </c>
      <c r="C896">
        <v>691</v>
      </c>
      <c r="D896" s="3">
        <f>VALUE(E896)</f>
        <v>2.2253341537341802</v>
      </c>
      <c r="E896" s="6" t="s">
        <v>1692</v>
      </c>
      <c r="F896">
        <v>0</v>
      </c>
      <c r="G896" t="s">
        <v>27</v>
      </c>
      <c r="H896">
        <v>3</v>
      </c>
      <c r="I896" s="3">
        <f t="shared" si="39"/>
        <v>8.5891682970710601</v>
      </c>
      <c r="J896" s="2" t="s">
        <v>1693</v>
      </c>
      <c r="K896">
        <v>9</v>
      </c>
      <c r="L896">
        <v>328</v>
      </c>
      <c r="M896" s="3">
        <f t="shared" si="40"/>
        <v>1537.7059002303185</v>
      </c>
      <c r="N896" t="str">
        <f t="shared" si="41"/>
        <v>Jun</v>
      </c>
      <c r="O896" t="str">
        <f>TEXT(Table1[[#This Row],[Date]],"yyyy-mm")</f>
        <v>2024-06</v>
      </c>
    </row>
    <row r="897" spans="1:15" x14ac:dyDescent="0.2">
      <c r="A897" s="1">
        <v>45457</v>
      </c>
      <c r="B897" t="s">
        <v>13</v>
      </c>
      <c r="C897">
        <v>1433</v>
      </c>
      <c r="D897" s="3">
        <f>VALUE(E897)</f>
        <v>17.667549686081799</v>
      </c>
      <c r="E897" s="6" t="s">
        <v>1694</v>
      </c>
      <c r="F897">
        <v>1</v>
      </c>
      <c r="G897" t="s">
        <v>11</v>
      </c>
      <c r="H897">
        <v>4</v>
      </c>
      <c r="I897" s="3">
        <f t="shared" si="39"/>
        <v>14.416969795870299</v>
      </c>
      <c r="J897" s="2" t="s">
        <v>1695</v>
      </c>
      <c r="K897">
        <v>5</v>
      </c>
      <c r="L897">
        <v>184</v>
      </c>
      <c r="M897" s="3">
        <f t="shared" si="40"/>
        <v>25317.598700155217</v>
      </c>
      <c r="N897" t="str">
        <f t="shared" si="41"/>
        <v>Jun</v>
      </c>
      <c r="O897" t="str">
        <f>TEXT(Table1[[#This Row],[Date]],"yyyy-mm")</f>
        <v>2024-06</v>
      </c>
    </row>
    <row r="898" spans="1:15" x14ac:dyDescent="0.2">
      <c r="A898" s="1">
        <v>45458</v>
      </c>
      <c r="B898" t="s">
        <v>49</v>
      </c>
      <c r="C898">
        <v>1209</v>
      </c>
      <c r="D898" s="3">
        <f>VALUE(E898)</f>
        <v>17.667973493697399</v>
      </c>
      <c r="E898" s="6" t="s">
        <v>1696</v>
      </c>
      <c r="F898">
        <v>1</v>
      </c>
      <c r="G898" t="s">
        <v>17</v>
      </c>
      <c r="H898">
        <v>5</v>
      </c>
      <c r="I898" s="3">
        <f t="shared" si="39"/>
        <v>1.20607530179898</v>
      </c>
      <c r="J898" s="2" t="s">
        <v>1697</v>
      </c>
      <c r="K898">
        <v>4</v>
      </c>
      <c r="L898">
        <v>75</v>
      </c>
      <c r="M898" s="3">
        <f t="shared" si="40"/>
        <v>21360.579953880155</v>
      </c>
      <c r="N898" t="str">
        <f t="shared" si="41"/>
        <v>Jun</v>
      </c>
      <c r="O898" t="str">
        <f>TEXT(Table1[[#This Row],[Date]],"yyyy-mm")</f>
        <v>2024-06</v>
      </c>
    </row>
    <row r="899" spans="1:15" x14ac:dyDescent="0.2">
      <c r="A899" s="1">
        <v>45459</v>
      </c>
      <c r="B899" t="s">
        <v>49</v>
      </c>
      <c r="C899">
        <v>191</v>
      </c>
      <c r="D899" s="3">
        <f>VALUE(E899)</f>
        <v>7.2777520736397001</v>
      </c>
      <c r="E899" s="6" t="s">
        <v>1698</v>
      </c>
      <c r="F899">
        <v>1</v>
      </c>
      <c r="G899" t="s">
        <v>17</v>
      </c>
      <c r="H899">
        <v>6</v>
      </c>
      <c r="I899" s="3">
        <f t="shared" ref="I899:I962" si="42">VALUE(J899)</f>
        <v>1.9211114293207401</v>
      </c>
      <c r="J899" s="2" t="s">
        <v>1699</v>
      </c>
      <c r="K899">
        <v>2</v>
      </c>
      <c r="L899">
        <v>401</v>
      </c>
      <c r="M899" s="3">
        <f t="shared" ref="M899:M962" si="43">C899*D899</f>
        <v>1390.0506460651827</v>
      </c>
      <c r="N899" t="str">
        <f t="shared" ref="N899:N962" si="44">TEXT(A899,"mmm")</f>
        <v>Jun</v>
      </c>
      <c r="O899" t="str">
        <f>TEXT(Table1[[#This Row],[Date]],"yyyy-mm")</f>
        <v>2024-06</v>
      </c>
    </row>
    <row r="900" spans="1:15" x14ac:dyDescent="0.2">
      <c r="A900" s="1">
        <v>45460</v>
      </c>
      <c r="B900" t="s">
        <v>49</v>
      </c>
      <c r="C900">
        <v>1783</v>
      </c>
      <c r="D900" s="3">
        <f>VALUE(E900)</f>
        <v>7.4677110236417201</v>
      </c>
      <c r="E900" s="6" t="s">
        <v>1700</v>
      </c>
      <c r="F900">
        <v>0</v>
      </c>
      <c r="G900" t="s">
        <v>17</v>
      </c>
      <c r="H900">
        <v>0</v>
      </c>
      <c r="I900" s="3">
        <f t="shared" si="42"/>
        <v>1.13895499277053</v>
      </c>
      <c r="J900" s="2" t="s">
        <v>1701</v>
      </c>
      <c r="K900">
        <v>2</v>
      </c>
      <c r="L900">
        <v>61</v>
      </c>
      <c r="M900" s="3">
        <f t="shared" si="43"/>
        <v>13314.928755153187</v>
      </c>
      <c r="N900" t="str">
        <f t="shared" si="44"/>
        <v>Jun</v>
      </c>
      <c r="O900" t="str">
        <f>TEXT(Table1[[#This Row],[Date]],"yyyy-mm")</f>
        <v>2024-06</v>
      </c>
    </row>
    <row r="901" spans="1:15" x14ac:dyDescent="0.2">
      <c r="A901" s="1">
        <v>45461</v>
      </c>
      <c r="B901" t="s">
        <v>15</v>
      </c>
      <c r="C901">
        <v>772</v>
      </c>
      <c r="D901" s="3">
        <f>VALUE(E901)</f>
        <v>19.7915388086533</v>
      </c>
      <c r="E901" s="6" t="s">
        <v>1702</v>
      </c>
      <c r="F901">
        <v>1</v>
      </c>
      <c r="G901" t="s">
        <v>27</v>
      </c>
      <c r="H901">
        <v>1</v>
      </c>
      <c r="I901" s="3">
        <f t="shared" si="42"/>
        <v>3.1865143298363301</v>
      </c>
      <c r="J901" s="2" t="s">
        <v>1703</v>
      </c>
      <c r="K901">
        <v>5</v>
      </c>
      <c r="L901">
        <v>121</v>
      </c>
      <c r="M901" s="3">
        <f t="shared" si="43"/>
        <v>15279.067960280348</v>
      </c>
      <c r="N901" t="str">
        <f t="shared" si="44"/>
        <v>Jun</v>
      </c>
      <c r="O901" t="str">
        <f>TEXT(Table1[[#This Row],[Date]],"yyyy-mm")</f>
        <v>2024-06</v>
      </c>
    </row>
    <row r="902" spans="1:15" x14ac:dyDescent="0.2">
      <c r="A902" s="1">
        <v>45462</v>
      </c>
      <c r="B902" t="s">
        <v>15</v>
      </c>
      <c r="C902">
        <v>813</v>
      </c>
      <c r="D902" s="3">
        <f>VALUE(E902)</f>
        <v>12.8973472602696</v>
      </c>
      <c r="E902" s="6" t="s">
        <v>1704</v>
      </c>
      <c r="F902">
        <v>1</v>
      </c>
      <c r="G902" t="s">
        <v>17</v>
      </c>
      <c r="H902">
        <v>2</v>
      </c>
      <c r="I902" s="3">
        <f t="shared" si="42"/>
        <v>8.3484166086543308</v>
      </c>
      <c r="J902" s="2" t="s">
        <v>1705</v>
      </c>
      <c r="K902">
        <v>7</v>
      </c>
      <c r="L902">
        <v>182</v>
      </c>
      <c r="M902" s="3">
        <f t="shared" si="43"/>
        <v>10485.543322599184</v>
      </c>
      <c r="N902" t="str">
        <f t="shared" si="44"/>
        <v>Jun</v>
      </c>
      <c r="O902" t="str">
        <f>TEXT(Table1[[#This Row],[Date]],"yyyy-mm")</f>
        <v>2024-06</v>
      </c>
    </row>
    <row r="903" spans="1:15" x14ac:dyDescent="0.2">
      <c r="A903" s="1">
        <v>45463</v>
      </c>
      <c r="B903" t="s">
        <v>49</v>
      </c>
      <c r="C903">
        <v>1035</v>
      </c>
      <c r="D903" s="3">
        <f>VALUE(E903)</f>
        <v>11.0950138907931</v>
      </c>
      <c r="E903" s="6" t="s">
        <v>1706</v>
      </c>
      <c r="F903">
        <v>0</v>
      </c>
      <c r="G903" t="s">
        <v>17</v>
      </c>
      <c r="H903">
        <v>3</v>
      </c>
      <c r="I903" s="3">
        <f t="shared" si="42"/>
        <v>9.8607966306977008</v>
      </c>
      <c r="J903" s="2" t="s">
        <v>1707</v>
      </c>
      <c r="K903">
        <v>9</v>
      </c>
      <c r="L903">
        <v>155</v>
      </c>
      <c r="M903" s="3">
        <f t="shared" si="43"/>
        <v>11483.339376970858</v>
      </c>
      <c r="N903" t="str">
        <f t="shared" si="44"/>
        <v>Jun</v>
      </c>
      <c r="O903" t="str">
        <f>TEXT(Table1[[#This Row],[Date]],"yyyy-mm")</f>
        <v>2024-06</v>
      </c>
    </row>
    <row r="904" spans="1:15" x14ac:dyDescent="0.2">
      <c r="A904" s="1">
        <v>45464</v>
      </c>
      <c r="B904" t="s">
        <v>13</v>
      </c>
      <c r="C904">
        <v>341</v>
      </c>
      <c r="D904" s="3">
        <f>VALUE(E904)</f>
        <v>16.924891487486502</v>
      </c>
      <c r="E904" s="6" t="s">
        <v>1708</v>
      </c>
      <c r="F904">
        <v>1</v>
      </c>
      <c r="G904" t="s">
        <v>11</v>
      </c>
      <c r="H904">
        <v>4</v>
      </c>
      <c r="I904" s="3">
        <f t="shared" si="42"/>
        <v>1.16098479025569</v>
      </c>
      <c r="J904" s="2" t="s">
        <v>1709</v>
      </c>
      <c r="K904">
        <v>7</v>
      </c>
      <c r="L904">
        <v>269</v>
      </c>
      <c r="M904" s="3">
        <f t="shared" si="43"/>
        <v>5771.3879972328969</v>
      </c>
      <c r="N904" t="str">
        <f t="shared" si="44"/>
        <v>Jun</v>
      </c>
      <c r="O904" t="str">
        <f>TEXT(Table1[[#This Row],[Date]],"yyyy-mm")</f>
        <v>2024-06</v>
      </c>
    </row>
    <row r="905" spans="1:15" x14ac:dyDescent="0.2">
      <c r="A905" s="1">
        <v>45465</v>
      </c>
      <c r="B905" t="s">
        <v>10</v>
      </c>
      <c r="C905">
        <v>1988</v>
      </c>
      <c r="D905" s="3">
        <f>VALUE(E905)</f>
        <v>6.4205164287890097</v>
      </c>
      <c r="E905" s="6" t="s">
        <v>1710</v>
      </c>
      <c r="F905">
        <v>1</v>
      </c>
      <c r="G905" t="s">
        <v>11</v>
      </c>
      <c r="H905">
        <v>5</v>
      </c>
      <c r="I905" s="3">
        <f t="shared" si="42"/>
        <v>14.216577902761101</v>
      </c>
      <c r="J905" s="2" t="s">
        <v>1711</v>
      </c>
      <c r="K905">
        <v>5</v>
      </c>
      <c r="L905">
        <v>422</v>
      </c>
      <c r="M905" s="3">
        <f t="shared" si="43"/>
        <v>12763.986660432551</v>
      </c>
      <c r="N905" t="str">
        <f t="shared" si="44"/>
        <v>Jun</v>
      </c>
      <c r="O905" t="str">
        <f>TEXT(Table1[[#This Row],[Date]],"yyyy-mm")</f>
        <v>2024-06</v>
      </c>
    </row>
    <row r="906" spans="1:15" x14ac:dyDescent="0.2">
      <c r="A906" s="1">
        <v>45466</v>
      </c>
      <c r="B906" t="s">
        <v>10</v>
      </c>
      <c r="C906">
        <v>101</v>
      </c>
      <c r="D906" s="3">
        <f>VALUE(E906)</f>
        <v>9.1544692745307792</v>
      </c>
      <c r="E906" s="6" t="s">
        <v>1712</v>
      </c>
      <c r="F906">
        <v>1</v>
      </c>
      <c r="G906" t="s">
        <v>11</v>
      </c>
      <c r="H906">
        <v>6</v>
      </c>
      <c r="I906" s="3">
        <f t="shared" si="42"/>
        <v>12.711397961430499</v>
      </c>
      <c r="J906" s="2" t="s">
        <v>1713</v>
      </c>
      <c r="K906">
        <v>6</v>
      </c>
      <c r="L906">
        <v>226</v>
      </c>
      <c r="M906" s="3">
        <f t="shared" si="43"/>
        <v>924.60139672760874</v>
      </c>
      <c r="N906" t="str">
        <f t="shared" si="44"/>
        <v>Jun</v>
      </c>
      <c r="O906" t="str">
        <f>TEXT(Table1[[#This Row],[Date]],"yyyy-mm")</f>
        <v>2024-06</v>
      </c>
    </row>
    <row r="907" spans="1:15" x14ac:dyDescent="0.2">
      <c r="A907" s="1">
        <v>45467</v>
      </c>
      <c r="B907" t="s">
        <v>23</v>
      </c>
      <c r="C907">
        <v>324</v>
      </c>
      <c r="D907" s="3">
        <f>VALUE(E907)</f>
        <v>6.0877568342783404</v>
      </c>
      <c r="E907" s="6" t="s">
        <v>1714</v>
      </c>
      <c r="F907">
        <v>1</v>
      </c>
      <c r="G907" t="s">
        <v>27</v>
      </c>
      <c r="H907">
        <v>0</v>
      </c>
      <c r="I907" s="3">
        <f t="shared" si="42"/>
        <v>4.8008809912778503</v>
      </c>
      <c r="J907">
        <v>4.8008809912778503</v>
      </c>
      <c r="K907">
        <v>3</v>
      </c>
      <c r="L907">
        <v>331</v>
      </c>
      <c r="M907" s="3">
        <f t="shared" si="43"/>
        <v>1972.4332143061822</v>
      </c>
      <c r="N907" t="str">
        <f t="shared" si="44"/>
        <v>Jun</v>
      </c>
      <c r="O907" t="str">
        <f>TEXT(Table1[[#This Row],[Date]],"yyyy-mm")</f>
        <v>2024-06</v>
      </c>
    </row>
    <row r="908" spans="1:15" x14ac:dyDescent="0.2">
      <c r="A908" s="1">
        <v>45468</v>
      </c>
      <c r="B908" t="s">
        <v>13</v>
      </c>
      <c r="C908">
        <v>900</v>
      </c>
      <c r="D908" s="3">
        <f>VALUE(E908)</f>
        <v>15.9940560851858</v>
      </c>
      <c r="E908" s="6" t="s">
        <v>1715</v>
      </c>
      <c r="F908">
        <v>0</v>
      </c>
      <c r="G908" t="s">
        <v>17</v>
      </c>
      <c r="H908">
        <v>1</v>
      </c>
      <c r="I908" s="3">
        <f t="shared" si="42"/>
        <v>1.6192191882837801</v>
      </c>
      <c r="J908" s="2" t="s">
        <v>1716</v>
      </c>
      <c r="K908">
        <v>5</v>
      </c>
      <c r="L908">
        <v>182</v>
      </c>
      <c r="M908" s="3">
        <f t="shared" si="43"/>
        <v>14394.650476667221</v>
      </c>
      <c r="N908" t="str">
        <f t="shared" si="44"/>
        <v>Jun</v>
      </c>
      <c r="O908" t="str">
        <f>TEXT(Table1[[#This Row],[Date]],"yyyy-mm")</f>
        <v>2024-06</v>
      </c>
    </row>
    <row r="909" spans="1:15" x14ac:dyDescent="0.2">
      <c r="A909" s="1">
        <v>45469</v>
      </c>
      <c r="B909" t="s">
        <v>15</v>
      </c>
      <c r="C909">
        <v>1868</v>
      </c>
      <c r="D909" s="3">
        <f>VALUE(E909)</f>
        <v>11.893637567069099</v>
      </c>
      <c r="E909" s="6" t="s">
        <v>1717</v>
      </c>
      <c r="F909">
        <v>1</v>
      </c>
      <c r="G909" t="s">
        <v>11</v>
      </c>
      <c r="H909">
        <v>2</v>
      </c>
      <c r="I909" s="3">
        <f t="shared" si="42"/>
        <v>2.9633625616763299</v>
      </c>
      <c r="J909" s="2" t="s">
        <v>1718</v>
      </c>
      <c r="K909">
        <v>8</v>
      </c>
      <c r="L909">
        <v>71</v>
      </c>
      <c r="M909" s="3">
        <f t="shared" si="43"/>
        <v>22217.314975285077</v>
      </c>
      <c r="N909" t="str">
        <f t="shared" si="44"/>
        <v>Jun</v>
      </c>
      <c r="O909" t="str">
        <f>TEXT(Table1[[#This Row],[Date]],"yyyy-mm")</f>
        <v>2024-06</v>
      </c>
    </row>
    <row r="910" spans="1:15" x14ac:dyDescent="0.2">
      <c r="A910" s="1">
        <v>45470</v>
      </c>
      <c r="B910" t="s">
        <v>49</v>
      </c>
      <c r="C910">
        <v>688</v>
      </c>
      <c r="D910" s="3">
        <f>VALUE(E910)</f>
        <v>13.517676332661299</v>
      </c>
      <c r="E910" s="6" t="s">
        <v>1719</v>
      </c>
      <c r="F910">
        <v>1</v>
      </c>
      <c r="G910" t="s">
        <v>11</v>
      </c>
      <c r="H910">
        <v>3</v>
      </c>
      <c r="I910" s="3">
        <f t="shared" si="42"/>
        <v>2.3406939994471001</v>
      </c>
      <c r="J910" s="2" t="s">
        <v>1720</v>
      </c>
      <c r="K910">
        <v>1</v>
      </c>
      <c r="L910">
        <v>318</v>
      </c>
      <c r="M910" s="3">
        <f t="shared" si="43"/>
        <v>9300.1613168709737</v>
      </c>
      <c r="N910" t="str">
        <f t="shared" si="44"/>
        <v>Jun</v>
      </c>
      <c r="O910" t="str">
        <f>TEXT(Table1[[#This Row],[Date]],"yyyy-mm")</f>
        <v>2024-06</v>
      </c>
    </row>
    <row r="911" spans="1:15" x14ac:dyDescent="0.2">
      <c r="A911" s="1">
        <v>45471</v>
      </c>
      <c r="B911" t="s">
        <v>23</v>
      </c>
      <c r="C911">
        <v>215</v>
      </c>
      <c r="D911" s="3">
        <f>VALUE(E911)</f>
        <v>5.7938377469487197</v>
      </c>
      <c r="E911" s="6" t="s">
        <v>1721</v>
      </c>
      <c r="F911">
        <v>0</v>
      </c>
      <c r="G911" t="s">
        <v>11</v>
      </c>
      <c r="H911">
        <v>4</v>
      </c>
      <c r="I911" s="3">
        <f t="shared" si="42"/>
        <v>2.2876147998347198</v>
      </c>
      <c r="J911" s="2" t="s">
        <v>1722</v>
      </c>
      <c r="K911">
        <v>1</v>
      </c>
      <c r="L911">
        <v>461</v>
      </c>
      <c r="M911" s="3">
        <f t="shared" si="43"/>
        <v>1245.6751155939746</v>
      </c>
      <c r="N911" t="str">
        <f t="shared" si="44"/>
        <v>Jun</v>
      </c>
      <c r="O911" t="str">
        <f>TEXT(Table1[[#This Row],[Date]],"yyyy-mm")</f>
        <v>2024-06</v>
      </c>
    </row>
    <row r="912" spans="1:15" x14ac:dyDescent="0.2">
      <c r="A912" s="1">
        <v>45472</v>
      </c>
      <c r="B912" t="s">
        <v>10</v>
      </c>
      <c r="C912">
        <v>1789</v>
      </c>
      <c r="D912" s="3">
        <f>VALUE(E912)</f>
        <v>5.1842807261689803</v>
      </c>
      <c r="E912" s="6" t="s">
        <v>1723</v>
      </c>
      <c r="F912">
        <v>1</v>
      </c>
      <c r="G912" t="s">
        <v>17</v>
      </c>
      <c r="H912">
        <v>5</v>
      </c>
      <c r="I912" s="3">
        <f t="shared" si="42"/>
        <v>8.0191444856531398</v>
      </c>
      <c r="J912" s="2" t="s">
        <v>1724</v>
      </c>
      <c r="K912">
        <v>7</v>
      </c>
      <c r="L912">
        <v>210</v>
      </c>
      <c r="M912" s="3">
        <f t="shared" si="43"/>
        <v>9274.6782191163056</v>
      </c>
      <c r="N912" t="str">
        <f t="shared" si="44"/>
        <v>Jun</v>
      </c>
      <c r="O912" t="str">
        <f>TEXT(Table1[[#This Row],[Date]],"yyyy-mm")</f>
        <v>2024-06</v>
      </c>
    </row>
    <row r="913" spans="1:15" x14ac:dyDescent="0.2">
      <c r="A913" s="1">
        <v>45473</v>
      </c>
      <c r="B913" t="s">
        <v>15</v>
      </c>
      <c r="C913">
        <v>1017</v>
      </c>
      <c r="D913" s="3">
        <f>VALUE(E913)</f>
        <v>10.279117950675801</v>
      </c>
      <c r="E913" s="6" t="s">
        <v>1725</v>
      </c>
      <c r="F913">
        <v>0</v>
      </c>
      <c r="G913" t="s">
        <v>17</v>
      </c>
      <c r="H913">
        <v>6</v>
      </c>
      <c r="I913" s="3">
        <f t="shared" si="42"/>
        <v>4.0647879161542999</v>
      </c>
      <c r="J913" s="2" t="s">
        <v>1726</v>
      </c>
      <c r="K913">
        <v>5</v>
      </c>
      <c r="L913">
        <v>156</v>
      </c>
      <c r="M913" s="3">
        <f t="shared" si="43"/>
        <v>10453.862955837289</v>
      </c>
      <c r="N913" t="str">
        <f t="shared" si="44"/>
        <v>Jun</v>
      </c>
      <c r="O913" t="str">
        <f>TEXT(Table1[[#This Row],[Date]],"yyyy-mm")</f>
        <v>2024-06</v>
      </c>
    </row>
    <row r="914" spans="1:15" x14ac:dyDescent="0.2">
      <c r="A914" s="1">
        <v>45474</v>
      </c>
      <c r="B914" t="s">
        <v>15</v>
      </c>
      <c r="C914">
        <v>1226</v>
      </c>
      <c r="D914" s="3">
        <f>VALUE(E914)</f>
        <v>15.013749232763701</v>
      </c>
      <c r="E914" s="6" t="s">
        <v>1727</v>
      </c>
      <c r="F914">
        <v>0</v>
      </c>
      <c r="G914" t="s">
        <v>17</v>
      </c>
      <c r="H914">
        <v>0</v>
      </c>
      <c r="I914" s="3">
        <f t="shared" si="42"/>
        <v>5.6930258896725903</v>
      </c>
      <c r="J914" s="2" t="s">
        <v>1728</v>
      </c>
      <c r="K914">
        <v>5</v>
      </c>
      <c r="L914">
        <v>328</v>
      </c>
      <c r="M914" s="3">
        <f t="shared" si="43"/>
        <v>18406.856559368298</v>
      </c>
      <c r="N914" t="str">
        <f t="shared" si="44"/>
        <v>Jul</v>
      </c>
      <c r="O914" t="str">
        <f>TEXT(Table1[[#This Row],[Date]],"yyyy-mm")</f>
        <v>2024-07</v>
      </c>
    </row>
    <row r="915" spans="1:15" x14ac:dyDescent="0.2">
      <c r="A915" s="1">
        <v>45475</v>
      </c>
      <c r="B915" t="s">
        <v>49</v>
      </c>
      <c r="C915">
        <v>293</v>
      </c>
      <c r="D915" s="3">
        <f>VALUE(E915)</f>
        <v>10.979555392883</v>
      </c>
      <c r="E915" s="6" t="s">
        <v>1729</v>
      </c>
      <c r="F915">
        <v>0</v>
      </c>
      <c r="G915" t="s">
        <v>27</v>
      </c>
      <c r="H915">
        <v>1</v>
      </c>
      <c r="I915" s="3">
        <f t="shared" si="42"/>
        <v>14.847827334072599</v>
      </c>
      <c r="J915" s="2" t="s">
        <v>1730</v>
      </c>
      <c r="K915">
        <v>1</v>
      </c>
      <c r="L915">
        <v>402</v>
      </c>
      <c r="M915" s="3">
        <f t="shared" si="43"/>
        <v>3217.0097301147189</v>
      </c>
      <c r="N915" t="str">
        <f t="shared" si="44"/>
        <v>Jul</v>
      </c>
      <c r="O915" t="str">
        <f>TEXT(Table1[[#This Row],[Date]],"yyyy-mm")</f>
        <v>2024-07</v>
      </c>
    </row>
    <row r="916" spans="1:15" x14ac:dyDescent="0.2">
      <c r="A916" s="1">
        <v>45476</v>
      </c>
      <c r="B916" t="s">
        <v>10</v>
      </c>
      <c r="C916">
        <v>1289</v>
      </c>
      <c r="D916" s="3">
        <f>VALUE(E916)</f>
        <v>1.6202678733677001</v>
      </c>
      <c r="E916" s="6" t="s">
        <v>1731</v>
      </c>
      <c r="F916">
        <v>1</v>
      </c>
      <c r="G916" t="s">
        <v>27</v>
      </c>
      <c r="H916">
        <v>2</v>
      </c>
      <c r="I916" s="3">
        <f t="shared" si="42"/>
        <v>10.4225566094175</v>
      </c>
      <c r="J916">
        <v>10.4225566094175</v>
      </c>
      <c r="K916">
        <v>9</v>
      </c>
      <c r="L916">
        <v>284</v>
      </c>
      <c r="M916" s="3">
        <f t="shared" si="43"/>
        <v>2088.5252887709653</v>
      </c>
      <c r="N916" t="str">
        <f t="shared" si="44"/>
        <v>Jul</v>
      </c>
      <c r="O916" t="str">
        <f>TEXT(Table1[[#This Row],[Date]],"yyyy-mm")</f>
        <v>2024-07</v>
      </c>
    </row>
    <row r="917" spans="1:15" x14ac:dyDescent="0.2">
      <c r="A917" s="1">
        <v>45477</v>
      </c>
      <c r="B917" t="s">
        <v>13</v>
      </c>
      <c r="C917">
        <v>970</v>
      </c>
      <c r="D917" s="3">
        <f>VALUE(E917)</f>
        <v>17.502478620085402</v>
      </c>
      <c r="E917" s="6" t="s">
        <v>1732</v>
      </c>
      <c r="F917">
        <v>0</v>
      </c>
      <c r="G917" t="s">
        <v>11</v>
      </c>
      <c r="H917">
        <v>3</v>
      </c>
      <c r="I917" s="3">
        <f t="shared" si="42"/>
        <v>14.260219672181501</v>
      </c>
      <c r="J917" s="2" t="s">
        <v>1733</v>
      </c>
      <c r="K917">
        <v>1</v>
      </c>
      <c r="L917">
        <v>67</v>
      </c>
      <c r="M917" s="3">
        <f t="shared" si="43"/>
        <v>16977.40426148284</v>
      </c>
      <c r="N917" t="str">
        <f t="shared" si="44"/>
        <v>Jul</v>
      </c>
      <c r="O917" t="str">
        <f>TEXT(Table1[[#This Row],[Date]],"yyyy-mm")</f>
        <v>2024-07</v>
      </c>
    </row>
    <row r="918" spans="1:15" x14ac:dyDescent="0.2">
      <c r="A918" s="1">
        <v>45478</v>
      </c>
      <c r="B918" t="s">
        <v>15</v>
      </c>
      <c r="C918">
        <v>189</v>
      </c>
      <c r="D918" s="3">
        <f>VALUE(E918)</f>
        <v>2.22905097678749</v>
      </c>
      <c r="E918" s="6" t="s">
        <v>1734</v>
      </c>
      <c r="F918">
        <v>0</v>
      </c>
      <c r="G918" t="s">
        <v>17</v>
      </c>
      <c r="H918">
        <v>4</v>
      </c>
      <c r="I918" s="3">
        <f t="shared" si="42"/>
        <v>2.5670700479801698</v>
      </c>
      <c r="J918" s="2" t="s">
        <v>1735</v>
      </c>
      <c r="K918">
        <v>5</v>
      </c>
      <c r="L918">
        <v>291</v>
      </c>
      <c r="M918" s="3">
        <f t="shared" si="43"/>
        <v>421.29063461283562</v>
      </c>
      <c r="N918" t="str">
        <f t="shared" si="44"/>
        <v>Jul</v>
      </c>
      <c r="O918" t="str">
        <f>TEXT(Table1[[#This Row],[Date]],"yyyy-mm")</f>
        <v>2024-07</v>
      </c>
    </row>
    <row r="919" spans="1:15" x14ac:dyDescent="0.2">
      <c r="A919" s="1">
        <v>45479</v>
      </c>
      <c r="B919" t="s">
        <v>49</v>
      </c>
      <c r="C919">
        <v>1809</v>
      </c>
      <c r="D919" s="3">
        <f>VALUE(E919)</f>
        <v>19.1606651906942</v>
      </c>
      <c r="E919" s="6" t="s">
        <v>1736</v>
      </c>
      <c r="F919">
        <v>0</v>
      </c>
      <c r="G919" t="s">
        <v>11</v>
      </c>
      <c r="H919">
        <v>5</v>
      </c>
      <c r="I919" s="3">
        <f t="shared" si="42"/>
        <v>6.0410223850722504</v>
      </c>
      <c r="J919" s="2" t="s">
        <v>1737</v>
      </c>
      <c r="K919">
        <v>9</v>
      </c>
      <c r="L919">
        <v>166</v>
      </c>
      <c r="M919" s="3">
        <f t="shared" si="43"/>
        <v>34661.643329965809</v>
      </c>
      <c r="N919" t="str">
        <f t="shared" si="44"/>
        <v>Jul</v>
      </c>
      <c r="O919" t="str">
        <f>TEXT(Table1[[#This Row],[Date]],"yyyy-mm")</f>
        <v>2024-07</v>
      </c>
    </row>
    <row r="920" spans="1:15" x14ac:dyDescent="0.2">
      <c r="A920" s="1">
        <v>45480</v>
      </c>
      <c r="B920" t="s">
        <v>13</v>
      </c>
      <c r="C920">
        <v>221</v>
      </c>
      <c r="D920" s="3">
        <f>VALUE(E920)</f>
        <v>1.47769720726818</v>
      </c>
      <c r="E920" s="6" t="s">
        <v>1738</v>
      </c>
      <c r="F920">
        <v>1</v>
      </c>
      <c r="G920" t="s">
        <v>17</v>
      </c>
      <c r="H920">
        <v>6</v>
      </c>
      <c r="I920" s="3">
        <f t="shared" si="42"/>
        <v>8.5436111475941292</v>
      </c>
      <c r="J920" s="2" t="s">
        <v>1739</v>
      </c>
      <c r="K920">
        <v>4</v>
      </c>
      <c r="L920">
        <v>335</v>
      </c>
      <c r="M920" s="3">
        <f t="shared" si="43"/>
        <v>326.57108280626778</v>
      </c>
      <c r="N920" t="str">
        <f t="shared" si="44"/>
        <v>Jul</v>
      </c>
      <c r="O920" t="str">
        <f>TEXT(Table1[[#This Row],[Date]],"yyyy-mm")</f>
        <v>2024-07</v>
      </c>
    </row>
    <row r="921" spans="1:15" x14ac:dyDescent="0.2">
      <c r="A921" s="1">
        <v>45481</v>
      </c>
      <c r="B921" t="s">
        <v>10</v>
      </c>
      <c r="C921">
        <v>242</v>
      </c>
      <c r="D921" s="3">
        <f>VALUE(E921)</f>
        <v>14.194558666483401</v>
      </c>
      <c r="E921" s="6" t="s">
        <v>1740</v>
      </c>
      <c r="F921">
        <v>1</v>
      </c>
      <c r="G921" t="s">
        <v>17</v>
      </c>
      <c r="H921">
        <v>0</v>
      </c>
      <c r="I921" s="3">
        <f t="shared" si="42"/>
        <v>1.6129918973866999</v>
      </c>
      <c r="J921" s="2" t="s">
        <v>1741</v>
      </c>
      <c r="K921">
        <v>8</v>
      </c>
      <c r="L921">
        <v>331</v>
      </c>
      <c r="M921" s="3">
        <f t="shared" si="43"/>
        <v>3435.0831972889828</v>
      </c>
      <c r="N921" t="str">
        <f t="shared" si="44"/>
        <v>Jul</v>
      </c>
      <c r="O921" t="str">
        <f>TEXT(Table1[[#This Row],[Date]],"yyyy-mm")</f>
        <v>2024-07</v>
      </c>
    </row>
    <row r="922" spans="1:15" x14ac:dyDescent="0.2">
      <c r="A922" s="1">
        <v>45482</v>
      </c>
      <c r="B922" t="s">
        <v>15</v>
      </c>
      <c r="C922">
        <v>1093</v>
      </c>
      <c r="D922" s="3">
        <f>VALUE(E922)</f>
        <v>2.5619342105238498</v>
      </c>
      <c r="E922" s="6" t="s">
        <v>1742</v>
      </c>
      <c r="F922">
        <v>1</v>
      </c>
      <c r="G922" t="s">
        <v>17</v>
      </c>
      <c r="H922">
        <v>1</v>
      </c>
      <c r="I922" s="3">
        <f t="shared" si="42"/>
        <v>0.56071793260538905</v>
      </c>
      <c r="J922">
        <v>0.56071793260538905</v>
      </c>
      <c r="K922">
        <v>6</v>
      </c>
      <c r="L922">
        <v>193</v>
      </c>
      <c r="M922" s="3">
        <f t="shared" si="43"/>
        <v>2800.194092102568</v>
      </c>
      <c r="N922" t="str">
        <f t="shared" si="44"/>
        <v>Jul</v>
      </c>
      <c r="O922" t="str">
        <f>TEXT(Table1[[#This Row],[Date]],"yyyy-mm")</f>
        <v>2024-07</v>
      </c>
    </row>
    <row r="923" spans="1:15" x14ac:dyDescent="0.2">
      <c r="A923" s="1">
        <v>45483</v>
      </c>
      <c r="B923" t="s">
        <v>13</v>
      </c>
      <c r="C923">
        <v>205</v>
      </c>
      <c r="D923" s="3">
        <f>VALUE(E923)</f>
        <v>18.302855009267599</v>
      </c>
      <c r="E923" s="6" t="s">
        <v>1743</v>
      </c>
      <c r="F923">
        <v>1</v>
      </c>
      <c r="G923" t="s">
        <v>27</v>
      </c>
      <c r="H923">
        <v>2</v>
      </c>
      <c r="I923" s="3">
        <f t="shared" si="42"/>
        <v>10.2212978400553</v>
      </c>
      <c r="J923" s="2" t="s">
        <v>1744</v>
      </c>
      <c r="K923">
        <v>3</v>
      </c>
      <c r="L923">
        <v>254</v>
      </c>
      <c r="M923" s="3">
        <f t="shared" si="43"/>
        <v>3752.0852768998579</v>
      </c>
      <c r="N923" t="str">
        <f t="shared" si="44"/>
        <v>Jul</v>
      </c>
      <c r="O923" t="str">
        <f>TEXT(Table1[[#This Row],[Date]],"yyyy-mm")</f>
        <v>2024-07</v>
      </c>
    </row>
    <row r="924" spans="1:15" x14ac:dyDescent="0.2">
      <c r="A924" s="1">
        <v>45484</v>
      </c>
      <c r="B924" t="s">
        <v>13</v>
      </c>
      <c r="C924">
        <v>986</v>
      </c>
      <c r="D924" s="3">
        <f>VALUE(E924)</f>
        <v>9.8242314882853101</v>
      </c>
      <c r="E924" s="6" t="s">
        <v>1745</v>
      </c>
      <c r="F924">
        <v>1</v>
      </c>
      <c r="G924" t="s">
        <v>27</v>
      </c>
      <c r="H924">
        <v>3</v>
      </c>
      <c r="I924" s="3">
        <f t="shared" si="42"/>
        <v>9.8063829936208098</v>
      </c>
      <c r="J924" s="2" t="s">
        <v>1746</v>
      </c>
      <c r="K924">
        <v>4</v>
      </c>
      <c r="L924">
        <v>88</v>
      </c>
      <c r="M924" s="3">
        <f t="shared" si="43"/>
        <v>9686.6922474493149</v>
      </c>
      <c r="N924" t="str">
        <f t="shared" si="44"/>
        <v>Jul</v>
      </c>
      <c r="O924" t="str">
        <f>TEXT(Table1[[#This Row],[Date]],"yyyy-mm")</f>
        <v>2024-07</v>
      </c>
    </row>
    <row r="925" spans="1:15" x14ac:dyDescent="0.2">
      <c r="A925" s="1">
        <v>45485</v>
      </c>
      <c r="B925" t="s">
        <v>13</v>
      </c>
      <c r="C925">
        <v>527</v>
      </c>
      <c r="D925" s="3">
        <f>VALUE(E925)</f>
        <v>3.6129517215232898</v>
      </c>
      <c r="E925" s="6" t="s">
        <v>1747</v>
      </c>
      <c r="F925">
        <v>1</v>
      </c>
      <c r="G925" t="s">
        <v>17</v>
      </c>
      <c r="H925">
        <v>4</v>
      </c>
      <c r="I925" s="3">
        <f t="shared" si="42"/>
        <v>6.4564377449943704</v>
      </c>
      <c r="J925">
        <v>6.4564377449943704</v>
      </c>
      <c r="K925">
        <v>2</v>
      </c>
      <c r="L925">
        <v>466</v>
      </c>
      <c r="M925" s="3">
        <f t="shared" si="43"/>
        <v>1904.0255572427736</v>
      </c>
      <c r="N925" t="str">
        <f t="shared" si="44"/>
        <v>Jul</v>
      </c>
      <c r="O925" t="str">
        <f>TEXT(Table1[[#This Row],[Date]],"yyyy-mm")</f>
        <v>2024-07</v>
      </c>
    </row>
    <row r="926" spans="1:15" x14ac:dyDescent="0.2">
      <c r="A926" s="1">
        <v>45486</v>
      </c>
      <c r="B926" t="s">
        <v>15</v>
      </c>
      <c r="C926">
        <v>1428</v>
      </c>
      <c r="D926" s="3">
        <f>VALUE(E926)</f>
        <v>7.4754982960070802</v>
      </c>
      <c r="E926" s="6" t="s">
        <v>1748</v>
      </c>
      <c r="F926">
        <v>1</v>
      </c>
      <c r="G926" t="s">
        <v>11</v>
      </c>
      <c r="H926">
        <v>5</v>
      </c>
      <c r="I926" s="3">
        <f t="shared" si="42"/>
        <v>7.59983910246447</v>
      </c>
      <c r="J926" s="2" t="s">
        <v>1749</v>
      </c>
      <c r="K926">
        <v>1</v>
      </c>
      <c r="L926">
        <v>203</v>
      </c>
      <c r="M926" s="3">
        <f t="shared" si="43"/>
        <v>10675.011566698111</v>
      </c>
      <c r="N926" t="str">
        <f t="shared" si="44"/>
        <v>Jul</v>
      </c>
      <c r="O926" t="str">
        <f>TEXT(Table1[[#This Row],[Date]],"yyyy-mm")</f>
        <v>2024-07</v>
      </c>
    </row>
    <row r="927" spans="1:15" x14ac:dyDescent="0.2">
      <c r="A927" s="1">
        <v>45487</v>
      </c>
      <c r="B927" t="s">
        <v>15</v>
      </c>
      <c r="C927">
        <v>1995</v>
      </c>
      <c r="D927" s="3">
        <f>VALUE(E927)</f>
        <v>4.1316688315884704</v>
      </c>
      <c r="E927" s="6" t="s">
        <v>1750</v>
      </c>
      <c r="F927">
        <v>0</v>
      </c>
      <c r="G927" t="s">
        <v>17</v>
      </c>
      <c r="H927">
        <v>6</v>
      </c>
      <c r="I927" s="3">
        <f t="shared" si="42"/>
        <v>6.5239235085852902</v>
      </c>
      <c r="J927" s="2" t="s">
        <v>1751</v>
      </c>
      <c r="K927">
        <v>8</v>
      </c>
      <c r="L927">
        <v>225</v>
      </c>
      <c r="M927" s="3">
        <f t="shared" si="43"/>
        <v>8242.6793190189983</v>
      </c>
      <c r="N927" t="str">
        <f t="shared" si="44"/>
        <v>Jul</v>
      </c>
      <c r="O927" t="str">
        <f>TEXT(Table1[[#This Row],[Date]],"yyyy-mm")</f>
        <v>2024-07</v>
      </c>
    </row>
    <row r="928" spans="1:15" x14ac:dyDescent="0.2">
      <c r="A928" s="1">
        <v>45488</v>
      </c>
      <c r="B928" t="s">
        <v>23</v>
      </c>
      <c r="C928">
        <v>416</v>
      </c>
      <c r="D928" s="3">
        <f>VALUE(E928)</f>
        <v>4.2410563195847102</v>
      </c>
      <c r="E928" s="5">
        <v>4.2410563195847102</v>
      </c>
      <c r="F928">
        <v>0</v>
      </c>
      <c r="G928" t="s">
        <v>17</v>
      </c>
      <c r="H928">
        <v>0</v>
      </c>
      <c r="I928" s="3">
        <f t="shared" si="42"/>
        <v>0.84807315025088803</v>
      </c>
      <c r="J928" s="2" t="s">
        <v>1752</v>
      </c>
      <c r="K928">
        <v>1</v>
      </c>
      <c r="L928">
        <v>498</v>
      </c>
      <c r="M928" s="3">
        <f t="shared" si="43"/>
        <v>1764.2794289472395</v>
      </c>
      <c r="N928" t="str">
        <f t="shared" si="44"/>
        <v>Jul</v>
      </c>
      <c r="O928" t="str">
        <f>TEXT(Table1[[#This Row],[Date]],"yyyy-mm")</f>
        <v>2024-07</v>
      </c>
    </row>
    <row r="929" spans="1:15" x14ac:dyDescent="0.2">
      <c r="A929" s="1">
        <v>45489</v>
      </c>
      <c r="B929" t="s">
        <v>10</v>
      </c>
      <c r="C929">
        <v>734</v>
      </c>
      <c r="D929" s="3">
        <f>VALUE(E929)</f>
        <v>19.0140580832574</v>
      </c>
      <c r="E929" s="6" t="s">
        <v>1753</v>
      </c>
      <c r="F929">
        <v>0</v>
      </c>
      <c r="G929" t="s">
        <v>11</v>
      </c>
      <c r="H929">
        <v>1</v>
      </c>
      <c r="I929" s="3">
        <f t="shared" si="42"/>
        <v>5.3628882901532</v>
      </c>
      <c r="J929" s="2" t="s">
        <v>1754</v>
      </c>
      <c r="K929">
        <v>1</v>
      </c>
      <c r="L929">
        <v>290</v>
      </c>
      <c r="M929" s="3">
        <f t="shared" si="43"/>
        <v>13956.318633110932</v>
      </c>
      <c r="N929" t="str">
        <f t="shared" si="44"/>
        <v>Jul</v>
      </c>
      <c r="O929" t="str">
        <f>TEXT(Table1[[#This Row],[Date]],"yyyy-mm")</f>
        <v>2024-07</v>
      </c>
    </row>
    <row r="930" spans="1:15" x14ac:dyDescent="0.2">
      <c r="A930" s="1">
        <v>45490</v>
      </c>
      <c r="B930" t="s">
        <v>49</v>
      </c>
      <c r="C930">
        <v>108</v>
      </c>
      <c r="D930" s="3">
        <f>VALUE(E930)</f>
        <v>9.4596761334109694</v>
      </c>
      <c r="E930" s="6" t="s">
        <v>1755</v>
      </c>
      <c r="F930">
        <v>0</v>
      </c>
      <c r="G930" t="s">
        <v>17</v>
      </c>
      <c r="H930">
        <v>2</v>
      </c>
      <c r="I930" s="3">
        <f t="shared" si="42"/>
        <v>3.0676927032607</v>
      </c>
      <c r="J930" s="2" t="s">
        <v>1756</v>
      </c>
      <c r="K930">
        <v>4</v>
      </c>
      <c r="L930">
        <v>471</v>
      </c>
      <c r="M930" s="3">
        <f t="shared" si="43"/>
        <v>1021.6450224083846</v>
      </c>
      <c r="N930" t="str">
        <f t="shared" si="44"/>
        <v>Jul</v>
      </c>
      <c r="O930" t="str">
        <f>TEXT(Table1[[#This Row],[Date]],"yyyy-mm")</f>
        <v>2024-07</v>
      </c>
    </row>
    <row r="931" spans="1:15" x14ac:dyDescent="0.2">
      <c r="A931" s="1">
        <v>45491</v>
      </c>
      <c r="B931" t="s">
        <v>13</v>
      </c>
      <c r="C931">
        <v>873</v>
      </c>
      <c r="D931" s="3">
        <f>VALUE(E931)</f>
        <v>15.9872430142018</v>
      </c>
      <c r="E931" s="6" t="s">
        <v>1757</v>
      </c>
      <c r="F931">
        <v>1</v>
      </c>
      <c r="G931" t="s">
        <v>11</v>
      </c>
      <c r="H931">
        <v>3</v>
      </c>
      <c r="I931" s="3">
        <f t="shared" si="42"/>
        <v>1.9271507419698399</v>
      </c>
      <c r="J931" s="2" t="s">
        <v>1758</v>
      </c>
      <c r="K931">
        <v>6</v>
      </c>
      <c r="L931">
        <v>435</v>
      </c>
      <c r="M931" s="3">
        <f t="shared" si="43"/>
        <v>13956.863151398171</v>
      </c>
      <c r="N931" t="str">
        <f t="shared" si="44"/>
        <v>Jul</v>
      </c>
      <c r="O931" t="str">
        <f>TEXT(Table1[[#This Row],[Date]],"yyyy-mm")</f>
        <v>2024-07</v>
      </c>
    </row>
    <row r="932" spans="1:15" x14ac:dyDescent="0.2">
      <c r="A932" s="1">
        <v>45492</v>
      </c>
      <c r="B932" t="s">
        <v>23</v>
      </c>
      <c r="C932">
        <v>1196</v>
      </c>
      <c r="D932" s="3">
        <f>VALUE(E932)</f>
        <v>13.1525056623759</v>
      </c>
      <c r="E932" s="6" t="s">
        <v>1759</v>
      </c>
      <c r="F932">
        <v>0</v>
      </c>
      <c r="G932" t="s">
        <v>27</v>
      </c>
      <c r="H932">
        <v>4</v>
      </c>
      <c r="I932" s="3">
        <f t="shared" si="42"/>
        <v>14.3724462913955</v>
      </c>
      <c r="J932" s="2" t="s">
        <v>1760</v>
      </c>
      <c r="K932">
        <v>9</v>
      </c>
      <c r="L932">
        <v>418</v>
      </c>
      <c r="M932" s="3">
        <f t="shared" si="43"/>
        <v>15730.396772201575</v>
      </c>
      <c r="N932" t="str">
        <f t="shared" si="44"/>
        <v>Jul</v>
      </c>
      <c r="O932" t="str">
        <f>TEXT(Table1[[#This Row],[Date]],"yyyy-mm")</f>
        <v>2024-07</v>
      </c>
    </row>
    <row r="933" spans="1:15" x14ac:dyDescent="0.2">
      <c r="A933" s="1">
        <v>45493</v>
      </c>
      <c r="B933" t="s">
        <v>49</v>
      </c>
      <c r="C933">
        <v>1482</v>
      </c>
      <c r="D933" s="3">
        <f>VALUE(E933)</f>
        <v>13.852100884429399</v>
      </c>
      <c r="E933" s="6" t="s">
        <v>1761</v>
      </c>
      <c r="F933">
        <v>0</v>
      </c>
      <c r="G933" t="s">
        <v>27</v>
      </c>
      <c r="H933">
        <v>5</v>
      </c>
      <c r="I933" s="3">
        <f t="shared" si="42"/>
        <v>9.1907160131114001</v>
      </c>
      <c r="J933" s="2" t="s">
        <v>1762</v>
      </c>
      <c r="K933">
        <v>1</v>
      </c>
      <c r="L933">
        <v>183</v>
      </c>
      <c r="M933" s="3">
        <f t="shared" si="43"/>
        <v>20528.813510724369</v>
      </c>
      <c r="N933" t="str">
        <f t="shared" si="44"/>
        <v>Jul</v>
      </c>
      <c r="O933" t="str">
        <f>TEXT(Table1[[#This Row],[Date]],"yyyy-mm")</f>
        <v>2024-07</v>
      </c>
    </row>
    <row r="934" spans="1:15" x14ac:dyDescent="0.2">
      <c r="A934" s="1">
        <v>45494</v>
      </c>
      <c r="B934" t="s">
        <v>23</v>
      </c>
      <c r="C934">
        <v>322</v>
      </c>
      <c r="D934" s="3">
        <f>VALUE(E934)</f>
        <v>3.50217533096873</v>
      </c>
      <c r="E934" s="6" t="s">
        <v>1763</v>
      </c>
      <c r="F934">
        <v>0</v>
      </c>
      <c r="G934" t="s">
        <v>11</v>
      </c>
      <c r="H934">
        <v>6</v>
      </c>
      <c r="I934" s="3">
        <f t="shared" si="42"/>
        <v>11.065516121430701</v>
      </c>
      <c r="J934" s="2" t="s">
        <v>1764</v>
      </c>
      <c r="K934">
        <v>7</v>
      </c>
      <c r="L934">
        <v>95</v>
      </c>
      <c r="M934" s="3">
        <f t="shared" si="43"/>
        <v>1127.700456571931</v>
      </c>
      <c r="N934" t="str">
        <f t="shared" si="44"/>
        <v>Jul</v>
      </c>
      <c r="O934" t="str">
        <f>TEXT(Table1[[#This Row],[Date]],"yyyy-mm")</f>
        <v>2024-07</v>
      </c>
    </row>
    <row r="935" spans="1:15" x14ac:dyDescent="0.2">
      <c r="A935" s="1">
        <v>45495</v>
      </c>
      <c r="B935" t="s">
        <v>15</v>
      </c>
      <c r="C935">
        <v>1539</v>
      </c>
      <c r="D935" s="3">
        <f>VALUE(E935)</f>
        <v>5.4495044894942204</v>
      </c>
      <c r="E935" s="6" t="s">
        <v>1765</v>
      </c>
      <c r="F935">
        <v>0</v>
      </c>
      <c r="G935" t="s">
        <v>27</v>
      </c>
      <c r="H935">
        <v>0</v>
      </c>
      <c r="I935" s="3">
        <f t="shared" si="42"/>
        <v>5.0727742773587003</v>
      </c>
      <c r="J935" s="2" t="s">
        <v>1766</v>
      </c>
      <c r="K935">
        <v>5</v>
      </c>
      <c r="L935">
        <v>99</v>
      </c>
      <c r="M935" s="3">
        <f t="shared" si="43"/>
        <v>8386.7874093316059</v>
      </c>
      <c r="N935" t="str">
        <f t="shared" si="44"/>
        <v>Jul</v>
      </c>
      <c r="O935" t="str">
        <f>TEXT(Table1[[#This Row],[Date]],"yyyy-mm")</f>
        <v>2024-07</v>
      </c>
    </row>
    <row r="936" spans="1:15" x14ac:dyDescent="0.2">
      <c r="A936" s="1">
        <v>45496</v>
      </c>
      <c r="B936" t="s">
        <v>13</v>
      </c>
      <c r="C936">
        <v>652</v>
      </c>
      <c r="D936" s="3">
        <f>VALUE(E936)</f>
        <v>15.948256367934301</v>
      </c>
      <c r="E936" s="6" t="s">
        <v>1767</v>
      </c>
      <c r="F936">
        <v>1</v>
      </c>
      <c r="G936" t="s">
        <v>27</v>
      </c>
      <c r="H936">
        <v>1</v>
      </c>
      <c r="I936" s="3">
        <f t="shared" si="42"/>
        <v>6.2006333776632196</v>
      </c>
      <c r="J936" s="2" t="s">
        <v>1768</v>
      </c>
      <c r="K936">
        <v>8</v>
      </c>
      <c r="L936">
        <v>215</v>
      </c>
      <c r="M936" s="3">
        <f t="shared" si="43"/>
        <v>10398.263151893165</v>
      </c>
      <c r="N936" t="str">
        <f t="shared" si="44"/>
        <v>Jul</v>
      </c>
      <c r="O936" t="str">
        <f>TEXT(Table1[[#This Row],[Date]],"yyyy-mm")</f>
        <v>2024-07</v>
      </c>
    </row>
    <row r="937" spans="1:15" x14ac:dyDescent="0.2">
      <c r="A937" s="1">
        <v>45497</v>
      </c>
      <c r="B937" t="s">
        <v>49</v>
      </c>
      <c r="C937">
        <v>1493</v>
      </c>
      <c r="D937" s="3">
        <f>VALUE(E937)</f>
        <v>19.444557923020799</v>
      </c>
      <c r="E937" s="6" t="s">
        <v>1769</v>
      </c>
      <c r="F937">
        <v>1</v>
      </c>
      <c r="G937" t="s">
        <v>11</v>
      </c>
      <c r="H937">
        <v>2</v>
      </c>
      <c r="I937" s="3">
        <f t="shared" si="42"/>
        <v>3.93539791150249</v>
      </c>
      <c r="J937" s="2" t="s">
        <v>1770</v>
      </c>
      <c r="K937">
        <v>7</v>
      </c>
      <c r="L937">
        <v>155</v>
      </c>
      <c r="M937" s="3">
        <f t="shared" si="43"/>
        <v>29030.724979070052</v>
      </c>
      <c r="N937" t="str">
        <f t="shared" si="44"/>
        <v>Jul</v>
      </c>
      <c r="O937" t="str">
        <f>TEXT(Table1[[#This Row],[Date]],"yyyy-mm")</f>
        <v>2024-07</v>
      </c>
    </row>
    <row r="938" spans="1:15" x14ac:dyDescent="0.2">
      <c r="A938" s="1">
        <v>45498</v>
      </c>
      <c r="B938" t="s">
        <v>49</v>
      </c>
      <c r="C938">
        <v>815</v>
      </c>
      <c r="D938" s="3">
        <f>VALUE(E938)</f>
        <v>5.99083720937438</v>
      </c>
      <c r="E938" s="6" t="s">
        <v>1771</v>
      </c>
      <c r="F938">
        <v>1</v>
      </c>
      <c r="G938" t="s">
        <v>27</v>
      </c>
      <c r="H938">
        <v>3</v>
      </c>
      <c r="I938" s="3">
        <f t="shared" si="42"/>
        <v>1.90600222899865</v>
      </c>
      <c r="J938" s="2" t="s">
        <v>1772</v>
      </c>
      <c r="K938">
        <v>4</v>
      </c>
      <c r="L938">
        <v>265</v>
      </c>
      <c r="M938" s="3">
        <f t="shared" si="43"/>
        <v>4882.5323256401198</v>
      </c>
      <c r="N938" t="str">
        <f t="shared" si="44"/>
        <v>Jul</v>
      </c>
      <c r="O938" t="str">
        <f>TEXT(Table1[[#This Row],[Date]],"yyyy-mm")</f>
        <v>2024-07</v>
      </c>
    </row>
    <row r="939" spans="1:15" x14ac:dyDescent="0.2">
      <c r="A939" s="1">
        <v>45499</v>
      </c>
      <c r="B939" t="s">
        <v>49</v>
      </c>
      <c r="C939">
        <v>1387</v>
      </c>
      <c r="D939" s="3">
        <f>VALUE(E939)</f>
        <v>6.1598065302697496</v>
      </c>
      <c r="E939" s="6" t="s">
        <v>1773</v>
      </c>
      <c r="F939">
        <v>0</v>
      </c>
      <c r="G939" t="s">
        <v>17</v>
      </c>
      <c r="H939">
        <v>4</v>
      </c>
      <c r="I939" s="3">
        <f t="shared" si="42"/>
        <v>3.09595874290296</v>
      </c>
      <c r="J939" s="2" t="s">
        <v>1774</v>
      </c>
      <c r="K939">
        <v>4</v>
      </c>
      <c r="L939">
        <v>195</v>
      </c>
      <c r="M939" s="3">
        <f t="shared" si="43"/>
        <v>8543.6516574841426</v>
      </c>
      <c r="N939" t="str">
        <f t="shared" si="44"/>
        <v>Jul</v>
      </c>
      <c r="O939" t="str">
        <f>TEXT(Table1[[#This Row],[Date]],"yyyy-mm")</f>
        <v>2024-07</v>
      </c>
    </row>
    <row r="940" spans="1:15" x14ac:dyDescent="0.2">
      <c r="A940" s="1">
        <v>45500</v>
      </c>
      <c r="B940" t="s">
        <v>49</v>
      </c>
      <c r="C940">
        <v>1963</v>
      </c>
      <c r="D940" s="3">
        <f>VALUE(E940)</f>
        <v>9.9850455234071909</v>
      </c>
      <c r="E940" s="6" t="s">
        <v>1775</v>
      </c>
      <c r="F940">
        <v>1</v>
      </c>
      <c r="G940" t="s">
        <v>17</v>
      </c>
      <c r="H940">
        <v>5</v>
      </c>
      <c r="I940" s="3">
        <f t="shared" si="42"/>
        <v>12.063953656799001</v>
      </c>
      <c r="J940" s="2" t="s">
        <v>1776</v>
      </c>
      <c r="K940">
        <v>6</v>
      </c>
      <c r="L940">
        <v>460</v>
      </c>
      <c r="M940" s="3">
        <f t="shared" si="43"/>
        <v>19600.644362448314</v>
      </c>
      <c r="N940" t="str">
        <f t="shared" si="44"/>
        <v>Jul</v>
      </c>
      <c r="O940" t="str">
        <f>TEXT(Table1[[#This Row],[Date]],"yyyy-mm")</f>
        <v>2024-07</v>
      </c>
    </row>
    <row r="941" spans="1:15" x14ac:dyDescent="0.2">
      <c r="A941" s="1">
        <v>45501</v>
      </c>
      <c r="B941" t="s">
        <v>49</v>
      </c>
      <c r="C941">
        <v>1813</v>
      </c>
      <c r="D941" s="3">
        <f>VALUE(E941)</f>
        <v>19.692965944253299</v>
      </c>
      <c r="E941" s="6" t="s">
        <v>1777</v>
      </c>
      <c r="F941">
        <v>0</v>
      </c>
      <c r="G941" t="s">
        <v>11</v>
      </c>
      <c r="H941">
        <v>6</v>
      </c>
      <c r="I941" s="3">
        <f t="shared" si="42"/>
        <v>10.3244141751647</v>
      </c>
      <c r="J941" s="2" t="s">
        <v>1778</v>
      </c>
      <c r="K941">
        <v>6</v>
      </c>
      <c r="L941">
        <v>474</v>
      </c>
      <c r="M941" s="3">
        <f t="shared" si="43"/>
        <v>35703.347256931229</v>
      </c>
      <c r="N941" t="str">
        <f t="shared" si="44"/>
        <v>Jul</v>
      </c>
      <c r="O941" t="str">
        <f>TEXT(Table1[[#This Row],[Date]],"yyyy-mm")</f>
        <v>2024-07</v>
      </c>
    </row>
    <row r="942" spans="1:15" x14ac:dyDescent="0.2">
      <c r="A942" s="1">
        <v>45502</v>
      </c>
      <c r="B942" t="s">
        <v>23</v>
      </c>
      <c r="C942">
        <v>1983</v>
      </c>
      <c r="D942" s="3">
        <f>VALUE(E942)</f>
        <v>6.1102199707029499</v>
      </c>
      <c r="E942" s="5">
        <v>6.1102199707029499</v>
      </c>
      <c r="F942">
        <v>1</v>
      </c>
      <c r="G942" t="s">
        <v>27</v>
      </c>
      <c r="H942">
        <v>0</v>
      </c>
      <c r="I942" s="3">
        <f t="shared" si="42"/>
        <v>8.43046870178941</v>
      </c>
      <c r="J942" s="2" t="s">
        <v>1779</v>
      </c>
      <c r="K942">
        <v>9</v>
      </c>
      <c r="L942">
        <v>121</v>
      </c>
      <c r="M942" s="3">
        <f t="shared" si="43"/>
        <v>12116.56620190395</v>
      </c>
      <c r="N942" t="str">
        <f t="shared" si="44"/>
        <v>Jul</v>
      </c>
      <c r="O942" t="str">
        <f>TEXT(Table1[[#This Row],[Date]],"yyyy-mm")</f>
        <v>2024-07</v>
      </c>
    </row>
    <row r="943" spans="1:15" x14ac:dyDescent="0.2">
      <c r="A943" s="1">
        <v>45503</v>
      </c>
      <c r="B943" t="s">
        <v>13</v>
      </c>
      <c r="C943">
        <v>1441</v>
      </c>
      <c r="D943" s="3">
        <f>VALUE(E943)</f>
        <v>8.7324662830510107</v>
      </c>
      <c r="E943" s="6" t="s">
        <v>1780</v>
      </c>
      <c r="F943">
        <v>1</v>
      </c>
      <c r="G943" t="s">
        <v>17</v>
      </c>
      <c r="H943">
        <v>1</v>
      </c>
      <c r="I943" s="3">
        <f t="shared" si="42"/>
        <v>7.3888031565681302</v>
      </c>
      <c r="J943" s="2" t="s">
        <v>1781</v>
      </c>
      <c r="K943">
        <v>5</v>
      </c>
      <c r="L943">
        <v>379</v>
      </c>
      <c r="M943" s="3">
        <f t="shared" si="43"/>
        <v>12583.483913876506</v>
      </c>
      <c r="N943" t="str">
        <f t="shared" si="44"/>
        <v>Jul</v>
      </c>
      <c r="O943" t="str">
        <f>TEXT(Table1[[#This Row],[Date]],"yyyy-mm")</f>
        <v>2024-07</v>
      </c>
    </row>
    <row r="944" spans="1:15" x14ac:dyDescent="0.2">
      <c r="A944" s="1">
        <v>45504</v>
      </c>
      <c r="B944" t="s">
        <v>15</v>
      </c>
      <c r="C944">
        <v>1207</v>
      </c>
      <c r="D944" s="3">
        <f>VALUE(E944)</f>
        <v>17.938120296846598</v>
      </c>
      <c r="E944" s="6" t="s">
        <v>1782</v>
      </c>
      <c r="F944">
        <v>1</v>
      </c>
      <c r="G944" t="s">
        <v>17</v>
      </c>
      <c r="H944">
        <v>2</v>
      </c>
      <c r="I944" s="3">
        <f t="shared" si="42"/>
        <v>13.875297113013801</v>
      </c>
      <c r="J944" s="2" t="s">
        <v>1783</v>
      </c>
      <c r="K944">
        <v>8</v>
      </c>
      <c r="L944">
        <v>322</v>
      </c>
      <c r="M944" s="3">
        <f t="shared" si="43"/>
        <v>21651.311198293843</v>
      </c>
      <c r="N944" t="str">
        <f t="shared" si="44"/>
        <v>Jul</v>
      </c>
      <c r="O944" t="str">
        <f>TEXT(Table1[[#This Row],[Date]],"yyyy-mm")</f>
        <v>2024-07</v>
      </c>
    </row>
    <row r="945" spans="1:15" x14ac:dyDescent="0.2">
      <c r="A945" s="1">
        <v>45505</v>
      </c>
      <c r="B945" t="s">
        <v>15</v>
      </c>
      <c r="C945">
        <v>1441</v>
      </c>
      <c r="D945" s="3">
        <f>VALUE(E945)</f>
        <v>1.0554996198058699</v>
      </c>
      <c r="E945" s="6" t="s">
        <v>1784</v>
      </c>
      <c r="F945">
        <v>1</v>
      </c>
      <c r="G945" t="s">
        <v>27</v>
      </c>
      <c r="H945">
        <v>3</v>
      </c>
      <c r="I945" s="3">
        <f t="shared" si="42"/>
        <v>1.5546567427906901</v>
      </c>
      <c r="J945" s="2" t="s">
        <v>1785</v>
      </c>
      <c r="K945">
        <v>5</v>
      </c>
      <c r="L945">
        <v>296</v>
      </c>
      <c r="M945" s="3">
        <f t="shared" si="43"/>
        <v>1520.9749521402587</v>
      </c>
      <c r="N945" t="str">
        <f t="shared" si="44"/>
        <v>Aug</v>
      </c>
      <c r="O945" t="str">
        <f>TEXT(Table1[[#This Row],[Date]],"yyyy-mm")</f>
        <v>2024-08</v>
      </c>
    </row>
    <row r="946" spans="1:15" x14ac:dyDescent="0.2">
      <c r="A946" s="1">
        <v>45506</v>
      </c>
      <c r="B946" t="s">
        <v>15</v>
      </c>
      <c r="C946">
        <v>210</v>
      </c>
      <c r="D946" s="3">
        <f>VALUE(E946)</f>
        <v>1.7555533347828201</v>
      </c>
      <c r="E946" s="6" t="s">
        <v>1786</v>
      </c>
      <c r="F946">
        <v>1</v>
      </c>
      <c r="G946" t="s">
        <v>27</v>
      </c>
      <c r="H946">
        <v>4</v>
      </c>
      <c r="I946" s="3">
        <f t="shared" si="42"/>
        <v>4.5687117919497799</v>
      </c>
      <c r="J946" s="2" t="s">
        <v>1787</v>
      </c>
      <c r="K946">
        <v>2</v>
      </c>
      <c r="L946">
        <v>495</v>
      </c>
      <c r="M946" s="3">
        <f t="shared" si="43"/>
        <v>368.66620030439219</v>
      </c>
      <c r="N946" t="str">
        <f t="shared" si="44"/>
        <v>Aug</v>
      </c>
      <c r="O946" t="str">
        <f>TEXT(Table1[[#This Row],[Date]],"yyyy-mm")</f>
        <v>2024-08</v>
      </c>
    </row>
    <row r="947" spans="1:15" x14ac:dyDescent="0.2">
      <c r="A947" s="1">
        <v>45507</v>
      </c>
      <c r="B947" t="s">
        <v>15</v>
      </c>
      <c r="C947">
        <v>350</v>
      </c>
      <c r="D947" s="3">
        <f>VALUE(E947)</f>
        <v>12.477361864353099</v>
      </c>
      <c r="E947" s="6" t="s">
        <v>1788</v>
      </c>
      <c r="F947">
        <v>0</v>
      </c>
      <c r="G947" t="s">
        <v>17</v>
      </c>
      <c r="H947">
        <v>5</v>
      </c>
      <c r="I947" s="3">
        <f t="shared" si="42"/>
        <v>5.5740988767753503</v>
      </c>
      <c r="J947" s="2" t="s">
        <v>1789</v>
      </c>
      <c r="K947">
        <v>6</v>
      </c>
      <c r="L947">
        <v>462</v>
      </c>
      <c r="M947" s="3">
        <f t="shared" si="43"/>
        <v>4367.0766525235849</v>
      </c>
      <c r="N947" t="str">
        <f t="shared" si="44"/>
        <v>Aug</v>
      </c>
      <c r="O947" t="str">
        <f>TEXT(Table1[[#This Row],[Date]],"yyyy-mm")</f>
        <v>2024-08</v>
      </c>
    </row>
    <row r="948" spans="1:15" x14ac:dyDescent="0.2">
      <c r="A948" s="1">
        <v>45508</v>
      </c>
      <c r="B948" t="s">
        <v>23</v>
      </c>
      <c r="C948">
        <v>482</v>
      </c>
      <c r="D948" s="3">
        <f>VALUE(E948)</f>
        <v>18.240223129543999</v>
      </c>
      <c r="E948" s="6" t="s">
        <v>1790</v>
      </c>
      <c r="F948">
        <v>1</v>
      </c>
      <c r="G948" t="s">
        <v>17</v>
      </c>
      <c r="H948">
        <v>6</v>
      </c>
      <c r="I948" s="3">
        <f t="shared" si="42"/>
        <v>11.8451742770854</v>
      </c>
      <c r="J948" s="2" t="s">
        <v>1791</v>
      </c>
      <c r="K948">
        <v>9</v>
      </c>
      <c r="L948">
        <v>235</v>
      </c>
      <c r="M948" s="3">
        <f t="shared" si="43"/>
        <v>8791.7875484402066</v>
      </c>
      <c r="N948" t="str">
        <f t="shared" si="44"/>
        <v>Aug</v>
      </c>
      <c r="O948" t="str">
        <f>TEXT(Table1[[#This Row],[Date]],"yyyy-mm")</f>
        <v>2024-08</v>
      </c>
    </row>
    <row r="949" spans="1:15" x14ac:dyDescent="0.2">
      <c r="A949" s="1">
        <v>45509</v>
      </c>
      <c r="B949" t="s">
        <v>10</v>
      </c>
      <c r="C949">
        <v>106</v>
      </c>
      <c r="D949" s="3">
        <f>VALUE(E949)</f>
        <v>5.5382765476366203</v>
      </c>
      <c r="E949" s="6" t="s">
        <v>1792</v>
      </c>
      <c r="F949">
        <v>0</v>
      </c>
      <c r="G949" t="s">
        <v>11</v>
      </c>
      <c r="H949">
        <v>0</v>
      </c>
      <c r="I949" s="3">
        <f t="shared" si="42"/>
        <v>14.8914619923485</v>
      </c>
      <c r="J949" s="2" t="s">
        <v>1793</v>
      </c>
      <c r="K949">
        <v>3</v>
      </c>
      <c r="L949">
        <v>119</v>
      </c>
      <c r="M949" s="3">
        <f t="shared" si="43"/>
        <v>587.05731404948176</v>
      </c>
      <c r="N949" t="str">
        <f t="shared" si="44"/>
        <v>Aug</v>
      </c>
      <c r="O949" t="str">
        <f>TEXT(Table1[[#This Row],[Date]],"yyyy-mm")</f>
        <v>2024-08</v>
      </c>
    </row>
    <row r="950" spans="1:15" x14ac:dyDescent="0.2">
      <c r="A950" s="1">
        <v>45510</v>
      </c>
      <c r="B950" t="s">
        <v>13</v>
      </c>
      <c r="C950">
        <v>558</v>
      </c>
      <c r="D950" s="3">
        <f>VALUE(E950)</f>
        <v>9.9231937189334705</v>
      </c>
      <c r="E950" s="5">
        <v>9.9231937189334705</v>
      </c>
      <c r="F950">
        <v>0</v>
      </c>
      <c r="G950" t="s">
        <v>11</v>
      </c>
      <c r="H950">
        <v>1</v>
      </c>
      <c r="I950" s="3">
        <f t="shared" si="42"/>
        <v>3.9897224639787101</v>
      </c>
      <c r="J950" s="2" t="s">
        <v>1794</v>
      </c>
      <c r="K950">
        <v>1</v>
      </c>
      <c r="L950">
        <v>199</v>
      </c>
      <c r="M950" s="3">
        <f t="shared" si="43"/>
        <v>5537.1420951648761</v>
      </c>
      <c r="N950" t="str">
        <f t="shared" si="44"/>
        <v>Aug</v>
      </c>
      <c r="O950" t="str">
        <f>TEXT(Table1[[#This Row],[Date]],"yyyy-mm")</f>
        <v>2024-08</v>
      </c>
    </row>
    <row r="951" spans="1:15" x14ac:dyDescent="0.2">
      <c r="A951" s="1">
        <v>45511</v>
      </c>
      <c r="B951" t="s">
        <v>49</v>
      </c>
      <c r="C951">
        <v>1207</v>
      </c>
      <c r="D951" s="3">
        <f>VALUE(E951)</f>
        <v>9.55884073149854</v>
      </c>
      <c r="E951" s="6" t="s">
        <v>1795</v>
      </c>
      <c r="F951">
        <v>0</v>
      </c>
      <c r="G951" t="s">
        <v>17</v>
      </c>
      <c r="H951">
        <v>2</v>
      </c>
      <c r="I951" s="3">
        <f t="shared" si="42"/>
        <v>13.177456344987601</v>
      </c>
      <c r="J951" s="2" t="s">
        <v>1796</v>
      </c>
      <c r="K951">
        <v>1</v>
      </c>
      <c r="L951">
        <v>295</v>
      </c>
      <c r="M951" s="3">
        <f t="shared" si="43"/>
        <v>11537.520762918737</v>
      </c>
      <c r="N951" t="str">
        <f t="shared" si="44"/>
        <v>Aug</v>
      </c>
      <c r="O951" t="str">
        <f>TEXT(Table1[[#This Row],[Date]],"yyyy-mm")</f>
        <v>2024-08</v>
      </c>
    </row>
    <row r="952" spans="1:15" x14ac:dyDescent="0.2">
      <c r="A952" s="1">
        <v>45512</v>
      </c>
      <c r="B952" t="s">
        <v>10</v>
      </c>
      <c r="C952">
        <v>307</v>
      </c>
      <c r="D952" s="3">
        <f>VALUE(E952)</f>
        <v>9.9864555758146896</v>
      </c>
      <c r="E952" s="6" t="s">
        <v>1797</v>
      </c>
      <c r="F952">
        <v>0</v>
      </c>
      <c r="G952" t="s">
        <v>11</v>
      </c>
      <c r="H952">
        <v>3</v>
      </c>
      <c r="I952" s="3">
        <f t="shared" si="42"/>
        <v>12.5440300262609</v>
      </c>
      <c r="J952" s="2" t="s">
        <v>1798</v>
      </c>
      <c r="K952">
        <v>3</v>
      </c>
      <c r="L952">
        <v>311</v>
      </c>
      <c r="M952" s="3">
        <f t="shared" si="43"/>
        <v>3065.8418617751099</v>
      </c>
      <c r="N952" t="str">
        <f t="shared" si="44"/>
        <v>Aug</v>
      </c>
      <c r="O952" t="str">
        <f>TEXT(Table1[[#This Row],[Date]],"yyyy-mm")</f>
        <v>2024-08</v>
      </c>
    </row>
    <row r="953" spans="1:15" x14ac:dyDescent="0.2">
      <c r="A953" s="1">
        <v>45513</v>
      </c>
      <c r="B953" t="s">
        <v>15</v>
      </c>
      <c r="C953">
        <v>999</v>
      </c>
      <c r="D953" s="3">
        <f>VALUE(E953)</f>
        <v>12.8278742188651</v>
      </c>
      <c r="E953" s="6" t="s">
        <v>1799</v>
      </c>
      <c r="F953">
        <v>0</v>
      </c>
      <c r="G953" t="s">
        <v>17</v>
      </c>
      <c r="H953">
        <v>4</v>
      </c>
      <c r="I953" s="3">
        <f t="shared" si="42"/>
        <v>3.7575322658056098</v>
      </c>
      <c r="J953" s="2" t="s">
        <v>1800</v>
      </c>
      <c r="K953">
        <v>5</v>
      </c>
      <c r="L953">
        <v>75</v>
      </c>
      <c r="M953" s="3">
        <f t="shared" si="43"/>
        <v>12815.046344646235</v>
      </c>
      <c r="N953" t="str">
        <f t="shared" si="44"/>
        <v>Aug</v>
      </c>
      <c r="O953" t="str">
        <f>TEXT(Table1[[#This Row],[Date]],"yyyy-mm")</f>
        <v>2024-08</v>
      </c>
    </row>
    <row r="954" spans="1:15" x14ac:dyDescent="0.2">
      <c r="A954" s="1">
        <v>45514</v>
      </c>
      <c r="B954" t="s">
        <v>10</v>
      </c>
      <c r="C954">
        <v>1513</v>
      </c>
      <c r="D954" s="3">
        <f>VALUE(E954)</f>
        <v>9.9251314968229902</v>
      </c>
      <c r="E954" s="6" t="s">
        <v>1801</v>
      </c>
      <c r="F954">
        <v>1</v>
      </c>
      <c r="G954" t="s">
        <v>17</v>
      </c>
      <c r="H954">
        <v>5</v>
      </c>
      <c r="I954" s="3">
        <f t="shared" si="42"/>
        <v>6.2903224128887203</v>
      </c>
      <c r="J954" s="2" t="s">
        <v>1802</v>
      </c>
      <c r="K954">
        <v>3</v>
      </c>
      <c r="L954">
        <v>472</v>
      </c>
      <c r="M954" s="3">
        <f t="shared" si="43"/>
        <v>15016.723954693185</v>
      </c>
      <c r="N954" t="str">
        <f t="shared" si="44"/>
        <v>Aug</v>
      </c>
      <c r="O954" t="str">
        <f>TEXT(Table1[[#This Row],[Date]],"yyyy-mm")</f>
        <v>2024-08</v>
      </c>
    </row>
    <row r="955" spans="1:15" x14ac:dyDescent="0.2">
      <c r="A955" s="1">
        <v>45515</v>
      </c>
      <c r="B955" t="s">
        <v>13</v>
      </c>
      <c r="C955">
        <v>1437</v>
      </c>
      <c r="D955" s="3">
        <f>VALUE(E955)</f>
        <v>9.5018946851266897</v>
      </c>
      <c r="E955" s="6" t="s">
        <v>1803</v>
      </c>
      <c r="F955">
        <v>1</v>
      </c>
      <c r="G955" t="s">
        <v>11</v>
      </c>
      <c r="H955">
        <v>6</v>
      </c>
      <c r="I955" s="3">
        <f t="shared" si="42"/>
        <v>6.4402566047415197</v>
      </c>
      <c r="J955" s="2" t="s">
        <v>1804</v>
      </c>
      <c r="K955">
        <v>9</v>
      </c>
      <c r="L955">
        <v>189</v>
      </c>
      <c r="M955" s="3">
        <f t="shared" si="43"/>
        <v>13654.222662527052</v>
      </c>
      <c r="N955" t="str">
        <f t="shared" si="44"/>
        <v>Aug</v>
      </c>
      <c r="O955" t="str">
        <f>TEXT(Table1[[#This Row],[Date]],"yyyy-mm")</f>
        <v>2024-08</v>
      </c>
    </row>
    <row r="956" spans="1:15" x14ac:dyDescent="0.2">
      <c r="A956" s="1">
        <v>45516</v>
      </c>
      <c r="B956" t="s">
        <v>49</v>
      </c>
      <c r="C956">
        <v>121</v>
      </c>
      <c r="D956" s="3">
        <f>VALUE(E956)</f>
        <v>10.0114799881939</v>
      </c>
      <c r="E956" s="6" t="s">
        <v>1805</v>
      </c>
      <c r="F956">
        <v>1</v>
      </c>
      <c r="G956" t="s">
        <v>11</v>
      </c>
      <c r="H956">
        <v>0</v>
      </c>
      <c r="I956" s="3">
        <f t="shared" si="42"/>
        <v>14.684199693635</v>
      </c>
      <c r="J956" s="2" t="s">
        <v>1806</v>
      </c>
      <c r="K956">
        <v>8</v>
      </c>
      <c r="L956">
        <v>148</v>
      </c>
      <c r="M956" s="3">
        <f t="shared" si="43"/>
        <v>1211.3890785714618</v>
      </c>
      <c r="N956" t="str">
        <f t="shared" si="44"/>
        <v>Aug</v>
      </c>
      <c r="O956" t="str">
        <f>TEXT(Table1[[#This Row],[Date]],"yyyy-mm")</f>
        <v>2024-08</v>
      </c>
    </row>
    <row r="957" spans="1:15" x14ac:dyDescent="0.2">
      <c r="A957" s="1">
        <v>45517</v>
      </c>
      <c r="B957" t="s">
        <v>49</v>
      </c>
      <c r="C957">
        <v>509</v>
      </c>
      <c r="D957" s="3">
        <f>VALUE(E957)</f>
        <v>12.2264813841497</v>
      </c>
      <c r="E957" s="6" t="s">
        <v>1807</v>
      </c>
      <c r="F957">
        <v>1</v>
      </c>
      <c r="G957" t="s">
        <v>27</v>
      </c>
      <c r="H957">
        <v>1</v>
      </c>
      <c r="I957" s="3">
        <f t="shared" si="42"/>
        <v>3.12293256999402</v>
      </c>
      <c r="J957" s="2" t="s">
        <v>1808</v>
      </c>
      <c r="K957">
        <v>3</v>
      </c>
      <c r="L957">
        <v>447</v>
      </c>
      <c r="M957" s="3">
        <f t="shared" si="43"/>
        <v>6223.2790245321976</v>
      </c>
      <c r="N957" t="str">
        <f t="shared" si="44"/>
        <v>Aug</v>
      </c>
      <c r="O957" t="str">
        <f>TEXT(Table1[[#This Row],[Date]],"yyyy-mm")</f>
        <v>2024-08</v>
      </c>
    </row>
    <row r="958" spans="1:15" x14ac:dyDescent="0.2">
      <c r="A958" s="1">
        <v>45518</v>
      </c>
      <c r="B958" t="s">
        <v>13</v>
      </c>
      <c r="C958">
        <v>994</v>
      </c>
      <c r="D958" s="3">
        <f>VALUE(E958)</f>
        <v>11.2031422786758</v>
      </c>
      <c r="E958" s="6" t="s">
        <v>1809</v>
      </c>
      <c r="F958">
        <v>0</v>
      </c>
      <c r="G958" t="s">
        <v>27</v>
      </c>
      <c r="H958">
        <v>2</v>
      </c>
      <c r="I958" s="3">
        <f t="shared" si="42"/>
        <v>12.0877905810193</v>
      </c>
      <c r="J958" s="2" t="s">
        <v>1810</v>
      </c>
      <c r="K958">
        <v>9</v>
      </c>
      <c r="L958">
        <v>327</v>
      </c>
      <c r="M958" s="3">
        <f t="shared" si="43"/>
        <v>11135.923425003746</v>
      </c>
      <c r="N958" t="str">
        <f t="shared" si="44"/>
        <v>Aug</v>
      </c>
      <c r="O958" t="str">
        <f>TEXT(Table1[[#This Row],[Date]],"yyyy-mm")</f>
        <v>2024-08</v>
      </c>
    </row>
    <row r="959" spans="1:15" x14ac:dyDescent="0.2">
      <c r="A959" s="1">
        <v>45519</v>
      </c>
      <c r="B959" t="s">
        <v>13</v>
      </c>
      <c r="C959">
        <v>614</v>
      </c>
      <c r="D959" s="3">
        <f>VALUE(E959)</f>
        <v>17.2285839553595</v>
      </c>
      <c r="E959" s="6" t="s">
        <v>1811</v>
      </c>
      <c r="F959">
        <v>1</v>
      </c>
      <c r="G959" t="s">
        <v>27</v>
      </c>
      <c r="H959">
        <v>3</v>
      </c>
      <c r="I959" s="3">
        <f t="shared" si="42"/>
        <v>5.3457943555100904</v>
      </c>
      <c r="J959" s="2" t="s">
        <v>1812</v>
      </c>
      <c r="K959">
        <v>6</v>
      </c>
      <c r="L959">
        <v>100</v>
      </c>
      <c r="M959" s="3">
        <f t="shared" si="43"/>
        <v>10578.350548590734</v>
      </c>
      <c r="N959" t="str">
        <f t="shared" si="44"/>
        <v>Aug</v>
      </c>
      <c r="O959" t="str">
        <f>TEXT(Table1[[#This Row],[Date]],"yyyy-mm")</f>
        <v>2024-08</v>
      </c>
    </row>
    <row r="960" spans="1:15" x14ac:dyDescent="0.2">
      <c r="A960" s="1">
        <v>45520</v>
      </c>
      <c r="B960" t="s">
        <v>15</v>
      </c>
      <c r="C960">
        <v>1250</v>
      </c>
      <c r="D960" s="3">
        <f>VALUE(E960)</f>
        <v>1.9404402163796599</v>
      </c>
      <c r="E960" s="6" t="s">
        <v>1813</v>
      </c>
      <c r="F960">
        <v>1</v>
      </c>
      <c r="G960" t="s">
        <v>17</v>
      </c>
      <c r="H960">
        <v>4</v>
      </c>
      <c r="I960" s="3">
        <f t="shared" si="42"/>
        <v>11.0976200137543</v>
      </c>
      <c r="J960" s="2" t="s">
        <v>1814</v>
      </c>
      <c r="K960">
        <v>7</v>
      </c>
      <c r="L960">
        <v>200</v>
      </c>
      <c r="M960" s="3">
        <f t="shared" si="43"/>
        <v>2425.550270474575</v>
      </c>
      <c r="N960" t="str">
        <f t="shared" si="44"/>
        <v>Aug</v>
      </c>
      <c r="O960" t="str">
        <f>TEXT(Table1[[#This Row],[Date]],"yyyy-mm")</f>
        <v>2024-08</v>
      </c>
    </row>
    <row r="961" spans="1:15" x14ac:dyDescent="0.2">
      <c r="A961" s="1">
        <v>45521</v>
      </c>
      <c r="B961" t="s">
        <v>49</v>
      </c>
      <c r="C961">
        <v>908</v>
      </c>
      <c r="D961" s="3">
        <f>VALUE(E961)</f>
        <v>16.833024357987199</v>
      </c>
      <c r="E961" s="6" t="s">
        <v>1815</v>
      </c>
      <c r="F961">
        <v>0</v>
      </c>
      <c r="G961" t="s">
        <v>11</v>
      </c>
      <c r="H961">
        <v>5</v>
      </c>
      <c r="I961" s="3">
        <f t="shared" si="42"/>
        <v>6.5901595622871101</v>
      </c>
      <c r="J961" s="2" t="s">
        <v>1816</v>
      </c>
      <c r="K961">
        <v>4</v>
      </c>
      <c r="L961">
        <v>481</v>
      </c>
      <c r="M961" s="3">
        <f t="shared" si="43"/>
        <v>15284.386117052376</v>
      </c>
      <c r="N961" t="str">
        <f t="shared" si="44"/>
        <v>Aug</v>
      </c>
      <c r="O961" t="str">
        <f>TEXT(Table1[[#This Row],[Date]],"yyyy-mm")</f>
        <v>2024-08</v>
      </c>
    </row>
    <row r="962" spans="1:15" x14ac:dyDescent="0.2">
      <c r="A962" s="1">
        <v>45522</v>
      </c>
      <c r="B962" t="s">
        <v>10</v>
      </c>
      <c r="C962">
        <v>1823</v>
      </c>
      <c r="D962" s="3">
        <f>VALUE(E962)</f>
        <v>17.034567639622701</v>
      </c>
      <c r="E962" s="6" t="s">
        <v>1817</v>
      </c>
      <c r="F962">
        <v>0</v>
      </c>
      <c r="G962" t="s">
        <v>17</v>
      </c>
      <c r="H962">
        <v>6</v>
      </c>
      <c r="I962" s="3">
        <f t="shared" si="42"/>
        <v>8.8862165651898302</v>
      </c>
      <c r="J962">
        <v>8.8862165651898302</v>
      </c>
      <c r="K962">
        <v>4</v>
      </c>
      <c r="L962">
        <v>153</v>
      </c>
      <c r="M962" s="3">
        <f t="shared" si="43"/>
        <v>31054.016807032182</v>
      </c>
      <c r="N962" t="str">
        <f t="shared" si="44"/>
        <v>Aug</v>
      </c>
      <c r="O962" t="str">
        <f>TEXT(Table1[[#This Row],[Date]],"yyyy-mm")</f>
        <v>2024-08</v>
      </c>
    </row>
    <row r="963" spans="1:15" x14ac:dyDescent="0.2">
      <c r="A963" s="1">
        <v>45523</v>
      </c>
      <c r="B963" t="s">
        <v>23</v>
      </c>
      <c r="C963">
        <v>973</v>
      </c>
      <c r="D963" s="3">
        <f>VALUE(E963)</f>
        <v>6.4132524090882503</v>
      </c>
      <c r="E963" s="6" t="s">
        <v>1818</v>
      </c>
      <c r="F963">
        <v>1</v>
      </c>
      <c r="G963" t="s">
        <v>11</v>
      </c>
      <c r="H963">
        <v>0</v>
      </c>
      <c r="I963" s="3">
        <f t="shared" ref="I963:I1001" si="45">VALUE(J963)</f>
        <v>12.5728707132289</v>
      </c>
      <c r="J963" s="2" t="s">
        <v>1819</v>
      </c>
      <c r="K963">
        <v>2</v>
      </c>
      <c r="L963">
        <v>483</v>
      </c>
      <c r="M963" s="3">
        <f t="shared" ref="M963:M1001" si="46">C963*D963</f>
        <v>6240.0945940428674</v>
      </c>
      <c r="N963" t="str">
        <f t="shared" ref="N963:N1001" si="47">TEXT(A963,"mmm")</f>
        <v>Aug</v>
      </c>
      <c r="O963" t="str">
        <f>TEXT(Table1[[#This Row],[Date]],"yyyy-mm")</f>
        <v>2024-08</v>
      </c>
    </row>
    <row r="964" spans="1:15" x14ac:dyDescent="0.2">
      <c r="A964" s="1">
        <v>45524</v>
      </c>
      <c r="B964" t="s">
        <v>23</v>
      </c>
      <c r="C964">
        <v>113</v>
      </c>
      <c r="D964" s="3">
        <f>VALUE(E964)</f>
        <v>9.7941871453011604</v>
      </c>
      <c r="E964" s="6" t="s">
        <v>1820</v>
      </c>
      <c r="F964">
        <v>1</v>
      </c>
      <c r="G964" t="s">
        <v>17</v>
      </c>
      <c r="H964">
        <v>1</v>
      </c>
      <c r="I964" s="3">
        <f t="shared" si="45"/>
        <v>12.1604006922663</v>
      </c>
      <c r="J964" s="2" t="s">
        <v>1821</v>
      </c>
      <c r="K964">
        <v>5</v>
      </c>
      <c r="L964">
        <v>138</v>
      </c>
      <c r="M964" s="3">
        <f t="shared" si="46"/>
        <v>1106.7431474190312</v>
      </c>
      <c r="N964" t="str">
        <f t="shared" si="47"/>
        <v>Aug</v>
      </c>
      <c r="O964" t="str">
        <f>TEXT(Table1[[#This Row],[Date]],"yyyy-mm")</f>
        <v>2024-08</v>
      </c>
    </row>
    <row r="965" spans="1:15" x14ac:dyDescent="0.2">
      <c r="A965" s="1">
        <v>45525</v>
      </c>
      <c r="B965" t="s">
        <v>13</v>
      </c>
      <c r="C965">
        <v>1070</v>
      </c>
      <c r="D965" s="3">
        <f>VALUE(E965)</f>
        <v>9.3322312822112696</v>
      </c>
      <c r="E965" s="6" t="s">
        <v>1822</v>
      </c>
      <c r="F965">
        <v>0</v>
      </c>
      <c r="G965" t="s">
        <v>27</v>
      </c>
      <c r="H965">
        <v>2</v>
      </c>
      <c r="I965" s="3">
        <f t="shared" si="45"/>
        <v>13.0631361613256</v>
      </c>
      <c r="J965" s="2" t="s">
        <v>1823</v>
      </c>
      <c r="K965">
        <v>8</v>
      </c>
      <c r="L965">
        <v>190</v>
      </c>
      <c r="M965" s="3">
        <f t="shared" si="46"/>
        <v>9985.4874719660584</v>
      </c>
      <c r="N965" t="str">
        <f t="shared" si="47"/>
        <v>Aug</v>
      </c>
      <c r="O965" t="str">
        <f>TEXT(Table1[[#This Row],[Date]],"yyyy-mm")</f>
        <v>2024-08</v>
      </c>
    </row>
    <row r="966" spans="1:15" x14ac:dyDescent="0.2">
      <c r="A966" s="1">
        <v>45526</v>
      </c>
      <c r="B966" t="s">
        <v>15</v>
      </c>
      <c r="C966">
        <v>1077</v>
      </c>
      <c r="D966" s="3">
        <f>VALUE(E966)</f>
        <v>5.1516868527284698</v>
      </c>
      <c r="E966" s="6" t="s">
        <v>1824</v>
      </c>
      <c r="F966">
        <v>1</v>
      </c>
      <c r="G966" t="s">
        <v>27</v>
      </c>
      <c r="H966">
        <v>3</v>
      </c>
      <c r="I966" s="3">
        <f t="shared" si="45"/>
        <v>1.3644512174975501</v>
      </c>
      <c r="J966" s="2" t="s">
        <v>1825</v>
      </c>
      <c r="K966">
        <v>7</v>
      </c>
      <c r="L966">
        <v>262</v>
      </c>
      <c r="M966" s="3">
        <f t="shared" si="46"/>
        <v>5548.366740388562</v>
      </c>
      <c r="N966" t="str">
        <f t="shared" si="47"/>
        <v>Aug</v>
      </c>
      <c r="O966" t="str">
        <f>TEXT(Table1[[#This Row],[Date]],"yyyy-mm")</f>
        <v>2024-08</v>
      </c>
    </row>
    <row r="967" spans="1:15" x14ac:dyDescent="0.2">
      <c r="A967" s="1">
        <v>45527</v>
      </c>
      <c r="B967" t="s">
        <v>23</v>
      </c>
      <c r="C967">
        <v>1113</v>
      </c>
      <c r="D967" s="3">
        <f>VALUE(E967)</f>
        <v>8.5391400946400093</v>
      </c>
      <c r="E967" s="6" t="s">
        <v>1826</v>
      </c>
      <c r="F967">
        <v>1</v>
      </c>
      <c r="G967" t="s">
        <v>27</v>
      </c>
      <c r="H967">
        <v>4</v>
      </c>
      <c r="I967" s="3">
        <f t="shared" si="45"/>
        <v>10.534733019076301</v>
      </c>
      <c r="J967">
        <v>10.534733019076301</v>
      </c>
      <c r="K967">
        <v>7</v>
      </c>
      <c r="L967">
        <v>282</v>
      </c>
      <c r="M967" s="3">
        <f t="shared" si="46"/>
        <v>9504.0629253343304</v>
      </c>
      <c r="N967" t="str">
        <f t="shared" si="47"/>
        <v>Aug</v>
      </c>
      <c r="O967" t="str">
        <f>TEXT(Table1[[#This Row],[Date]],"yyyy-mm")</f>
        <v>2024-08</v>
      </c>
    </row>
    <row r="968" spans="1:15" x14ac:dyDescent="0.2">
      <c r="A968" s="1">
        <v>45528</v>
      </c>
      <c r="B968" t="s">
        <v>49</v>
      </c>
      <c r="C968">
        <v>1135</v>
      </c>
      <c r="D968" s="3">
        <f>VALUE(E968)</f>
        <v>1.8433676712462299</v>
      </c>
      <c r="E968" s="6" t="s">
        <v>1827</v>
      </c>
      <c r="F968">
        <v>1</v>
      </c>
      <c r="G968" t="s">
        <v>17</v>
      </c>
      <c r="H968">
        <v>5</v>
      </c>
      <c r="I968" s="3">
        <f t="shared" si="45"/>
        <v>2.52981696246556</v>
      </c>
      <c r="J968" s="2" t="s">
        <v>1828</v>
      </c>
      <c r="K968">
        <v>6</v>
      </c>
      <c r="L968">
        <v>443</v>
      </c>
      <c r="M968" s="3">
        <f t="shared" si="46"/>
        <v>2092.2223068644707</v>
      </c>
      <c r="N968" t="str">
        <f t="shared" si="47"/>
        <v>Aug</v>
      </c>
      <c r="O968" t="str">
        <f>TEXT(Table1[[#This Row],[Date]],"yyyy-mm")</f>
        <v>2024-08</v>
      </c>
    </row>
    <row r="969" spans="1:15" x14ac:dyDescent="0.2">
      <c r="A969" s="1">
        <v>45529</v>
      </c>
      <c r="B969" t="s">
        <v>13</v>
      </c>
      <c r="C969">
        <v>186</v>
      </c>
      <c r="D969" s="3">
        <f>VALUE(E969)</f>
        <v>6.2786193828529502</v>
      </c>
      <c r="E969" s="6" t="s">
        <v>1829</v>
      </c>
      <c r="F969">
        <v>1</v>
      </c>
      <c r="G969" t="s">
        <v>11</v>
      </c>
      <c r="H969">
        <v>6</v>
      </c>
      <c r="I969" s="3">
        <f t="shared" si="45"/>
        <v>6.5293692362669598</v>
      </c>
      <c r="J969">
        <v>6.5293692362669598</v>
      </c>
      <c r="K969">
        <v>3</v>
      </c>
      <c r="L969">
        <v>232</v>
      </c>
      <c r="M969" s="3">
        <f t="shared" si="46"/>
        <v>1167.8232052106487</v>
      </c>
      <c r="N969" t="str">
        <f t="shared" si="47"/>
        <v>Aug</v>
      </c>
      <c r="O969" t="str">
        <f>TEXT(Table1[[#This Row],[Date]],"yyyy-mm")</f>
        <v>2024-08</v>
      </c>
    </row>
    <row r="970" spans="1:15" x14ac:dyDescent="0.2">
      <c r="A970" s="1">
        <v>45530</v>
      </c>
      <c r="B970" t="s">
        <v>10</v>
      </c>
      <c r="C970">
        <v>1647</v>
      </c>
      <c r="D970" s="3">
        <f>VALUE(E970)</f>
        <v>16.5169613335636</v>
      </c>
      <c r="E970" s="6" t="s">
        <v>1830</v>
      </c>
      <c r="F970">
        <v>0</v>
      </c>
      <c r="G970" t="s">
        <v>11</v>
      </c>
      <c r="H970">
        <v>0</v>
      </c>
      <c r="I970" s="3">
        <f t="shared" si="45"/>
        <v>8.45453201829298</v>
      </c>
      <c r="J970" s="2" t="s">
        <v>1831</v>
      </c>
      <c r="K970">
        <v>5</v>
      </c>
      <c r="L970">
        <v>300</v>
      </c>
      <c r="M970" s="3">
        <f t="shared" si="46"/>
        <v>27203.435316379248</v>
      </c>
      <c r="N970" t="str">
        <f t="shared" si="47"/>
        <v>Aug</v>
      </c>
      <c r="O970" t="str">
        <f>TEXT(Table1[[#This Row],[Date]],"yyyy-mm")</f>
        <v>2024-08</v>
      </c>
    </row>
    <row r="971" spans="1:15" x14ac:dyDescent="0.2">
      <c r="A971" s="1">
        <v>45531</v>
      </c>
      <c r="B971" t="s">
        <v>13</v>
      </c>
      <c r="C971">
        <v>1008</v>
      </c>
      <c r="D971" s="3">
        <f>VALUE(E971)</f>
        <v>6.4066837334950497</v>
      </c>
      <c r="E971" s="6" t="s">
        <v>1832</v>
      </c>
      <c r="F971">
        <v>0</v>
      </c>
      <c r="G971" t="s">
        <v>27</v>
      </c>
      <c r="H971">
        <v>1</v>
      </c>
      <c r="I971" s="3">
        <f t="shared" si="45"/>
        <v>6.3397225288290402</v>
      </c>
      <c r="J971" s="2" t="s">
        <v>1833</v>
      </c>
      <c r="K971">
        <v>1</v>
      </c>
      <c r="L971">
        <v>58</v>
      </c>
      <c r="M971" s="3">
        <f t="shared" si="46"/>
        <v>6457.9372033630098</v>
      </c>
      <c r="N971" t="str">
        <f t="shared" si="47"/>
        <v>Aug</v>
      </c>
      <c r="O971" t="str">
        <f>TEXT(Table1[[#This Row],[Date]],"yyyy-mm")</f>
        <v>2024-08</v>
      </c>
    </row>
    <row r="972" spans="1:15" x14ac:dyDescent="0.2">
      <c r="A972" s="1">
        <v>45532</v>
      </c>
      <c r="B972" t="s">
        <v>10</v>
      </c>
      <c r="C972">
        <v>1660</v>
      </c>
      <c r="D972" s="3">
        <f>VALUE(E972)</f>
        <v>16.545926706216701</v>
      </c>
      <c r="E972" s="6" t="s">
        <v>1834</v>
      </c>
      <c r="F972">
        <v>0</v>
      </c>
      <c r="G972" t="s">
        <v>27</v>
      </c>
      <c r="H972">
        <v>2</v>
      </c>
      <c r="I972" s="3">
        <f t="shared" si="45"/>
        <v>8.0343692991436093</v>
      </c>
      <c r="J972">
        <v>8.0343692991436093</v>
      </c>
      <c r="K972">
        <v>7</v>
      </c>
      <c r="L972">
        <v>128</v>
      </c>
      <c r="M972" s="3">
        <f t="shared" si="46"/>
        <v>27466.238332319725</v>
      </c>
      <c r="N972" t="str">
        <f t="shared" si="47"/>
        <v>Aug</v>
      </c>
      <c r="O972" t="str">
        <f>TEXT(Table1[[#This Row],[Date]],"yyyy-mm")</f>
        <v>2024-08</v>
      </c>
    </row>
    <row r="973" spans="1:15" x14ac:dyDescent="0.2">
      <c r="A973" s="1">
        <v>45533</v>
      </c>
      <c r="B973" t="s">
        <v>13</v>
      </c>
      <c r="C973">
        <v>1424</v>
      </c>
      <c r="D973" s="3">
        <f>VALUE(E973)</f>
        <v>11.100389827484101</v>
      </c>
      <c r="E973" s="6" t="s">
        <v>1835</v>
      </c>
      <c r="F973">
        <v>1</v>
      </c>
      <c r="G973" t="s">
        <v>27</v>
      </c>
      <c r="H973">
        <v>3</v>
      </c>
      <c r="I973" s="3">
        <f t="shared" si="45"/>
        <v>14.949631477579899</v>
      </c>
      <c r="J973" s="2" t="s">
        <v>1836</v>
      </c>
      <c r="K973">
        <v>9</v>
      </c>
      <c r="L973">
        <v>101</v>
      </c>
      <c r="M973" s="3">
        <f t="shared" si="46"/>
        <v>15806.955114337359</v>
      </c>
      <c r="N973" t="str">
        <f t="shared" si="47"/>
        <v>Aug</v>
      </c>
      <c r="O973" t="str">
        <f>TEXT(Table1[[#This Row],[Date]],"yyyy-mm")</f>
        <v>2024-08</v>
      </c>
    </row>
    <row r="974" spans="1:15" x14ac:dyDescent="0.2">
      <c r="A974" s="1">
        <v>45534</v>
      </c>
      <c r="B974" t="s">
        <v>13</v>
      </c>
      <c r="C974">
        <v>1366</v>
      </c>
      <c r="D974" s="3">
        <f>VALUE(E974)</f>
        <v>17.717390869862001</v>
      </c>
      <c r="E974" s="6" t="s">
        <v>1837</v>
      </c>
      <c r="F974">
        <v>1</v>
      </c>
      <c r="G974" t="s">
        <v>27</v>
      </c>
      <c r="H974">
        <v>4</v>
      </c>
      <c r="I974" s="3">
        <f t="shared" si="45"/>
        <v>2.46065104883639</v>
      </c>
      <c r="J974" s="2" t="s">
        <v>1838</v>
      </c>
      <c r="K974">
        <v>1</v>
      </c>
      <c r="L974">
        <v>435</v>
      </c>
      <c r="M974" s="3">
        <f t="shared" si="46"/>
        <v>24201.955928231495</v>
      </c>
      <c r="N974" t="str">
        <f t="shared" si="47"/>
        <v>Aug</v>
      </c>
      <c r="O974" t="str">
        <f>TEXT(Table1[[#This Row],[Date]],"yyyy-mm")</f>
        <v>2024-08</v>
      </c>
    </row>
    <row r="975" spans="1:15" x14ac:dyDescent="0.2">
      <c r="A975" s="1">
        <v>45535</v>
      </c>
      <c r="B975" t="s">
        <v>13</v>
      </c>
      <c r="C975">
        <v>221</v>
      </c>
      <c r="D975" s="3">
        <f>VALUE(E975)</f>
        <v>11.9208115310238</v>
      </c>
      <c r="E975" s="6" t="s">
        <v>1839</v>
      </c>
      <c r="F975">
        <v>1</v>
      </c>
      <c r="G975" t="s">
        <v>11</v>
      </c>
      <c r="H975">
        <v>5</v>
      </c>
      <c r="I975" s="3">
        <f t="shared" si="45"/>
        <v>10.294112657378101</v>
      </c>
      <c r="J975" s="2" t="s">
        <v>1840</v>
      </c>
      <c r="K975">
        <v>2</v>
      </c>
      <c r="L975">
        <v>458</v>
      </c>
      <c r="M975" s="3">
        <f t="shared" si="46"/>
        <v>2634.4993483562598</v>
      </c>
      <c r="N975" t="str">
        <f t="shared" si="47"/>
        <v>Aug</v>
      </c>
      <c r="O975" t="str">
        <f>TEXT(Table1[[#This Row],[Date]],"yyyy-mm")</f>
        <v>2024-08</v>
      </c>
    </row>
    <row r="976" spans="1:15" x14ac:dyDescent="0.2">
      <c r="A976" s="1">
        <v>45536</v>
      </c>
      <c r="B976" t="s">
        <v>10</v>
      </c>
      <c r="C976">
        <v>1270</v>
      </c>
      <c r="D976" s="3">
        <f>VALUE(E976)</f>
        <v>1.5636962382300501</v>
      </c>
      <c r="E976" s="6" t="s">
        <v>1841</v>
      </c>
      <c r="F976">
        <v>1</v>
      </c>
      <c r="G976" t="s">
        <v>17</v>
      </c>
      <c r="H976">
        <v>6</v>
      </c>
      <c r="I976" s="3">
        <f t="shared" si="45"/>
        <v>6.2420140125914196</v>
      </c>
      <c r="J976" s="2" t="s">
        <v>1842</v>
      </c>
      <c r="K976">
        <v>3</v>
      </c>
      <c r="L976">
        <v>318</v>
      </c>
      <c r="M976" s="3">
        <f t="shared" si="46"/>
        <v>1985.8942225521637</v>
      </c>
      <c r="N976" t="str">
        <f t="shared" si="47"/>
        <v>Sep</v>
      </c>
      <c r="O976" t="str">
        <f>TEXT(Table1[[#This Row],[Date]],"yyyy-mm")</f>
        <v>2024-09</v>
      </c>
    </row>
    <row r="977" spans="1:15" x14ac:dyDescent="0.2">
      <c r="A977" s="1">
        <v>45537</v>
      </c>
      <c r="B977" t="s">
        <v>10</v>
      </c>
      <c r="C977">
        <v>1690</v>
      </c>
      <c r="D977" s="3">
        <f>VALUE(E977)</f>
        <v>13.8329839433946</v>
      </c>
      <c r="E977" s="6" t="s">
        <v>1843</v>
      </c>
      <c r="F977">
        <v>1</v>
      </c>
      <c r="G977" t="s">
        <v>17</v>
      </c>
      <c r="H977">
        <v>0</v>
      </c>
      <c r="I977" s="3">
        <f t="shared" si="45"/>
        <v>2.4286420841562602</v>
      </c>
      <c r="J977" s="2" t="s">
        <v>1844</v>
      </c>
      <c r="K977">
        <v>3</v>
      </c>
      <c r="L977">
        <v>275</v>
      </c>
      <c r="M977" s="3">
        <f t="shared" si="46"/>
        <v>23377.742864336873</v>
      </c>
      <c r="N977" t="str">
        <f t="shared" si="47"/>
        <v>Sep</v>
      </c>
      <c r="O977" t="str">
        <f>TEXT(Table1[[#This Row],[Date]],"yyyy-mm")</f>
        <v>2024-09</v>
      </c>
    </row>
    <row r="978" spans="1:15" x14ac:dyDescent="0.2">
      <c r="A978" s="1">
        <v>45538</v>
      </c>
      <c r="B978" t="s">
        <v>13</v>
      </c>
      <c r="C978">
        <v>849</v>
      </c>
      <c r="D978" s="3">
        <f>VALUE(E978)</f>
        <v>1.8522177924478</v>
      </c>
      <c r="E978" s="6" t="s">
        <v>1845</v>
      </c>
      <c r="F978">
        <v>0</v>
      </c>
      <c r="G978" t="s">
        <v>17</v>
      </c>
      <c r="H978">
        <v>1</v>
      </c>
      <c r="I978" s="3">
        <f t="shared" si="45"/>
        <v>2.8016830689274799</v>
      </c>
      <c r="J978" s="2" t="s">
        <v>1846</v>
      </c>
      <c r="K978">
        <v>8</v>
      </c>
      <c r="L978">
        <v>100</v>
      </c>
      <c r="M978" s="3">
        <f t="shared" si="46"/>
        <v>1572.5329057881822</v>
      </c>
      <c r="N978" t="str">
        <f t="shared" si="47"/>
        <v>Sep</v>
      </c>
      <c r="O978" t="str">
        <f>TEXT(Table1[[#This Row],[Date]],"yyyy-mm")</f>
        <v>2024-09</v>
      </c>
    </row>
    <row r="979" spans="1:15" x14ac:dyDescent="0.2">
      <c r="A979" s="1">
        <v>45539</v>
      </c>
      <c r="B979" t="s">
        <v>23</v>
      </c>
      <c r="C979">
        <v>1479</v>
      </c>
      <c r="D979" s="3">
        <f>VALUE(E979)</f>
        <v>9.5613433606795404</v>
      </c>
      <c r="E979" s="6" t="s">
        <v>1847</v>
      </c>
      <c r="F979">
        <v>1</v>
      </c>
      <c r="G979" t="s">
        <v>17</v>
      </c>
      <c r="H979">
        <v>2</v>
      </c>
      <c r="I979" s="3">
        <f t="shared" si="45"/>
        <v>14.264460040561399</v>
      </c>
      <c r="J979" s="2" t="s">
        <v>1848</v>
      </c>
      <c r="K979">
        <v>7</v>
      </c>
      <c r="L979">
        <v>235</v>
      </c>
      <c r="M979" s="3">
        <f t="shared" si="46"/>
        <v>14141.226830445041</v>
      </c>
      <c r="N979" t="str">
        <f t="shared" si="47"/>
        <v>Sep</v>
      </c>
      <c r="O979" t="str">
        <f>TEXT(Table1[[#This Row],[Date]],"yyyy-mm")</f>
        <v>2024-09</v>
      </c>
    </row>
    <row r="980" spans="1:15" x14ac:dyDescent="0.2">
      <c r="A980" s="1">
        <v>45540</v>
      </c>
      <c r="B980" t="s">
        <v>15</v>
      </c>
      <c r="C980">
        <v>784</v>
      </c>
      <c r="D980" s="3">
        <f>VALUE(E980)</f>
        <v>18.659107194989101</v>
      </c>
      <c r="E980" s="6" t="s">
        <v>1849</v>
      </c>
      <c r="F980">
        <v>1</v>
      </c>
      <c r="G980" t="s">
        <v>27</v>
      </c>
      <c r="H980">
        <v>3</v>
      </c>
      <c r="I980" s="3">
        <f t="shared" si="45"/>
        <v>13.2542217023205</v>
      </c>
      <c r="J980" s="2" t="s">
        <v>1850</v>
      </c>
      <c r="K980">
        <v>6</v>
      </c>
      <c r="L980">
        <v>83</v>
      </c>
      <c r="M980" s="3">
        <f t="shared" si="46"/>
        <v>14628.740040871455</v>
      </c>
      <c r="N980" t="str">
        <f t="shared" si="47"/>
        <v>Sep</v>
      </c>
      <c r="O980" t="str">
        <f>TEXT(Table1[[#This Row],[Date]],"yyyy-mm")</f>
        <v>2024-09</v>
      </c>
    </row>
    <row r="981" spans="1:15" x14ac:dyDescent="0.2">
      <c r="A981" s="1">
        <v>45541</v>
      </c>
      <c r="B981" t="s">
        <v>15</v>
      </c>
      <c r="C981">
        <v>1856</v>
      </c>
      <c r="D981" s="3">
        <f>VALUE(E981)</f>
        <v>4.1388748474191503</v>
      </c>
      <c r="E981" s="6" t="s">
        <v>1851</v>
      </c>
      <c r="F981">
        <v>0</v>
      </c>
      <c r="G981" t="s">
        <v>27</v>
      </c>
      <c r="H981">
        <v>4</v>
      </c>
      <c r="I981" s="3">
        <f t="shared" si="45"/>
        <v>13.652108426017801</v>
      </c>
      <c r="J981" s="2" t="s">
        <v>1852</v>
      </c>
      <c r="K981">
        <v>4</v>
      </c>
      <c r="L981">
        <v>340</v>
      </c>
      <c r="M981" s="3">
        <f t="shared" si="46"/>
        <v>7681.751716809943</v>
      </c>
      <c r="N981" t="str">
        <f t="shared" si="47"/>
        <v>Sep</v>
      </c>
      <c r="O981" t="str">
        <f>TEXT(Table1[[#This Row],[Date]],"yyyy-mm")</f>
        <v>2024-09</v>
      </c>
    </row>
    <row r="982" spans="1:15" x14ac:dyDescent="0.2">
      <c r="A982" s="1">
        <v>45542</v>
      </c>
      <c r="B982" t="s">
        <v>15</v>
      </c>
      <c r="C982">
        <v>1754</v>
      </c>
      <c r="D982" s="3">
        <f>VALUE(E982)</f>
        <v>8.4075747058893295</v>
      </c>
      <c r="E982" s="6" t="s">
        <v>1853</v>
      </c>
      <c r="F982">
        <v>1</v>
      </c>
      <c r="G982" t="s">
        <v>27</v>
      </c>
      <c r="H982">
        <v>5</v>
      </c>
      <c r="I982" s="3">
        <f t="shared" si="45"/>
        <v>14.8772252494971</v>
      </c>
      <c r="J982" s="2" t="s">
        <v>1854</v>
      </c>
      <c r="K982">
        <v>9</v>
      </c>
      <c r="L982">
        <v>279</v>
      </c>
      <c r="M982" s="3">
        <f t="shared" si="46"/>
        <v>14746.886034129884</v>
      </c>
      <c r="N982" t="str">
        <f t="shared" si="47"/>
        <v>Sep</v>
      </c>
      <c r="O982" t="str">
        <f>TEXT(Table1[[#This Row],[Date]],"yyyy-mm")</f>
        <v>2024-09</v>
      </c>
    </row>
    <row r="983" spans="1:15" x14ac:dyDescent="0.2">
      <c r="A983" s="1">
        <v>45543</v>
      </c>
      <c r="B983" t="s">
        <v>10</v>
      </c>
      <c r="C983">
        <v>408</v>
      </c>
      <c r="D983" s="3">
        <f>VALUE(E983)</f>
        <v>14.867345868120999</v>
      </c>
      <c r="E983" s="6" t="s">
        <v>1855</v>
      </c>
      <c r="F983">
        <v>0</v>
      </c>
      <c r="G983" t="s">
        <v>17</v>
      </c>
      <c r="H983">
        <v>6</v>
      </c>
      <c r="I983" s="3">
        <f t="shared" si="45"/>
        <v>3.5205731551235102</v>
      </c>
      <c r="J983">
        <v>3.5205731551235102</v>
      </c>
      <c r="K983">
        <v>1</v>
      </c>
      <c r="L983">
        <v>180</v>
      </c>
      <c r="M983" s="3">
        <f t="shared" si="46"/>
        <v>6065.8771141933676</v>
      </c>
      <c r="N983" t="str">
        <f t="shared" si="47"/>
        <v>Sep</v>
      </c>
      <c r="O983" t="str">
        <f>TEXT(Table1[[#This Row],[Date]],"yyyy-mm")</f>
        <v>2024-09</v>
      </c>
    </row>
    <row r="984" spans="1:15" x14ac:dyDescent="0.2">
      <c r="A984" s="1">
        <v>45544</v>
      </c>
      <c r="B984" t="s">
        <v>10</v>
      </c>
      <c r="C984">
        <v>794</v>
      </c>
      <c r="D984" s="3">
        <f>VALUE(E984)</f>
        <v>17.7629125658021</v>
      </c>
      <c r="E984" s="6" t="s">
        <v>1856</v>
      </c>
      <c r="F984">
        <v>0</v>
      </c>
      <c r="G984" t="s">
        <v>27</v>
      </c>
      <c r="H984">
        <v>0</v>
      </c>
      <c r="I984" s="3">
        <f t="shared" si="45"/>
        <v>5.6538703917788897</v>
      </c>
      <c r="J984" s="2" t="s">
        <v>1857</v>
      </c>
      <c r="K984">
        <v>2</v>
      </c>
      <c r="L984">
        <v>169</v>
      </c>
      <c r="M984" s="3">
        <f t="shared" si="46"/>
        <v>14103.752577246867</v>
      </c>
      <c r="N984" t="str">
        <f t="shared" si="47"/>
        <v>Sep</v>
      </c>
      <c r="O984" t="str">
        <f>TEXT(Table1[[#This Row],[Date]],"yyyy-mm")</f>
        <v>2024-09</v>
      </c>
    </row>
    <row r="985" spans="1:15" x14ac:dyDescent="0.2">
      <c r="A985" s="1">
        <v>45545</v>
      </c>
      <c r="B985" t="s">
        <v>23</v>
      </c>
      <c r="C985">
        <v>387</v>
      </c>
      <c r="D985" s="3">
        <f>VALUE(E985)</f>
        <v>13.747917090107601</v>
      </c>
      <c r="E985" s="6" t="s">
        <v>1858</v>
      </c>
      <c r="F985">
        <v>0</v>
      </c>
      <c r="G985" t="s">
        <v>27</v>
      </c>
      <c r="H985">
        <v>1</v>
      </c>
      <c r="I985" s="3">
        <f t="shared" si="45"/>
        <v>10.2036759339105</v>
      </c>
      <c r="J985" s="2" t="s">
        <v>1859</v>
      </c>
      <c r="K985">
        <v>4</v>
      </c>
      <c r="L985">
        <v>492</v>
      </c>
      <c r="M985" s="3">
        <f t="shared" si="46"/>
        <v>5320.4439138716416</v>
      </c>
      <c r="N985" t="str">
        <f t="shared" si="47"/>
        <v>Sep</v>
      </c>
      <c r="O985" t="str">
        <f>TEXT(Table1[[#This Row],[Date]],"yyyy-mm")</f>
        <v>2024-09</v>
      </c>
    </row>
    <row r="986" spans="1:15" x14ac:dyDescent="0.2">
      <c r="A986" s="1">
        <v>45546</v>
      </c>
      <c r="B986" t="s">
        <v>15</v>
      </c>
      <c r="C986">
        <v>406</v>
      </c>
      <c r="D986" s="3">
        <f>VALUE(E986)</f>
        <v>5.9052918296322101</v>
      </c>
      <c r="E986" s="6" t="s">
        <v>1860</v>
      </c>
      <c r="F986">
        <v>0</v>
      </c>
      <c r="G986" t="s">
        <v>11</v>
      </c>
      <c r="H986">
        <v>2</v>
      </c>
      <c r="I986" s="3">
        <f t="shared" si="45"/>
        <v>7.5151368279793802</v>
      </c>
      <c r="J986" s="2" t="s">
        <v>1861</v>
      </c>
      <c r="K986">
        <v>3</v>
      </c>
      <c r="L986">
        <v>375</v>
      </c>
      <c r="M986" s="3">
        <f t="shared" si="46"/>
        <v>2397.5484828306771</v>
      </c>
      <c r="N986" t="str">
        <f t="shared" si="47"/>
        <v>Sep</v>
      </c>
      <c r="O986" t="str">
        <f>TEXT(Table1[[#This Row],[Date]],"yyyy-mm")</f>
        <v>2024-09</v>
      </c>
    </row>
    <row r="987" spans="1:15" x14ac:dyDescent="0.2">
      <c r="A987" s="1">
        <v>45547</v>
      </c>
      <c r="B987" t="s">
        <v>15</v>
      </c>
      <c r="C987">
        <v>1935</v>
      </c>
      <c r="D987" s="3">
        <f>VALUE(E987)</f>
        <v>13.817549205408101</v>
      </c>
      <c r="E987" s="6" t="s">
        <v>1862</v>
      </c>
      <c r="F987">
        <v>0</v>
      </c>
      <c r="G987" t="s">
        <v>11</v>
      </c>
      <c r="H987">
        <v>3</v>
      </c>
      <c r="I987" s="3">
        <f t="shared" si="45"/>
        <v>6.5666482339858296</v>
      </c>
      <c r="J987" s="2" t="s">
        <v>1863</v>
      </c>
      <c r="K987">
        <v>1</v>
      </c>
      <c r="L987">
        <v>296</v>
      </c>
      <c r="M987" s="3">
        <f t="shared" si="46"/>
        <v>26736.957712464675</v>
      </c>
      <c r="N987" t="str">
        <f t="shared" si="47"/>
        <v>Sep</v>
      </c>
      <c r="O987" t="str">
        <f>TEXT(Table1[[#This Row],[Date]],"yyyy-mm")</f>
        <v>2024-09</v>
      </c>
    </row>
    <row r="988" spans="1:15" x14ac:dyDescent="0.2">
      <c r="A988" s="1">
        <v>45548</v>
      </c>
      <c r="B988" t="s">
        <v>13</v>
      </c>
      <c r="C988">
        <v>1717</v>
      </c>
      <c r="D988" s="3">
        <f>VALUE(E988)</f>
        <v>6.6378251809777096</v>
      </c>
      <c r="E988" s="6" t="s">
        <v>1864</v>
      </c>
      <c r="F988">
        <v>1</v>
      </c>
      <c r="G988" t="s">
        <v>27</v>
      </c>
      <c r="H988">
        <v>4</v>
      </c>
      <c r="I988" s="3">
        <f t="shared" si="45"/>
        <v>5.6882631153660901</v>
      </c>
      <c r="J988" s="2" t="s">
        <v>1865</v>
      </c>
      <c r="K988">
        <v>5</v>
      </c>
      <c r="L988">
        <v>481</v>
      </c>
      <c r="M988" s="3">
        <f t="shared" si="46"/>
        <v>11397.145835738727</v>
      </c>
      <c r="N988" t="str">
        <f t="shared" si="47"/>
        <v>Sep</v>
      </c>
      <c r="O988" t="str">
        <f>TEXT(Table1[[#This Row],[Date]],"yyyy-mm")</f>
        <v>2024-09</v>
      </c>
    </row>
    <row r="989" spans="1:15" x14ac:dyDescent="0.2">
      <c r="A989" s="1">
        <v>45549</v>
      </c>
      <c r="B989" t="s">
        <v>10</v>
      </c>
      <c r="C989">
        <v>1013</v>
      </c>
      <c r="D989" s="3">
        <f>VALUE(E989)</f>
        <v>14.6501553665559</v>
      </c>
      <c r="E989" s="6" t="s">
        <v>1866</v>
      </c>
      <c r="F989">
        <v>0</v>
      </c>
      <c r="G989" t="s">
        <v>11</v>
      </c>
      <c r="H989">
        <v>5</v>
      </c>
      <c r="I989" s="3">
        <f t="shared" si="45"/>
        <v>9.1098191631800507</v>
      </c>
      <c r="J989" s="2" t="s">
        <v>1867</v>
      </c>
      <c r="K989">
        <v>7</v>
      </c>
      <c r="L989">
        <v>241</v>
      </c>
      <c r="M989" s="3">
        <f t="shared" si="46"/>
        <v>14840.607386321128</v>
      </c>
      <c r="N989" t="str">
        <f t="shared" si="47"/>
        <v>Sep</v>
      </c>
      <c r="O989" t="str">
        <f>TEXT(Table1[[#This Row],[Date]],"yyyy-mm")</f>
        <v>2024-09</v>
      </c>
    </row>
    <row r="990" spans="1:15" x14ac:dyDescent="0.2">
      <c r="A990" s="1">
        <v>45550</v>
      </c>
      <c r="B990" t="s">
        <v>15</v>
      </c>
      <c r="C990">
        <v>1846</v>
      </c>
      <c r="D990" s="3">
        <f>VALUE(E990)</f>
        <v>19.126629424115698</v>
      </c>
      <c r="E990" s="6" t="s">
        <v>1868</v>
      </c>
      <c r="F990">
        <v>0</v>
      </c>
      <c r="G990" t="s">
        <v>11</v>
      </c>
      <c r="H990">
        <v>6</v>
      </c>
      <c r="I990" s="3">
        <f t="shared" si="45"/>
        <v>8.8461047152811894</v>
      </c>
      <c r="J990">
        <v>8.8461047152811894</v>
      </c>
      <c r="K990">
        <v>2</v>
      </c>
      <c r="L990">
        <v>452</v>
      </c>
      <c r="M990" s="3">
        <f t="shared" si="46"/>
        <v>35307.757916917581</v>
      </c>
      <c r="N990" t="str">
        <f t="shared" si="47"/>
        <v>Sep</v>
      </c>
      <c r="O990" t="str">
        <f>TEXT(Table1[[#This Row],[Date]],"yyyy-mm")</f>
        <v>2024-09</v>
      </c>
    </row>
    <row r="991" spans="1:15" x14ac:dyDescent="0.2">
      <c r="A991" s="1">
        <v>45551</v>
      </c>
      <c r="B991" t="s">
        <v>23</v>
      </c>
      <c r="C991">
        <v>761</v>
      </c>
      <c r="D991" s="3">
        <f>VALUE(E991)</f>
        <v>14.7064755710194</v>
      </c>
      <c r="E991" s="6" t="s">
        <v>1869</v>
      </c>
      <c r="F991">
        <v>1</v>
      </c>
      <c r="G991" t="s">
        <v>27</v>
      </c>
      <c r="H991">
        <v>0</v>
      </c>
      <c r="I991" s="3">
        <f t="shared" si="45"/>
        <v>2.8411385939314799</v>
      </c>
      <c r="J991" s="2" t="s">
        <v>1870</v>
      </c>
      <c r="K991">
        <v>5</v>
      </c>
      <c r="L991">
        <v>372</v>
      </c>
      <c r="M991" s="3">
        <f t="shared" si="46"/>
        <v>11191.627909545763</v>
      </c>
      <c r="N991" t="str">
        <f t="shared" si="47"/>
        <v>Sep</v>
      </c>
      <c r="O991" t="str">
        <f>TEXT(Table1[[#This Row],[Date]],"yyyy-mm")</f>
        <v>2024-09</v>
      </c>
    </row>
    <row r="992" spans="1:15" x14ac:dyDescent="0.2">
      <c r="A992" s="1">
        <v>45552</v>
      </c>
      <c r="B992" t="s">
        <v>23</v>
      </c>
      <c r="C992">
        <v>648</v>
      </c>
      <c r="D992" s="3">
        <f>VALUE(E992)</f>
        <v>17.3947295553358</v>
      </c>
      <c r="E992" s="6" t="s">
        <v>1871</v>
      </c>
      <c r="F992">
        <v>1</v>
      </c>
      <c r="G992" t="s">
        <v>27</v>
      </c>
      <c r="H992">
        <v>1</v>
      </c>
      <c r="I992" s="3">
        <f t="shared" si="45"/>
        <v>7.3402276440173599</v>
      </c>
      <c r="J992" s="2" t="s">
        <v>1872</v>
      </c>
      <c r="K992">
        <v>6</v>
      </c>
      <c r="L992">
        <v>259</v>
      </c>
      <c r="M992" s="3">
        <f t="shared" si="46"/>
        <v>11271.784751857598</v>
      </c>
      <c r="N992" t="str">
        <f t="shared" si="47"/>
        <v>Sep</v>
      </c>
      <c r="O992" t="str">
        <f>TEXT(Table1[[#This Row],[Date]],"yyyy-mm")</f>
        <v>2024-09</v>
      </c>
    </row>
    <row r="993" spans="1:15" x14ac:dyDescent="0.2">
      <c r="A993" s="1">
        <v>45553</v>
      </c>
      <c r="B993" t="s">
        <v>15</v>
      </c>
      <c r="C993">
        <v>1475</v>
      </c>
      <c r="D993" s="3">
        <f>VALUE(E993)</f>
        <v>1.0399730203417801</v>
      </c>
      <c r="E993" s="6" t="s">
        <v>1873</v>
      </c>
      <c r="F993">
        <v>0</v>
      </c>
      <c r="G993" t="s">
        <v>27</v>
      </c>
      <c r="H993">
        <v>2</v>
      </c>
      <c r="I993" s="3">
        <f t="shared" si="45"/>
        <v>8.5253407550428193</v>
      </c>
      <c r="J993" s="2" t="s">
        <v>1874</v>
      </c>
      <c r="K993">
        <v>7</v>
      </c>
      <c r="L993">
        <v>152</v>
      </c>
      <c r="M993" s="3">
        <f t="shared" si="46"/>
        <v>1533.9602050041256</v>
      </c>
      <c r="N993" t="str">
        <f t="shared" si="47"/>
        <v>Sep</v>
      </c>
      <c r="O993" t="str">
        <f>TEXT(Table1[[#This Row],[Date]],"yyyy-mm")</f>
        <v>2024-09</v>
      </c>
    </row>
    <row r="994" spans="1:15" x14ac:dyDescent="0.2">
      <c r="A994" s="1">
        <v>45554</v>
      </c>
      <c r="B994" t="s">
        <v>10</v>
      </c>
      <c r="C994">
        <v>411</v>
      </c>
      <c r="D994" s="3">
        <f>VALUE(E994)</f>
        <v>14.633870369900199</v>
      </c>
      <c r="E994" s="6" t="s">
        <v>1875</v>
      </c>
      <c r="F994">
        <v>1</v>
      </c>
      <c r="G994" t="s">
        <v>27</v>
      </c>
      <c r="H994">
        <v>3</v>
      </c>
      <c r="I994" s="3">
        <f t="shared" si="45"/>
        <v>8.7691606116051606</v>
      </c>
      <c r="J994" s="2" t="s">
        <v>1876</v>
      </c>
      <c r="K994">
        <v>1</v>
      </c>
      <c r="L994">
        <v>378</v>
      </c>
      <c r="M994" s="3">
        <f t="shared" si="46"/>
        <v>6014.5207220289822</v>
      </c>
      <c r="N994" t="str">
        <f t="shared" si="47"/>
        <v>Sep</v>
      </c>
      <c r="O994" t="str">
        <f>TEXT(Table1[[#This Row],[Date]],"yyyy-mm")</f>
        <v>2024-09</v>
      </c>
    </row>
    <row r="995" spans="1:15" x14ac:dyDescent="0.2">
      <c r="A995" s="1">
        <v>45555</v>
      </c>
      <c r="B995" t="s">
        <v>23</v>
      </c>
      <c r="C995">
        <v>972</v>
      </c>
      <c r="D995" s="3">
        <f>VALUE(E995)</f>
        <v>16.762163580439701</v>
      </c>
      <c r="E995" s="6" t="s">
        <v>1877</v>
      </c>
      <c r="F995">
        <v>1</v>
      </c>
      <c r="G995" t="s">
        <v>17</v>
      </c>
      <c r="H995">
        <v>4</v>
      </c>
      <c r="I995" s="3">
        <f t="shared" si="45"/>
        <v>3.5465542972291</v>
      </c>
      <c r="J995" s="2" t="s">
        <v>1878</v>
      </c>
      <c r="K995">
        <v>7</v>
      </c>
      <c r="L995">
        <v>421</v>
      </c>
      <c r="M995" s="3">
        <f t="shared" si="46"/>
        <v>16292.823000187389</v>
      </c>
      <c r="N995" t="str">
        <f t="shared" si="47"/>
        <v>Sep</v>
      </c>
      <c r="O995" t="str">
        <f>TEXT(Table1[[#This Row],[Date]],"yyyy-mm")</f>
        <v>2024-09</v>
      </c>
    </row>
    <row r="996" spans="1:15" x14ac:dyDescent="0.2">
      <c r="A996" s="1">
        <v>45556</v>
      </c>
      <c r="B996" t="s">
        <v>13</v>
      </c>
      <c r="C996">
        <v>1182</v>
      </c>
      <c r="D996" s="3">
        <f>VALUE(E996)</f>
        <v>1.7706160133489399</v>
      </c>
      <c r="E996" s="6" t="s">
        <v>1879</v>
      </c>
      <c r="F996">
        <v>0</v>
      </c>
      <c r="G996" t="s">
        <v>17</v>
      </c>
      <c r="H996">
        <v>5</v>
      </c>
      <c r="I996" s="3">
        <f t="shared" si="45"/>
        <v>11.262935187658099</v>
      </c>
      <c r="J996" s="2" t="s">
        <v>1880</v>
      </c>
      <c r="K996">
        <v>4</v>
      </c>
      <c r="L996">
        <v>182</v>
      </c>
      <c r="M996" s="3">
        <f t="shared" si="46"/>
        <v>2092.8681277784472</v>
      </c>
      <c r="N996" t="str">
        <f t="shared" si="47"/>
        <v>Sep</v>
      </c>
      <c r="O996" t="str">
        <f>TEXT(Table1[[#This Row],[Date]],"yyyy-mm")</f>
        <v>2024-09</v>
      </c>
    </row>
    <row r="997" spans="1:15" x14ac:dyDescent="0.2">
      <c r="A997" s="1">
        <v>45557</v>
      </c>
      <c r="B997" t="s">
        <v>23</v>
      </c>
      <c r="C997">
        <v>1766</v>
      </c>
      <c r="D997" s="3">
        <f>VALUE(E997)</f>
        <v>17.560356818476301</v>
      </c>
      <c r="E997" s="6" t="s">
        <v>1881</v>
      </c>
      <c r="F997">
        <v>0</v>
      </c>
      <c r="G997" t="s">
        <v>27</v>
      </c>
      <c r="H997">
        <v>6</v>
      </c>
      <c r="I997" s="3">
        <f t="shared" si="45"/>
        <v>0.86538687490550903</v>
      </c>
      <c r="J997" s="2" t="s">
        <v>1882</v>
      </c>
      <c r="K997">
        <v>8</v>
      </c>
      <c r="L997">
        <v>372</v>
      </c>
      <c r="M997" s="3">
        <f t="shared" si="46"/>
        <v>31011.590141429147</v>
      </c>
      <c r="N997" t="str">
        <f t="shared" si="47"/>
        <v>Sep</v>
      </c>
      <c r="O997" t="str">
        <f>TEXT(Table1[[#This Row],[Date]],"yyyy-mm")</f>
        <v>2024-09</v>
      </c>
    </row>
    <row r="998" spans="1:15" x14ac:dyDescent="0.2">
      <c r="A998" s="1">
        <v>45558</v>
      </c>
      <c r="B998" t="s">
        <v>49</v>
      </c>
      <c r="C998">
        <v>1023</v>
      </c>
      <c r="D998" s="3">
        <f>VALUE(E998)</f>
        <v>5.8771903378908696</v>
      </c>
      <c r="E998" s="6" t="s">
        <v>1883</v>
      </c>
      <c r="F998">
        <v>1</v>
      </c>
      <c r="G998" t="s">
        <v>11</v>
      </c>
      <c r="H998">
        <v>0</v>
      </c>
      <c r="I998" s="3">
        <f t="shared" si="45"/>
        <v>5.64506190537585</v>
      </c>
      <c r="J998" s="2" t="s">
        <v>1884</v>
      </c>
      <c r="K998">
        <v>4</v>
      </c>
      <c r="L998">
        <v>188</v>
      </c>
      <c r="M998" s="3">
        <f t="shared" si="46"/>
        <v>6012.3657156623594</v>
      </c>
      <c r="N998" t="str">
        <f t="shared" si="47"/>
        <v>Sep</v>
      </c>
      <c r="O998" t="str">
        <f>TEXT(Table1[[#This Row],[Date]],"yyyy-mm")</f>
        <v>2024-09</v>
      </c>
    </row>
    <row r="999" spans="1:15" x14ac:dyDescent="0.2">
      <c r="A999" s="1">
        <v>45559</v>
      </c>
      <c r="B999" t="s">
        <v>49</v>
      </c>
      <c r="C999">
        <v>1837</v>
      </c>
      <c r="D999" s="3">
        <f>VALUE(E999)</f>
        <v>13.640549937583</v>
      </c>
      <c r="E999" s="6" t="s">
        <v>1885</v>
      </c>
      <c r="F999">
        <v>0</v>
      </c>
      <c r="G999" t="s">
        <v>27</v>
      </c>
      <c r="H999">
        <v>1</v>
      </c>
      <c r="I999" s="3">
        <f t="shared" si="45"/>
        <v>11.813083403766599</v>
      </c>
      <c r="J999" s="2" t="s">
        <v>1886</v>
      </c>
      <c r="K999">
        <v>6</v>
      </c>
      <c r="L999">
        <v>170</v>
      </c>
      <c r="M999" s="3">
        <f t="shared" si="46"/>
        <v>25057.690235339971</v>
      </c>
      <c r="N999" t="str">
        <f t="shared" si="47"/>
        <v>Sep</v>
      </c>
      <c r="O999" t="str">
        <f>TEXT(Table1[[#This Row],[Date]],"yyyy-mm")</f>
        <v>2024-09</v>
      </c>
    </row>
    <row r="1000" spans="1:15" x14ac:dyDescent="0.2">
      <c r="A1000" s="1">
        <v>45560</v>
      </c>
      <c r="B1000" t="s">
        <v>10</v>
      </c>
      <c r="C1000">
        <v>854</v>
      </c>
      <c r="D1000" s="3">
        <f>VALUE(E1000)</f>
        <v>16.2067427014447</v>
      </c>
      <c r="E1000" s="6" t="s">
        <v>1887</v>
      </c>
      <c r="F1000">
        <v>0</v>
      </c>
      <c r="G1000" t="s">
        <v>27</v>
      </c>
      <c r="H1000">
        <v>2</v>
      </c>
      <c r="I1000" s="3">
        <f t="shared" si="45"/>
        <v>8.6764473553033294</v>
      </c>
      <c r="J1000" s="2" t="s">
        <v>1888</v>
      </c>
      <c r="K1000">
        <v>9</v>
      </c>
      <c r="L1000">
        <v>143</v>
      </c>
      <c r="M1000" s="3">
        <f t="shared" si="46"/>
        <v>13840.558267033774</v>
      </c>
      <c r="N1000" t="str">
        <f t="shared" si="47"/>
        <v>Sep</v>
      </c>
      <c r="O1000" t="str">
        <f>TEXT(Table1[[#This Row],[Date]],"yyyy-mm")</f>
        <v>2024-09</v>
      </c>
    </row>
    <row r="1001" spans="1:15" x14ac:dyDescent="0.2">
      <c r="A1001" s="1">
        <v>45561</v>
      </c>
      <c r="B1001" t="s">
        <v>15</v>
      </c>
      <c r="C1001">
        <v>134</v>
      </c>
      <c r="D1001" s="3">
        <f>VALUE(E1001)</f>
        <v>13.5906257481277</v>
      </c>
      <c r="E1001" s="6" t="s">
        <v>1889</v>
      </c>
      <c r="F1001">
        <v>1</v>
      </c>
      <c r="G1001" t="s">
        <v>11</v>
      </c>
      <c r="H1001">
        <v>3</v>
      </c>
      <c r="I1001" s="3">
        <f t="shared" si="45"/>
        <v>4.2868552714074699</v>
      </c>
      <c r="J1001" s="2" t="s">
        <v>1890</v>
      </c>
      <c r="K1001">
        <v>5</v>
      </c>
      <c r="L1001">
        <v>178</v>
      </c>
      <c r="M1001" s="3">
        <f t="shared" si="46"/>
        <v>1821.1438502491117</v>
      </c>
      <c r="N1001" t="str">
        <f t="shared" si="47"/>
        <v>Sep</v>
      </c>
      <c r="O1001" t="str">
        <f>TEXT(Table1[[#This Row],[Date]],"yyyy-mm")</f>
        <v>2024-09</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opLeftCell="B1" workbookViewId="0">
      <selection activeCell="D2" sqref="D2"/>
    </sheetView>
  </sheetViews>
  <sheetFormatPr baseColWidth="10" defaultRowHeight="16" x14ac:dyDescent="0.2"/>
  <cols>
    <col min="1" max="1" width="20.83203125" customWidth="1"/>
    <col min="2" max="2" width="21" customWidth="1"/>
    <col min="3" max="3" width="25.6640625" customWidth="1"/>
    <col min="4" max="4" width="22.33203125" customWidth="1"/>
  </cols>
  <sheetData>
    <row r="1" spans="1:4" x14ac:dyDescent="0.2">
      <c r="A1" t="s">
        <v>1895</v>
      </c>
      <c r="B1" t="s">
        <v>1896</v>
      </c>
      <c r="C1" t="s">
        <v>1938</v>
      </c>
      <c r="D1" t="s">
        <v>1897</v>
      </c>
    </row>
    <row r="2" spans="1:4" x14ac:dyDescent="0.2">
      <c r="A2" s="3">
        <f>SUM(Data!M:M)</f>
        <v>10839750.256691433</v>
      </c>
      <c r="B2">
        <f>SUM(Data!C:C)</f>
        <v>1048781</v>
      </c>
      <c r="C2" s="3">
        <f>A2/B2</f>
        <v>10.335570778543312</v>
      </c>
      <c r="D2" t="s">
        <v>1937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A50" workbookViewId="0">
      <selection activeCell="A76" sqref="A76"/>
    </sheetView>
  </sheetViews>
  <sheetFormatPr baseColWidth="10" defaultRowHeight="16" x14ac:dyDescent="0.2"/>
  <cols>
    <col min="1" max="1" width="19.33203125" bestFit="1" customWidth="1"/>
    <col min="2" max="2" width="15.5" bestFit="1" customWidth="1"/>
    <col min="3" max="4" width="7.1640625" bestFit="1" customWidth="1"/>
    <col min="5" max="5" width="7" bestFit="1" customWidth="1"/>
    <col min="6" max="6" width="10.83203125" bestFit="1" customWidth="1"/>
    <col min="9" max="9" width="17.6640625" bestFit="1" customWidth="1"/>
    <col min="10" max="10" width="14.6640625" bestFit="1" customWidth="1"/>
    <col min="12" max="12" width="16.6640625" bestFit="1" customWidth="1"/>
    <col min="13" max="13" width="14.6640625" bestFit="1" customWidth="1"/>
    <col min="18" max="18" width="10.83203125" bestFit="1" customWidth="1"/>
    <col min="19" max="19" width="14.6640625" bestFit="1" customWidth="1"/>
    <col min="21" max="21" width="10.83203125" bestFit="1" customWidth="1"/>
    <col min="22" max="22" width="14.6640625" bestFit="1" customWidth="1"/>
  </cols>
  <sheetData>
    <row r="1" spans="1:19" x14ac:dyDescent="0.2">
      <c r="A1" s="9" t="s">
        <v>1898</v>
      </c>
      <c r="B1" t="s">
        <v>1934</v>
      </c>
      <c r="C1" t="s">
        <v>1939</v>
      </c>
    </row>
    <row r="2" spans="1:19" x14ac:dyDescent="0.2">
      <c r="A2" s="10" t="s">
        <v>1899</v>
      </c>
      <c r="B2" s="3">
        <v>458163.2275002391</v>
      </c>
      <c r="C2" s="7">
        <v>39416</v>
      </c>
      <c r="L2" s="9" t="s">
        <v>1935</v>
      </c>
      <c r="M2" t="s">
        <v>1934</v>
      </c>
      <c r="R2" s="9" t="s">
        <v>1936</v>
      </c>
      <c r="S2" t="s">
        <v>1934</v>
      </c>
    </row>
    <row r="3" spans="1:19" x14ac:dyDescent="0.2">
      <c r="A3" s="10" t="s">
        <v>1900</v>
      </c>
      <c r="B3" s="3">
        <v>268385.96711519721</v>
      </c>
      <c r="C3" s="7">
        <v>29172</v>
      </c>
      <c r="L3" s="10" t="s">
        <v>49</v>
      </c>
      <c r="M3" s="3">
        <v>2337247.2751283636</v>
      </c>
      <c r="R3" s="10" t="s">
        <v>17</v>
      </c>
      <c r="S3" s="3">
        <v>3461457.0525639909</v>
      </c>
    </row>
    <row r="4" spans="1:19" x14ac:dyDescent="0.2">
      <c r="A4" s="10" t="s">
        <v>1901</v>
      </c>
      <c r="B4" s="3">
        <v>283351.40150872531</v>
      </c>
      <c r="C4" s="7">
        <v>29524</v>
      </c>
      <c r="L4" s="10" t="s">
        <v>15</v>
      </c>
      <c r="M4" s="3">
        <v>2020013.8197198221</v>
      </c>
      <c r="R4" s="10" t="s">
        <v>27</v>
      </c>
      <c r="S4" s="3">
        <v>3483186.9478813689</v>
      </c>
    </row>
    <row r="5" spans="1:19" x14ac:dyDescent="0.2">
      <c r="A5" s="10" t="s">
        <v>1902</v>
      </c>
      <c r="B5" s="3">
        <v>292484.47540437803</v>
      </c>
      <c r="C5" s="7">
        <v>28947</v>
      </c>
      <c r="L5" s="10" t="s">
        <v>10</v>
      </c>
      <c r="M5" s="3">
        <v>2210556.7853625151</v>
      </c>
      <c r="R5" s="10" t="s">
        <v>11</v>
      </c>
      <c r="S5" s="3">
        <v>3895106.2562460843</v>
      </c>
    </row>
    <row r="6" spans="1:19" x14ac:dyDescent="0.2">
      <c r="A6" s="10" t="s">
        <v>1903</v>
      </c>
      <c r="B6" s="3">
        <v>404988.54295421578</v>
      </c>
      <c r="C6" s="7">
        <v>33900</v>
      </c>
      <c r="L6" s="10" t="s">
        <v>13</v>
      </c>
      <c r="M6" s="3">
        <v>2240662.3552207761</v>
      </c>
      <c r="R6" s="10" t="s">
        <v>1932</v>
      </c>
      <c r="S6" s="3"/>
    </row>
    <row r="7" spans="1:19" x14ac:dyDescent="0.2">
      <c r="A7" s="10" t="s">
        <v>1904</v>
      </c>
      <c r="B7" s="3">
        <v>396366.22502021131</v>
      </c>
      <c r="C7" s="7">
        <v>34582</v>
      </c>
      <c r="L7" s="10" t="s">
        <v>23</v>
      </c>
      <c r="M7" s="3">
        <v>2031270.0212599668</v>
      </c>
      <c r="R7" s="10" t="s">
        <v>1933</v>
      </c>
      <c r="S7" s="3">
        <v>10839750.256691445</v>
      </c>
    </row>
    <row r="8" spans="1:19" x14ac:dyDescent="0.2">
      <c r="A8" s="10" t="s">
        <v>1905</v>
      </c>
      <c r="B8" s="3">
        <v>284592.13703738141</v>
      </c>
      <c r="C8" s="7">
        <v>28229</v>
      </c>
      <c r="L8" s="10" t="s">
        <v>1932</v>
      </c>
      <c r="M8" s="3"/>
    </row>
    <row r="9" spans="1:19" x14ac:dyDescent="0.2">
      <c r="A9" s="10" t="s">
        <v>1906</v>
      </c>
      <c r="B9" s="3">
        <v>329812.48839497514</v>
      </c>
      <c r="C9" s="7">
        <v>33209</v>
      </c>
      <c r="L9" s="10" t="s">
        <v>1933</v>
      </c>
      <c r="M9" s="3">
        <v>10839750.256691445</v>
      </c>
    </row>
    <row r="10" spans="1:19" x14ac:dyDescent="0.2">
      <c r="A10" s="10" t="s">
        <v>1907</v>
      </c>
      <c r="B10" s="3">
        <v>269360.17750163667</v>
      </c>
      <c r="C10" s="7">
        <v>28833</v>
      </c>
    </row>
    <row r="11" spans="1:19" x14ac:dyDescent="0.2">
      <c r="A11" s="10" t="s">
        <v>1908</v>
      </c>
      <c r="B11" s="3">
        <v>373804.85728906508</v>
      </c>
      <c r="C11" s="7">
        <v>35578</v>
      </c>
    </row>
    <row r="12" spans="1:19" x14ac:dyDescent="0.2">
      <c r="A12" s="10" t="s">
        <v>1909</v>
      </c>
      <c r="B12" s="3">
        <v>309280.20478006336</v>
      </c>
      <c r="C12" s="7">
        <v>29380</v>
      </c>
    </row>
    <row r="13" spans="1:19" x14ac:dyDescent="0.2">
      <c r="A13" s="10" t="s">
        <v>1910</v>
      </c>
      <c r="B13" s="3">
        <v>276154.16649953811</v>
      </c>
      <c r="C13" s="7">
        <v>33124</v>
      </c>
    </row>
    <row r="14" spans="1:19" x14ac:dyDescent="0.2">
      <c r="A14" s="10" t="s">
        <v>1911</v>
      </c>
      <c r="B14" s="3">
        <v>302084.25175544189</v>
      </c>
      <c r="C14" s="7">
        <v>33138</v>
      </c>
    </row>
    <row r="15" spans="1:19" x14ac:dyDescent="0.2">
      <c r="A15" s="10" t="s">
        <v>1912</v>
      </c>
      <c r="B15" s="3">
        <v>302580.00256471464</v>
      </c>
      <c r="C15" s="7">
        <v>30477</v>
      </c>
    </row>
    <row r="16" spans="1:19" x14ac:dyDescent="0.2">
      <c r="A16" s="10" t="s">
        <v>1913</v>
      </c>
      <c r="B16" s="3">
        <v>348998.38710071525</v>
      </c>
      <c r="C16" s="7">
        <v>32328</v>
      </c>
    </row>
    <row r="17" spans="1:3" x14ac:dyDescent="0.2">
      <c r="A17" s="10" t="s">
        <v>1914</v>
      </c>
      <c r="B17" s="3">
        <v>363037.89564203494</v>
      </c>
      <c r="C17" s="7">
        <v>33040</v>
      </c>
    </row>
    <row r="18" spans="1:3" x14ac:dyDescent="0.2">
      <c r="A18" s="10" t="s">
        <v>1915</v>
      </c>
      <c r="B18" s="3">
        <v>269918.58331314172</v>
      </c>
      <c r="C18" s="7">
        <v>26594</v>
      </c>
    </row>
    <row r="19" spans="1:3" x14ac:dyDescent="0.2">
      <c r="A19" s="10" t="s">
        <v>1916</v>
      </c>
      <c r="B19" s="3">
        <v>345798.77515400818</v>
      </c>
      <c r="C19" s="7">
        <v>33686</v>
      </c>
    </row>
    <row r="20" spans="1:3" x14ac:dyDescent="0.2">
      <c r="A20" s="10" t="s">
        <v>1917</v>
      </c>
      <c r="B20" s="3">
        <v>441072.39354982186</v>
      </c>
      <c r="C20" s="7">
        <v>36541</v>
      </c>
    </row>
    <row r="21" spans="1:3" x14ac:dyDescent="0.2">
      <c r="A21" s="10" t="s">
        <v>1918</v>
      </c>
      <c r="B21" s="3">
        <v>259371.77319820013</v>
      </c>
      <c r="C21" s="7">
        <v>31691</v>
      </c>
    </row>
    <row r="22" spans="1:3" x14ac:dyDescent="0.2">
      <c r="A22" s="10" t="s">
        <v>1919</v>
      </c>
      <c r="B22" s="3">
        <v>331230.89835863363</v>
      </c>
      <c r="C22" s="7">
        <v>30037</v>
      </c>
    </row>
    <row r="23" spans="1:3" x14ac:dyDescent="0.2">
      <c r="A23" s="10" t="s">
        <v>1920</v>
      </c>
      <c r="B23" s="3">
        <v>297809.88524731464</v>
      </c>
      <c r="C23" s="7">
        <v>32652</v>
      </c>
    </row>
    <row r="24" spans="1:3" x14ac:dyDescent="0.2">
      <c r="A24" s="10" t="s">
        <v>1921</v>
      </c>
      <c r="B24" s="3">
        <v>321213.90386062633</v>
      </c>
      <c r="C24" s="7">
        <v>31687</v>
      </c>
    </row>
    <row r="25" spans="1:3" x14ac:dyDescent="0.2">
      <c r="A25" s="10" t="s">
        <v>1922</v>
      </c>
      <c r="B25" s="3">
        <v>305890.84293948376</v>
      </c>
      <c r="C25" s="7">
        <v>30575</v>
      </c>
    </row>
    <row r="26" spans="1:3" x14ac:dyDescent="0.2">
      <c r="A26" s="10" t="s">
        <v>1923</v>
      </c>
      <c r="B26" s="3">
        <v>221534.63497754061</v>
      </c>
      <c r="C26" s="7">
        <v>25947</v>
      </c>
    </row>
    <row r="27" spans="1:3" x14ac:dyDescent="0.2">
      <c r="A27" s="10" t="s">
        <v>1924</v>
      </c>
      <c r="B27" s="3">
        <v>405736.45811856719</v>
      </c>
      <c r="C27" s="7">
        <v>34314</v>
      </c>
    </row>
    <row r="28" spans="1:3" x14ac:dyDescent="0.2">
      <c r="A28" s="10" t="s">
        <v>1925</v>
      </c>
      <c r="B28" s="3">
        <v>466207.13765579852</v>
      </c>
      <c r="C28" s="7">
        <v>37524</v>
      </c>
    </row>
    <row r="29" spans="1:3" x14ac:dyDescent="0.2">
      <c r="A29" s="10" t="s">
        <v>1926</v>
      </c>
      <c r="B29" s="3">
        <v>317982.56437034917</v>
      </c>
      <c r="C29" s="7">
        <v>33648</v>
      </c>
    </row>
    <row r="30" spans="1:3" x14ac:dyDescent="0.2">
      <c r="A30" s="10" t="s">
        <v>1927</v>
      </c>
      <c r="B30" s="3">
        <v>327575.79376373946</v>
      </c>
      <c r="C30" s="7">
        <v>30748</v>
      </c>
    </row>
    <row r="31" spans="1:3" x14ac:dyDescent="0.2">
      <c r="A31" s="10" t="s">
        <v>1928</v>
      </c>
      <c r="B31" s="3">
        <v>302347.22680433973</v>
      </c>
      <c r="C31" s="7">
        <v>31290</v>
      </c>
    </row>
    <row r="32" spans="1:3" x14ac:dyDescent="0.2">
      <c r="A32" s="10" t="s">
        <v>1929</v>
      </c>
      <c r="B32" s="3">
        <v>347578.40157605801</v>
      </c>
      <c r="C32" s="7">
        <v>31897</v>
      </c>
    </row>
    <row r="33" spans="1:22" x14ac:dyDescent="0.2">
      <c r="A33" s="10" t="s">
        <v>1930</v>
      </c>
      <c r="B33" s="3">
        <v>294590.7772546534</v>
      </c>
      <c r="C33" s="7">
        <v>27822</v>
      </c>
    </row>
    <row r="34" spans="1:22" x14ac:dyDescent="0.2">
      <c r="A34" s="10" t="s">
        <v>1931</v>
      </c>
      <c r="B34" s="3">
        <v>320445.79848063481</v>
      </c>
      <c r="C34" s="7">
        <v>29251</v>
      </c>
    </row>
    <row r="35" spans="1:22" x14ac:dyDescent="0.2">
      <c r="A35" s="10" t="s">
        <v>1932</v>
      </c>
      <c r="B35" s="3"/>
      <c r="C35" s="7"/>
    </row>
    <row r="36" spans="1:22" x14ac:dyDescent="0.2">
      <c r="A36" s="10" t="s">
        <v>1933</v>
      </c>
      <c r="B36" s="3">
        <v>10839750.256691448</v>
      </c>
      <c r="C36" s="7">
        <v>1048781</v>
      </c>
    </row>
    <row r="40" spans="1:22" x14ac:dyDescent="0.2">
      <c r="A40" s="9" t="s">
        <v>1934</v>
      </c>
      <c r="B40" s="9" t="s">
        <v>1941</v>
      </c>
      <c r="I40" s="9" t="s">
        <v>1955</v>
      </c>
      <c r="J40" s="3" t="s">
        <v>1934</v>
      </c>
    </row>
    <row r="41" spans="1:22" x14ac:dyDescent="0.2">
      <c r="A41" s="9" t="s">
        <v>1892</v>
      </c>
      <c r="B41">
        <v>2022</v>
      </c>
      <c r="C41">
        <v>2023</v>
      </c>
      <c r="D41">
        <v>2024</v>
      </c>
      <c r="E41" t="s">
        <v>1932</v>
      </c>
      <c r="F41" t="s">
        <v>1933</v>
      </c>
      <c r="I41" s="10" t="s">
        <v>49</v>
      </c>
      <c r="J41" s="3">
        <v>2337247.1728999997</v>
      </c>
    </row>
    <row r="42" spans="1:22" x14ac:dyDescent="0.2">
      <c r="A42" s="10" t="s">
        <v>1942</v>
      </c>
      <c r="B42" s="3">
        <v>458163.3052</v>
      </c>
      <c r="C42" s="3">
        <v>302084.2856</v>
      </c>
      <c r="D42" s="3">
        <v>221534.67390000002</v>
      </c>
      <c r="E42" s="3"/>
      <c r="F42" s="3">
        <v>981782.26470000006</v>
      </c>
      <c r="I42" s="10" t="s">
        <v>15</v>
      </c>
      <c r="J42" s="3">
        <v>2020013.9821999995</v>
      </c>
      <c r="U42" s="9" t="s">
        <v>1936</v>
      </c>
      <c r="V42" s="3" t="s">
        <v>1934</v>
      </c>
    </row>
    <row r="43" spans="1:22" x14ac:dyDescent="0.2">
      <c r="A43" s="10" t="s">
        <v>1943</v>
      </c>
      <c r="B43" s="3">
        <v>268385.96910000005</v>
      </c>
      <c r="C43" s="3">
        <v>302579.9142</v>
      </c>
      <c r="D43" s="3">
        <v>405736.6014000001</v>
      </c>
      <c r="E43" s="3"/>
      <c r="F43" s="3">
        <v>976702.48470000015</v>
      </c>
      <c r="I43" s="10" t="s">
        <v>10</v>
      </c>
      <c r="J43" s="3">
        <v>2210556.3198999995</v>
      </c>
      <c r="U43" s="10" t="s">
        <v>17</v>
      </c>
      <c r="V43" s="3">
        <v>3461456.6146000004</v>
      </c>
    </row>
    <row r="44" spans="1:22" x14ac:dyDescent="0.2">
      <c r="A44" s="10" t="s">
        <v>1944</v>
      </c>
      <c r="B44" s="3">
        <v>283351.1642</v>
      </c>
      <c r="C44" s="3">
        <v>348998.34929999994</v>
      </c>
      <c r="D44" s="3">
        <v>466207.37770000013</v>
      </c>
      <c r="E44" s="3"/>
      <c r="F44" s="3">
        <v>1098556.8912</v>
      </c>
      <c r="I44" s="10" t="s">
        <v>13</v>
      </c>
      <c r="J44" s="3">
        <v>2240662.1256000008</v>
      </c>
      <c r="U44" s="10" t="s">
        <v>27</v>
      </c>
      <c r="V44" s="3">
        <v>3483186.9240000006</v>
      </c>
    </row>
    <row r="45" spans="1:22" x14ac:dyDescent="0.2">
      <c r="A45" s="10" t="s">
        <v>1945</v>
      </c>
      <c r="B45" s="3">
        <v>292484.8026</v>
      </c>
      <c r="C45" s="3">
        <v>363037.77699999994</v>
      </c>
      <c r="D45" s="3">
        <v>317982.24569999997</v>
      </c>
      <c r="E45" s="3"/>
      <c r="F45" s="3">
        <v>973504.82529999991</v>
      </c>
      <c r="I45" s="10" t="s">
        <v>23</v>
      </c>
      <c r="J45" s="3">
        <v>2031269.5009999997</v>
      </c>
      <c r="U45" s="10" t="s">
        <v>11</v>
      </c>
      <c r="V45" s="3">
        <v>3895105.5630000001</v>
      </c>
    </row>
    <row r="46" spans="1:22" x14ac:dyDescent="0.2">
      <c r="A46" s="10" t="s">
        <v>1946</v>
      </c>
      <c r="B46" s="3">
        <v>404988.34629999992</v>
      </c>
      <c r="C46" s="3">
        <v>269918.45699999999</v>
      </c>
      <c r="D46" s="3">
        <v>327575.53879999998</v>
      </c>
      <c r="E46" s="3"/>
      <c r="F46" s="3">
        <v>1002482.3420999999</v>
      </c>
      <c r="I46" s="10" t="s">
        <v>1932</v>
      </c>
      <c r="J46" s="3"/>
      <c r="U46" s="10" t="s">
        <v>1932</v>
      </c>
      <c r="V46" s="3"/>
    </row>
    <row r="47" spans="1:22" x14ac:dyDescent="0.2">
      <c r="A47" s="10" t="s">
        <v>1947</v>
      </c>
      <c r="B47" s="3">
        <v>396365.94520000007</v>
      </c>
      <c r="C47" s="3">
        <v>345798.7867</v>
      </c>
      <c r="D47" s="3">
        <v>302347.06099999999</v>
      </c>
      <c r="E47" s="3"/>
      <c r="F47" s="3">
        <v>1044511.7929</v>
      </c>
      <c r="I47" s="10" t="s">
        <v>1933</v>
      </c>
      <c r="J47" s="3">
        <v>10839749.101600001</v>
      </c>
      <c r="U47" s="10" t="s">
        <v>1933</v>
      </c>
      <c r="V47" s="3">
        <v>10839749.101600002</v>
      </c>
    </row>
    <row r="48" spans="1:22" x14ac:dyDescent="0.2">
      <c r="A48" s="10" t="s">
        <v>1948</v>
      </c>
      <c r="B48" s="3">
        <v>284591.79430000001</v>
      </c>
      <c r="C48" s="3">
        <v>441072.14639999997</v>
      </c>
      <c r="D48" s="3">
        <v>347578.54579999996</v>
      </c>
      <c r="E48" s="3"/>
      <c r="F48" s="3">
        <v>1073242.4864999999</v>
      </c>
    </row>
    <row r="49" spans="1:6" x14ac:dyDescent="0.2">
      <c r="A49" s="10" t="s">
        <v>1949</v>
      </c>
      <c r="B49" s="3">
        <v>329812.53580000007</v>
      </c>
      <c r="C49" s="3">
        <v>259371.90679999994</v>
      </c>
      <c r="D49" s="3">
        <v>294590.78940000001</v>
      </c>
      <c r="E49" s="3"/>
      <c r="F49" s="3">
        <v>883775.23199999996</v>
      </c>
    </row>
    <row r="50" spans="1:6" x14ac:dyDescent="0.2">
      <c r="A50" s="10" t="s">
        <v>1950</v>
      </c>
      <c r="B50" s="3">
        <v>269360.09420000005</v>
      </c>
      <c r="C50" s="3">
        <v>331230.88329999999</v>
      </c>
      <c r="D50" s="3">
        <v>320445.67940000002</v>
      </c>
      <c r="E50" s="3"/>
      <c r="F50" s="3">
        <v>921036.65690000006</v>
      </c>
    </row>
    <row r="51" spans="1:6" x14ac:dyDescent="0.2">
      <c r="A51" s="10" t="s">
        <v>1951</v>
      </c>
      <c r="B51" s="3">
        <v>373804.69870000007</v>
      </c>
      <c r="C51" s="3">
        <v>297809.9326</v>
      </c>
      <c r="D51" s="3"/>
      <c r="E51" s="3"/>
      <c r="F51" s="3">
        <v>671614.63130000001</v>
      </c>
    </row>
    <row r="52" spans="1:6" x14ac:dyDescent="0.2">
      <c r="A52" s="10" t="s">
        <v>1952</v>
      </c>
      <c r="B52" s="3">
        <v>309280.27510000009</v>
      </c>
      <c r="C52" s="3">
        <v>321213.90099999995</v>
      </c>
      <c r="D52" s="3"/>
      <c r="E52" s="3"/>
      <c r="F52" s="3">
        <v>630494.17610000004</v>
      </c>
    </row>
    <row r="53" spans="1:6" x14ac:dyDescent="0.2">
      <c r="A53" s="10" t="s">
        <v>1953</v>
      </c>
      <c r="B53" s="3">
        <v>276154.16699999996</v>
      </c>
      <c r="C53" s="3">
        <v>305891.15090000001</v>
      </c>
      <c r="D53" s="3"/>
      <c r="E53" s="3"/>
      <c r="F53" s="3">
        <v>582045.31789999991</v>
      </c>
    </row>
    <row r="54" spans="1:6" x14ac:dyDescent="0.2">
      <c r="A54" s="10" t="s">
        <v>1932</v>
      </c>
      <c r="B54" s="3"/>
      <c r="C54" s="3"/>
      <c r="D54" s="3"/>
      <c r="E54" s="3"/>
      <c r="F54" s="3"/>
    </row>
    <row r="55" spans="1:6" x14ac:dyDescent="0.2">
      <c r="A55" s="10" t="s">
        <v>1933</v>
      </c>
      <c r="B55" s="3">
        <v>3946743.0977000007</v>
      </c>
      <c r="C55" s="3">
        <v>3889007.4907999998</v>
      </c>
      <c r="D55" s="3">
        <v>3003998.5131000001</v>
      </c>
      <c r="E55" s="3"/>
      <c r="F55" s="3">
        <v>10839749.101600001</v>
      </c>
    </row>
    <row r="75" spans="1:6" x14ac:dyDescent="0.2">
      <c r="A75" s="9" t="s">
        <v>1939</v>
      </c>
      <c r="B75" s="9" t="s">
        <v>1954</v>
      </c>
    </row>
    <row r="76" spans="1:6" x14ac:dyDescent="0.2">
      <c r="A76" s="9" t="s">
        <v>1956</v>
      </c>
      <c r="B76">
        <v>2022</v>
      </c>
      <c r="C76">
        <v>2023</v>
      </c>
      <c r="D76">
        <v>2024</v>
      </c>
      <c r="E76" t="s">
        <v>1932</v>
      </c>
      <c r="F76" t="s">
        <v>1933</v>
      </c>
    </row>
    <row r="77" spans="1:6" x14ac:dyDescent="0.2">
      <c r="A77" s="10" t="s">
        <v>1942</v>
      </c>
      <c r="B77" s="7">
        <v>39416</v>
      </c>
      <c r="C77" s="7">
        <v>33138</v>
      </c>
      <c r="D77" s="7">
        <v>25947</v>
      </c>
      <c r="E77" s="7"/>
      <c r="F77" s="7">
        <v>98501</v>
      </c>
    </row>
    <row r="78" spans="1:6" x14ac:dyDescent="0.2">
      <c r="A78" s="10" t="s">
        <v>1943</v>
      </c>
      <c r="B78" s="7">
        <v>29172</v>
      </c>
      <c r="C78" s="7">
        <v>30477</v>
      </c>
      <c r="D78" s="7">
        <v>34314</v>
      </c>
      <c r="E78" s="7"/>
      <c r="F78" s="7">
        <v>93963</v>
      </c>
    </row>
    <row r="79" spans="1:6" x14ac:dyDescent="0.2">
      <c r="A79" s="10" t="s">
        <v>1944</v>
      </c>
      <c r="B79" s="7">
        <v>29524</v>
      </c>
      <c r="C79" s="7">
        <v>32328</v>
      </c>
      <c r="D79" s="7">
        <v>37524</v>
      </c>
      <c r="E79" s="7"/>
      <c r="F79" s="7">
        <v>99376</v>
      </c>
    </row>
    <row r="80" spans="1:6" x14ac:dyDescent="0.2">
      <c r="A80" s="10" t="s">
        <v>1945</v>
      </c>
      <c r="B80" s="7">
        <v>28947</v>
      </c>
      <c r="C80" s="7">
        <v>33040</v>
      </c>
      <c r="D80" s="7">
        <v>33648</v>
      </c>
      <c r="E80" s="7"/>
      <c r="F80" s="7">
        <v>95635</v>
      </c>
    </row>
    <row r="81" spans="1:6" x14ac:dyDescent="0.2">
      <c r="A81" s="10" t="s">
        <v>1946</v>
      </c>
      <c r="B81" s="7">
        <v>33900</v>
      </c>
      <c r="C81" s="7">
        <v>26594</v>
      </c>
      <c r="D81" s="7">
        <v>30748</v>
      </c>
      <c r="E81" s="7"/>
      <c r="F81" s="7">
        <v>91242</v>
      </c>
    </row>
    <row r="82" spans="1:6" x14ac:dyDescent="0.2">
      <c r="A82" s="10" t="s">
        <v>1947</v>
      </c>
      <c r="B82" s="7">
        <v>34582</v>
      </c>
      <c r="C82" s="7">
        <v>33686</v>
      </c>
      <c r="D82" s="7">
        <v>31290</v>
      </c>
      <c r="E82" s="7"/>
      <c r="F82" s="7">
        <v>99558</v>
      </c>
    </row>
    <row r="83" spans="1:6" x14ac:dyDescent="0.2">
      <c r="A83" s="10" t="s">
        <v>1948</v>
      </c>
      <c r="B83" s="7">
        <v>28229</v>
      </c>
      <c r="C83" s="7">
        <v>36541</v>
      </c>
      <c r="D83" s="7">
        <v>31897</v>
      </c>
      <c r="E83" s="7"/>
      <c r="F83" s="7">
        <v>96667</v>
      </c>
    </row>
    <row r="84" spans="1:6" x14ac:dyDescent="0.2">
      <c r="A84" s="10" t="s">
        <v>1949</v>
      </c>
      <c r="B84" s="7">
        <v>33209</v>
      </c>
      <c r="C84" s="7">
        <v>31691</v>
      </c>
      <c r="D84" s="7">
        <v>27822</v>
      </c>
      <c r="E84" s="7"/>
      <c r="F84" s="7">
        <v>92722</v>
      </c>
    </row>
    <row r="85" spans="1:6" x14ac:dyDescent="0.2">
      <c r="A85" s="10" t="s">
        <v>1950</v>
      </c>
      <c r="B85" s="7">
        <v>28833</v>
      </c>
      <c r="C85" s="7">
        <v>30037</v>
      </c>
      <c r="D85" s="7">
        <v>29251</v>
      </c>
      <c r="E85" s="7"/>
      <c r="F85" s="7">
        <v>88121</v>
      </c>
    </row>
    <row r="86" spans="1:6" x14ac:dyDescent="0.2">
      <c r="A86" s="10" t="s">
        <v>1951</v>
      </c>
      <c r="B86" s="7">
        <v>35578</v>
      </c>
      <c r="C86" s="7">
        <v>32652</v>
      </c>
      <c r="D86" s="7"/>
      <c r="E86" s="7"/>
      <c r="F86" s="7">
        <v>68230</v>
      </c>
    </row>
    <row r="87" spans="1:6" x14ac:dyDescent="0.2">
      <c r="A87" s="10" t="s">
        <v>1952</v>
      </c>
      <c r="B87" s="7">
        <v>29380</v>
      </c>
      <c r="C87" s="7">
        <v>31687</v>
      </c>
      <c r="D87" s="7"/>
      <c r="E87" s="7"/>
      <c r="F87" s="7">
        <v>61067</v>
      </c>
    </row>
    <row r="88" spans="1:6" x14ac:dyDescent="0.2">
      <c r="A88" s="10" t="s">
        <v>1953</v>
      </c>
      <c r="B88" s="7">
        <v>33124</v>
      </c>
      <c r="C88" s="7">
        <v>30575</v>
      </c>
      <c r="D88" s="7"/>
      <c r="E88" s="7"/>
      <c r="F88" s="7">
        <v>63699</v>
      </c>
    </row>
    <row r="89" spans="1:6" x14ac:dyDescent="0.2">
      <c r="A89" s="10" t="s">
        <v>1932</v>
      </c>
      <c r="B89" s="7"/>
      <c r="C89" s="7"/>
      <c r="D89" s="7"/>
      <c r="E89" s="7"/>
      <c r="F89" s="7"/>
    </row>
    <row r="90" spans="1:6" x14ac:dyDescent="0.2">
      <c r="A90" s="10" t="s">
        <v>1933</v>
      </c>
      <c r="B90" s="7">
        <v>383894</v>
      </c>
      <c r="C90" s="7">
        <v>382446</v>
      </c>
      <c r="D90" s="7">
        <v>282441</v>
      </c>
      <c r="E90" s="7"/>
      <c r="F90" s="7">
        <v>1048781</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sqref="A1:XFD1048576"/>
    </sheetView>
  </sheetViews>
  <sheetFormatPr baseColWidth="10" defaultRowHeight="16" x14ac:dyDescent="0.2"/>
  <cols>
    <col min="2" max="2" width="18.1640625" bestFit="1" customWidth="1"/>
    <col min="3" max="3" width="15.33203125" bestFit="1" customWidth="1"/>
    <col min="4" max="4" width="8.1640625" bestFit="1" customWidth="1"/>
    <col min="5" max="5" width="15.83203125" bestFit="1" customWidth="1"/>
    <col min="6" max="6" width="14.83203125" bestFit="1" customWidth="1"/>
    <col min="7" max="7" width="11.1640625" style="3" bestFit="1" customWidth="1"/>
    <col min="8" max="8" width="14.1640625" bestFit="1" customWidth="1"/>
    <col min="9" max="9" width="7.33203125" bestFit="1" customWidth="1"/>
  </cols>
  <sheetData>
    <row r="1" spans="1:9" x14ac:dyDescent="0.2">
      <c r="A1" t="s">
        <v>0</v>
      </c>
      <c r="B1" t="s">
        <v>1</v>
      </c>
      <c r="C1" t="s">
        <v>2</v>
      </c>
      <c r="D1" t="s">
        <v>3</v>
      </c>
      <c r="E1" t="s">
        <v>5</v>
      </c>
      <c r="F1" t="s">
        <v>7</v>
      </c>
      <c r="G1" s="3" t="s">
        <v>1891</v>
      </c>
      <c r="H1" t="s">
        <v>1940</v>
      </c>
      <c r="I1" t="s">
        <v>1941</v>
      </c>
    </row>
    <row r="2" spans="1:9" x14ac:dyDescent="0.2">
      <c r="A2" s="1">
        <v>44562</v>
      </c>
      <c r="B2" s="7" t="s">
        <v>10</v>
      </c>
      <c r="C2">
        <v>1583</v>
      </c>
      <c r="D2" s="3">
        <v>5.1906999999999996</v>
      </c>
      <c r="E2" s="7" t="s">
        <v>11</v>
      </c>
      <c r="F2">
        <v>9.2993000000000006</v>
      </c>
      <c r="G2" s="3">
        <v>8216.8780999999999</v>
      </c>
      <c r="H2" s="7" t="s">
        <v>1942</v>
      </c>
      <c r="I2">
        <v>2022</v>
      </c>
    </row>
    <row r="3" spans="1:9" x14ac:dyDescent="0.2">
      <c r="A3" s="1">
        <v>44563</v>
      </c>
      <c r="B3" s="7" t="s">
        <v>13</v>
      </c>
      <c r="C3">
        <v>1103</v>
      </c>
      <c r="D3" s="3">
        <v>8.9496000000000002</v>
      </c>
      <c r="E3" s="7" t="s">
        <v>11</v>
      </c>
      <c r="F3">
        <v>13.274100000000001</v>
      </c>
      <c r="G3" s="3">
        <v>9871.4087999999992</v>
      </c>
      <c r="H3" s="7" t="s">
        <v>1942</v>
      </c>
      <c r="I3">
        <v>2022</v>
      </c>
    </row>
    <row r="4" spans="1:9" x14ac:dyDescent="0.2">
      <c r="A4" s="1">
        <v>44564</v>
      </c>
      <c r="B4" s="7" t="s">
        <v>15</v>
      </c>
      <c r="C4">
        <v>455</v>
      </c>
      <c r="D4" s="3">
        <v>4.8680000000000003</v>
      </c>
      <c r="E4" s="7" t="s">
        <v>17</v>
      </c>
      <c r="F4">
        <v>13.302300000000001</v>
      </c>
      <c r="G4" s="3">
        <v>2214.94</v>
      </c>
      <c r="H4" s="7" t="s">
        <v>1942</v>
      </c>
      <c r="I4">
        <v>2022</v>
      </c>
    </row>
    <row r="5" spans="1:9" x14ac:dyDescent="0.2">
      <c r="A5" s="1">
        <v>44565</v>
      </c>
      <c r="B5" s="7" t="s">
        <v>13</v>
      </c>
      <c r="C5">
        <v>1107</v>
      </c>
      <c r="D5" s="3">
        <v>16.968599999999999</v>
      </c>
      <c r="E5" s="7" t="s">
        <v>11</v>
      </c>
      <c r="F5">
        <v>10.0562</v>
      </c>
      <c r="G5" s="3">
        <v>18784.2402</v>
      </c>
      <c r="H5" s="7" t="s">
        <v>1942</v>
      </c>
      <c r="I5">
        <v>2022</v>
      </c>
    </row>
    <row r="6" spans="1:9" x14ac:dyDescent="0.2">
      <c r="A6" s="1">
        <v>44566</v>
      </c>
      <c r="B6" s="7" t="s">
        <v>13</v>
      </c>
      <c r="C6">
        <v>1447</v>
      </c>
      <c r="D6" s="3">
        <v>4.3097000000000003</v>
      </c>
      <c r="E6" s="7" t="s">
        <v>17</v>
      </c>
      <c r="F6">
        <v>3.5629</v>
      </c>
      <c r="G6" s="3">
        <v>6236.1359000000002</v>
      </c>
      <c r="H6" s="7" t="s">
        <v>1942</v>
      </c>
      <c r="I6">
        <v>2022</v>
      </c>
    </row>
    <row r="7" spans="1:9" x14ac:dyDescent="0.2">
      <c r="A7" s="1">
        <v>44567</v>
      </c>
      <c r="B7" s="7" t="s">
        <v>23</v>
      </c>
      <c r="C7">
        <v>1256</v>
      </c>
      <c r="D7" s="3">
        <v>19.254799999999999</v>
      </c>
      <c r="E7" s="7" t="s">
        <v>11</v>
      </c>
      <c r="F7">
        <v>13.013500000000001</v>
      </c>
      <c r="G7" s="3">
        <v>24184.0288</v>
      </c>
      <c r="H7" s="7" t="s">
        <v>1942</v>
      </c>
      <c r="I7">
        <v>2022</v>
      </c>
    </row>
    <row r="8" spans="1:9" x14ac:dyDescent="0.2">
      <c r="A8" s="1">
        <v>44568</v>
      </c>
      <c r="B8" s="7" t="s">
        <v>15</v>
      </c>
      <c r="C8">
        <v>987</v>
      </c>
      <c r="D8" s="3">
        <v>8.9022000000000006</v>
      </c>
      <c r="E8" s="7" t="s">
        <v>27</v>
      </c>
      <c r="F8">
        <v>13.3484</v>
      </c>
      <c r="G8" s="3">
        <v>8786.4714000000004</v>
      </c>
      <c r="H8" s="7" t="s">
        <v>1942</v>
      </c>
      <c r="I8">
        <v>2022</v>
      </c>
    </row>
    <row r="9" spans="1:9" x14ac:dyDescent="0.2">
      <c r="A9" s="1">
        <v>44569</v>
      </c>
      <c r="B9" s="7" t="s">
        <v>15</v>
      </c>
      <c r="C9">
        <v>1928</v>
      </c>
      <c r="D9" s="3">
        <v>17.078700000000001</v>
      </c>
      <c r="E9" s="7" t="s">
        <v>17</v>
      </c>
      <c r="F9">
        <v>3.3515000000000001</v>
      </c>
      <c r="G9" s="3">
        <v>32927.7336</v>
      </c>
      <c r="H9" s="7" t="s">
        <v>1942</v>
      </c>
      <c r="I9">
        <v>2022</v>
      </c>
    </row>
    <row r="10" spans="1:9" x14ac:dyDescent="0.2">
      <c r="A10" s="1">
        <v>44570</v>
      </c>
      <c r="B10" s="7" t="s">
        <v>15</v>
      </c>
      <c r="C10">
        <v>1963</v>
      </c>
      <c r="D10" s="3">
        <v>12.9465</v>
      </c>
      <c r="E10" s="7" t="s">
        <v>17</v>
      </c>
      <c r="F10">
        <v>11.1927</v>
      </c>
      <c r="G10" s="3">
        <v>25413.979500000001</v>
      </c>
      <c r="H10" s="7" t="s">
        <v>1942</v>
      </c>
      <c r="I10">
        <v>2022</v>
      </c>
    </row>
    <row r="11" spans="1:9" x14ac:dyDescent="0.2">
      <c r="A11" s="1">
        <v>44571</v>
      </c>
      <c r="B11" s="7" t="s">
        <v>13</v>
      </c>
      <c r="C11">
        <v>226</v>
      </c>
      <c r="D11" s="3">
        <v>14.9717</v>
      </c>
      <c r="E11" s="7" t="s">
        <v>11</v>
      </c>
      <c r="F11">
        <v>4.6544999999999996</v>
      </c>
      <c r="G11" s="3">
        <v>3383.6042000000002</v>
      </c>
      <c r="H11" s="7" t="s">
        <v>1942</v>
      </c>
      <c r="I11">
        <v>2022</v>
      </c>
    </row>
    <row r="12" spans="1:9" x14ac:dyDescent="0.2">
      <c r="A12" s="1">
        <v>44572</v>
      </c>
      <c r="B12" s="7" t="s">
        <v>10</v>
      </c>
      <c r="C12">
        <v>1229</v>
      </c>
      <c r="D12" s="3">
        <v>15.5868</v>
      </c>
      <c r="E12" s="7" t="s">
        <v>17</v>
      </c>
      <c r="F12">
        <v>12.138299999999999</v>
      </c>
      <c r="G12" s="3">
        <v>19156.177199999998</v>
      </c>
      <c r="H12" s="7" t="s">
        <v>1942</v>
      </c>
      <c r="I12">
        <v>2022</v>
      </c>
    </row>
    <row r="13" spans="1:9" x14ac:dyDescent="0.2">
      <c r="A13" s="1">
        <v>44573</v>
      </c>
      <c r="B13" s="7" t="s">
        <v>15</v>
      </c>
      <c r="C13">
        <v>1108</v>
      </c>
      <c r="D13" s="3">
        <v>10.5921</v>
      </c>
      <c r="E13" s="7" t="s">
        <v>17</v>
      </c>
      <c r="F13">
        <v>14.959899999999999</v>
      </c>
      <c r="G13" s="3">
        <v>11736.0468</v>
      </c>
      <c r="H13" s="7" t="s">
        <v>1942</v>
      </c>
      <c r="I13">
        <v>2022</v>
      </c>
    </row>
    <row r="14" spans="1:9" x14ac:dyDescent="0.2">
      <c r="A14" s="1">
        <v>44574</v>
      </c>
      <c r="B14" s="7" t="s">
        <v>13</v>
      </c>
      <c r="C14">
        <v>703</v>
      </c>
      <c r="D14" s="3">
        <v>11.322699999999999</v>
      </c>
      <c r="E14" s="7" t="s">
        <v>27</v>
      </c>
      <c r="F14">
        <v>0.93540000000000001</v>
      </c>
      <c r="G14" s="3">
        <v>7959.8581000000004</v>
      </c>
      <c r="H14" s="7" t="s">
        <v>1942</v>
      </c>
      <c r="I14">
        <v>2022</v>
      </c>
    </row>
    <row r="15" spans="1:9" x14ac:dyDescent="0.2">
      <c r="A15" s="1">
        <v>44575</v>
      </c>
      <c r="B15" s="7" t="s">
        <v>23</v>
      </c>
      <c r="C15">
        <v>1922</v>
      </c>
      <c r="D15" s="3">
        <v>10.7659</v>
      </c>
      <c r="E15" s="7" t="s">
        <v>27</v>
      </c>
      <c r="F15">
        <v>13.511799999999999</v>
      </c>
      <c r="G15" s="3">
        <v>20692.059799999999</v>
      </c>
      <c r="H15" s="7" t="s">
        <v>1942</v>
      </c>
      <c r="I15">
        <v>2022</v>
      </c>
    </row>
    <row r="16" spans="1:9" x14ac:dyDescent="0.2">
      <c r="A16" s="1">
        <v>44576</v>
      </c>
      <c r="B16" s="7" t="s">
        <v>10</v>
      </c>
      <c r="C16">
        <v>1501</v>
      </c>
      <c r="D16" s="3">
        <v>12.1731</v>
      </c>
      <c r="E16" s="7" t="s">
        <v>11</v>
      </c>
      <c r="F16">
        <v>9.5281000000000002</v>
      </c>
      <c r="G16" s="3">
        <v>18271.823100000001</v>
      </c>
      <c r="H16" s="7" t="s">
        <v>1942</v>
      </c>
      <c r="I16">
        <v>2022</v>
      </c>
    </row>
    <row r="17" spans="1:9" x14ac:dyDescent="0.2">
      <c r="A17" s="1">
        <v>44577</v>
      </c>
      <c r="B17" s="7" t="s">
        <v>23</v>
      </c>
      <c r="C17">
        <v>1113</v>
      </c>
      <c r="D17" s="3">
        <v>1.5585</v>
      </c>
      <c r="E17" s="7" t="s">
        <v>27</v>
      </c>
      <c r="F17">
        <v>14.614000000000001</v>
      </c>
      <c r="G17" s="3">
        <v>1734.6105</v>
      </c>
      <c r="H17" s="7" t="s">
        <v>1942</v>
      </c>
      <c r="I17">
        <v>2022</v>
      </c>
    </row>
    <row r="18" spans="1:9" x14ac:dyDescent="0.2">
      <c r="A18" s="1">
        <v>44578</v>
      </c>
      <c r="B18" s="7" t="s">
        <v>10</v>
      </c>
      <c r="C18">
        <v>150</v>
      </c>
      <c r="D18" s="3">
        <v>8.5147999999999993</v>
      </c>
      <c r="E18" s="7" t="s">
        <v>11</v>
      </c>
      <c r="F18">
        <v>7.2426000000000004</v>
      </c>
      <c r="G18" s="3">
        <v>1277.22</v>
      </c>
      <c r="H18" s="7" t="s">
        <v>1942</v>
      </c>
      <c r="I18">
        <v>2022</v>
      </c>
    </row>
    <row r="19" spans="1:9" x14ac:dyDescent="0.2">
      <c r="A19" s="1">
        <v>44579</v>
      </c>
      <c r="B19" s="7" t="s">
        <v>13</v>
      </c>
      <c r="C19">
        <v>1152</v>
      </c>
      <c r="D19" s="3">
        <v>12.5176</v>
      </c>
      <c r="E19" s="7" t="s">
        <v>11</v>
      </c>
      <c r="F19">
        <v>12.787100000000001</v>
      </c>
      <c r="G19" s="3">
        <v>14420.2752</v>
      </c>
      <c r="H19" s="7" t="s">
        <v>1942</v>
      </c>
      <c r="I19">
        <v>2022</v>
      </c>
    </row>
    <row r="20" spans="1:9" x14ac:dyDescent="0.2">
      <c r="A20" s="1">
        <v>44580</v>
      </c>
      <c r="B20" s="7" t="s">
        <v>49</v>
      </c>
      <c r="C20">
        <v>1585</v>
      </c>
      <c r="D20" s="3">
        <v>12.3567</v>
      </c>
      <c r="E20" s="7" t="s">
        <v>11</v>
      </c>
      <c r="F20">
        <v>1.4047000000000001</v>
      </c>
      <c r="G20" s="3">
        <v>19585.369500000001</v>
      </c>
      <c r="H20" s="7" t="s">
        <v>1942</v>
      </c>
      <c r="I20">
        <v>2022</v>
      </c>
    </row>
    <row r="21" spans="1:9" x14ac:dyDescent="0.2">
      <c r="A21" s="1">
        <v>44581</v>
      </c>
      <c r="B21" s="7" t="s">
        <v>10</v>
      </c>
      <c r="C21">
        <v>1419</v>
      </c>
      <c r="D21" s="3">
        <v>16.066199999999998</v>
      </c>
      <c r="E21" s="7" t="s">
        <v>17</v>
      </c>
      <c r="F21">
        <v>5.3615000000000004</v>
      </c>
      <c r="G21" s="3">
        <v>22797.9378</v>
      </c>
      <c r="H21" s="7" t="s">
        <v>1942</v>
      </c>
      <c r="I21">
        <v>2022</v>
      </c>
    </row>
    <row r="22" spans="1:9" x14ac:dyDescent="0.2">
      <c r="A22" s="1">
        <v>44582</v>
      </c>
      <c r="B22" s="7" t="s">
        <v>23</v>
      </c>
      <c r="C22">
        <v>1420</v>
      </c>
      <c r="D22" s="3">
        <v>13.4452</v>
      </c>
      <c r="E22" s="7" t="s">
        <v>27</v>
      </c>
      <c r="F22">
        <v>1.4717</v>
      </c>
      <c r="G22" s="3">
        <v>19092.184000000001</v>
      </c>
      <c r="H22" s="7" t="s">
        <v>1942</v>
      </c>
      <c r="I22">
        <v>2022</v>
      </c>
    </row>
    <row r="23" spans="1:9" x14ac:dyDescent="0.2">
      <c r="A23" s="1">
        <v>44583</v>
      </c>
      <c r="B23" s="7" t="s">
        <v>13</v>
      </c>
      <c r="C23">
        <v>1849</v>
      </c>
      <c r="D23" s="3">
        <v>19.8505</v>
      </c>
      <c r="E23" s="7" t="s">
        <v>11</v>
      </c>
      <c r="F23">
        <v>14.6425</v>
      </c>
      <c r="G23" s="3">
        <v>36703.574500000002</v>
      </c>
      <c r="H23" s="7" t="s">
        <v>1942</v>
      </c>
      <c r="I23">
        <v>2022</v>
      </c>
    </row>
    <row r="24" spans="1:9" x14ac:dyDescent="0.2">
      <c r="A24" s="1">
        <v>44584</v>
      </c>
      <c r="B24" s="7" t="s">
        <v>10</v>
      </c>
      <c r="C24">
        <v>878</v>
      </c>
      <c r="D24" s="3">
        <v>6.3932000000000002</v>
      </c>
      <c r="E24" s="7" t="s">
        <v>27</v>
      </c>
      <c r="F24">
        <v>12.3461</v>
      </c>
      <c r="G24" s="3">
        <v>5613.2295999999997</v>
      </c>
      <c r="H24" s="7" t="s">
        <v>1942</v>
      </c>
      <c r="I24">
        <v>2022</v>
      </c>
    </row>
    <row r="25" spans="1:9" x14ac:dyDescent="0.2">
      <c r="A25" s="1">
        <v>44585</v>
      </c>
      <c r="B25" s="7" t="s">
        <v>49</v>
      </c>
      <c r="C25">
        <v>1530</v>
      </c>
      <c r="D25" s="3">
        <v>7.8239000000000001</v>
      </c>
      <c r="E25" s="7" t="s">
        <v>11</v>
      </c>
      <c r="F25">
        <v>12.8619</v>
      </c>
      <c r="G25" s="3">
        <v>11970.566999999999</v>
      </c>
      <c r="H25" s="7" t="s">
        <v>1942</v>
      </c>
      <c r="I25">
        <v>2022</v>
      </c>
    </row>
    <row r="26" spans="1:9" x14ac:dyDescent="0.2">
      <c r="A26" s="1">
        <v>44586</v>
      </c>
      <c r="B26" s="7" t="s">
        <v>49</v>
      </c>
      <c r="C26">
        <v>1892</v>
      </c>
      <c r="D26" s="3">
        <v>8.2931000000000008</v>
      </c>
      <c r="E26" s="7" t="s">
        <v>27</v>
      </c>
      <c r="F26">
        <v>14.1005</v>
      </c>
      <c r="G26" s="3">
        <v>15690.5452</v>
      </c>
      <c r="H26" s="7" t="s">
        <v>1942</v>
      </c>
      <c r="I26">
        <v>2022</v>
      </c>
    </row>
    <row r="27" spans="1:9" x14ac:dyDescent="0.2">
      <c r="A27" s="1">
        <v>44587</v>
      </c>
      <c r="B27" s="7" t="s">
        <v>15</v>
      </c>
      <c r="C27">
        <v>913</v>
      </c>
      <c r="D27" s="3">
        <v>9.8504000000000005</v>
      </c>
      <c r="E27" s="7" t="s">
        <v>27</v>
      </c>
      <c r="F27">
        <v>1.734</v>
      </c>
      <c r="G27" s="3">
        <v>8993.4151999999995</v>
      </c>
      <c r="H27" s="7" t="s">
        <v>1942</v>
      </c>
      <c r="I27">
        <v>2022</v>
      </c>
    </row>
    <row r="28" spans="1:9" x14ac:dyDescent="0.2">
      <c r="A28" s="1">
        <v>44588</v>
      </c>
      <c r="B28" s="7" t="s">
        <v>15</v>
      </c>
      <c r="C28">
        <v>1736</v>
      </c>
      <c r="D28" s="3">
        <v>16.884</v>
      </c>
      <c r="E28" s="7" t="s">
        <v>11</v>
      </c>
      <c r="F28">
        <v>6.0911999999999997</v>
      </c>
      <c r="G28" s="3">
        <v>29310.624</v>
      </c>
      <c r="H28" s="7" t="s">
        <v>1942</v>
      </c>
      <c r="I28">
        <v>2022</v>
      </c>
    </row>
    <row r="29" spans="1:9" x14ac:dyDescent="0.2">
      <c r="A29" s="1">
        <v>44589</v>
      </c>
      <c r="B29" s="7" t="s">
        <v>23</v>
      </c>
      <c r="C29">
        <v>1528</v>
      </c>
      <c r="D29" s="3">
        <v>5.48</v>
      </c>
      <c r="E29" s="7" t="s">
        <v>17</v>
      </c>
      <c r="F29">
        <v>1.53</v>
      </c>
      <c r="G29" s="3">
        <v>8373.44</v>
      </c>
      <c r="H29" s="7" t="s">
        <v>1942</v>
      </c>
      <c r="I29">
        <v>2022</v>
      </c>
    </row>
    <row r="30" spans="1:9" x14ac:dyDescent="0.2">
      <c r="A30" s="1">
        <v>44590</v>
      </c>
      <c r="B30" s="7" t="s">
        <v>10</v>
      </c>
      <c r="C30">
        <v>1469</v>
      </c>
      <c r="D30" s="3">
        <v>15.744</v>
      </c>
      <c r="E30" s="7" t="s">
        <v>27</v>
      </c>
      <c r="F30">
        <v>3.5565000000000002</v>
      </c>
      <c r="G30" s="3">
        <v>23127.936000000002</v>
      </c>
      <c r="H30" s="7" t="s">
        <v>1942</v>
      </c>
      <c r="I30">
        <v>2022</v>
      </c>
    </row>
    <row r="31" spans="1:9" x14ac:dyDescent="0.2">
      <c r="A31" s="1">
        <v>44591</v>
      </c>
      <c r="B31" s="7" t="s">
        <v>10</v>
      </c>
      <c r="C31">
        <v>1745</v>
      </c>
      <c r="D31" s="3">
        <v>8.7009000000000007</v>
      </c>
      <c r="E31" s="7" t="s">
        <v>17</v>
      </c>
      <c r="F31">
        <v>3.8258000000000001</v>
      </c>
      <c r="G31" s="3">
        <v>15183.0705</v>
      </c>
      <c r="H31" s="7" t="s">
        <v>1942</v>
      </c>
      <c r="I31">
        <v>2022</v>
      </c>
    </row>
    <row r="32" spans="1:9" x14ac:dyDescent="0.2">
      <c r="A32" s="1">
        <v>44592</v>
      </c>
      <c r="B32" s="7" t="s">
        <v>15</v>
      </c>
      <c r="C32">
        <v>519</v>
      </c>
      <c r="D32" s="3">
        <v>12.4353</v>
      </c>
      <c r="E32" s="7" t="s">
        <v>17</v>
      </c>
      <c r="F32">
        <v>7.3021000000000003</v>
      </c>
      <c r="G32" s="3">
        <v>6453.9206999999997</v>
      </c>
      <c r="H32" s="7" t="s">
        <v>1942</v>
      </c>
      <c r="I32">
        <v>2022</v>
      </c>
    </row>
    <row r="33" spans="1:9" x14ac:dyDescent="0.2">
      <c r="A33" s="1">
        <v>44593</v>
      </c>
      <c r="B33" s="7" t="s">
        <v>10</v>
      </c>
      <c r="C33">
        <v>1305</v>
      </c>
      <c r="D33" s="3">
        <v>13.0183</v>
      </c>
      <c r="E33" s="7" t="s">
        <v>11</v>
      </c>
      <c r="F33">
        <v>4.3941999999999997</v>
      </c>
      <c r="G33" s="3">
        <v>16988.8815</v>
      </c>
      <c r="H33" s="7" t="s">
        <v>1943</v>
      </c>
      <c r="I33">
        <v>2022</v>
      </c>
    </row>
    <row r="34" spans="1:9" x14ac:dyDescent="0.2">
      <c r="A34" s="1">
        <v>44594</v>
      </c>
      <c r="B34" s="7" t="s">
        <v>10</v>
      </c>
      <c r="C34">
        <v>1082</v>
      </c>
      <c r="D34" s="3">
        <v>8.0840999999999994</v>
      </c>
      <c r="E34" s="7" t="s">
        <v>11</v>
      </c>
      <c r="F34">
        <v>1.9641999999999999</v>
      </c>
      <c r="G34" s="3">
        <v>8746.9961999999996</v>
      </c>
      <c r="H34" s="7" t="s">
        <v>1943</v>
      </c>
      <c r="I34">
        <v>2022</v>
      </c>
    </row>
    <row r="35" spans="1:9" x14ac:dyDescent="0.2">
      <c r="A35" s="1">
        <v>44595</v>
      </c>
      <c r="B35" s="7" t="s">
        <v>49</v>
      </c>
      <c r="C35">
        <v>924</v>
      </c>
      <c r="D35" s="3">
        <v>10.739699999999999</v>
      </c>
      <c r="E35" s="7" t="s">
        <v>11</v>
      </c>
      <c r="F35">
        <v>2.9285999999999999</v>
      </c>
      <c r="G35" s="3">
        <v>9923.4827999999998</v>
      </c>
      <c r="H35" s="7" t="s">
        <v>1943</v>
      </c>
      <c r="I35">
        <v>2022</v>
      </c>
    </row>
    <row r="36" spans="1:9" x14ac:dyDescent="0.2">
      <c r="A36" s="1">
        <v>44596</v>
      </c>
      <c r="B36" s="7" t="s">
        <v>15</v>
      </c>
      <c r="C36">
        <v>1124</v>
      </c>
      <c r="D36" s="3">
        <v>8.8475999999999999</v>
      </c>
      <c r="E36" s="7" t="s">
        <v>27</v>
      </c>
      <c r="F36">
        <v>2.6355</v>
      </c>
      <c r="G36" s="3">
        <v>9944.7024000000001</v>
      </c>
      <c r="H36" s="7" t="s">
        <v>1943</v>
      </c>
      <c r="I36">
        <v>2022</v>
      </c>
    </row>
    <row r="37" spans="1:9" x14ac:dyDescent="0.2">
      <c r="A37" s="1">
        <v>44597</v>
      </c>
      <c r="B37" s="7" t="s">
        <v>13</v>
      </c>
      <c r="C37">
        <v>1954</v>
      </c>
      <c r="D37" s="3">
        <v>2.3134999999999999</v>
      </c>
      <c r="E37" s="7" t="s">
        <v>11</v>
      </c>
      <c r="F37">
        <v>14.6096</v>
      </c>
      <c r="G37" s="3">
        <v>4520.5789999999997</v>
      </c>
      <c r="H37" s="7" t="s">
        <v>1943</v>
      </c>
      <c r="I37">
        <v>2022</v>
      </c>
    </row>
    <row r="38" spans="1:9" x14ac:dyDescent="0.2">
      <c r="A38" s="1">
        <v>44598</v>
      </c>
      <c r="B38" s="7" t="s">
        <v>15</v>
      </c>
      <c r="C38">
        <v>666</v>
      </c>
      <c r="D38" s="3">
        <v>9.3061000000000007</v>
      </c>
      <c r="E38" s="7" t="s">
        <v>11</v>
      </c>
      <c r="F38">
        <v>11.5097</v>
      </c>
      <c r="G38" s="3">
        <v>6197.8626000000004</v>
      </c>
      <c r="H38" s="7" t="s">
        <v>1943</v>
      </c>
      <c r="I38">
        <v>2022</v>
      </c>
    </row>
    <row r="39" spans="1:9" x14ac:dyDescent="0.2">
      <c r="A39" s="1">
        <v>44599</v>
      </c>
      <c r="B39" s="7" t="s">
        <v>13</v>
      </c>
      <c r="C39">
        <v>470</v>
      </c>
      <c r="D39" s="3">
        <v>2.8504999999999998</v>
      </c>
      <c r="E39" s="7" t="s">
        <v>27</v>
      </c>
      <c r="F39">
        <v>14.532500000000001</v>
      </c>
      <c r="G39" s="3">
        <v>1339.7349999999999</v>
      </c>
      <c r="H39" s="7" t="s">
        <v>1943</v>
      </c>
      <c r="I39">
        <v>2022</v>
      </c>
    </row>
    <row r="40" spans="1:9" x14ac:dyDescent="0.2">
      <c r="A40" s="1">
        <v>44600</v>
      </c>
      <c r="B40" s="7" t="s">
        <v>49</v>
      </c>
      <c r="C40">
        <v>1035</v>
      </c>
      <c r="D40" s="3">
        <v>8.6953999999999994</v>
      </c>
      <c r="E40" s="7" t="s">
        <v>27</v>
      </c>
      <c r="F40">
        <v>6.8761999999999999</v>
      </c>
      <c r="G40" s="3">
        <v>8999.7389999999996</v>
      </c>
      <c r="H40" s="7" t="s">
        <v>1943</v>
      </c>
      <c r="I40">
        <v>2022</v>
      </c>
    </row>
    <row r="41" spans="1:9" x14ac:dyDescent="0.2">
      <c r="A41" s="1">
        <v>44601</v>
      </c>
      <c r="B41" s="7" t="s">
        <v>23</v>
      </c>
      <c r="C41">
        <v>760</v>
      </c>
      <c r="D41" s="3">
        <v>12.2654</v>
      </c>
      <c r="E41" s="7" t="s">
        <v>11</v>
      </c>
      <c r="F41">
        <v>4.5362999999999998</v>
      </c>
      <c r="G41" s="3">
        <v>9321.7039999999997</v>
      </c>
      <c r="H41" s="7" t="s">
        <v>1943</v>
      </c>
      <c r="I41">
        <v>2022</v>
      </c>
    </row>
    <row r="42" spans="1:9" x14ac:dyDescent="0.2">
      <c r="A42" s="1">
        <v>44602</v>
      </c>
      <c r="B42" s="7" t="s">
        <v>10</v>
      </c>
      <c r="C42">
        <v>1554</v>
      </c>
      <c r="D42" s="3">
        <v>12.008900000000001</v>
      </c>
      <c r="E42" s="7" t="s">
        <v>11</v>
      </c>
      <c r="F42">
        <v>12.0753</v>
      </c>
      <c r="G42" s="3">
        <v>18661.830600000001</v>
      </c>
      <c r="H42" s="7" t="s">
        <v>1943</v>
      </c>
      <c r="I42">
        <v>2022</v>
      </c>
    </row>
    <row r="43" spans="1:9" x14ac:dyDescent="0.2">
      <c r="A43" s="1">
        <v>44603</v>
      </c>
      <c r="B43" s="7" t="s">
        <v>49</v>
      </c>
      <c r="C43">
        <v>1068</v>
      </c>
      <c r="D43" s="3">
        <v>13.5898</v>
      </c>
      <c r="E43" s="7" t="s">
        <v>11</v>
      </c>
      <c r="F43">
        <v>5.2306999999999997</v>
      </c>
      <c r="G43" s="3">
        <v>14513.9064</v>
      </c>
      <c r="H43" s="7" t="s">
        <v>1943</v>
      </c>
      <c r="I43">
        <v>2022</v>
      </c>
    </row>
    <row r="44" spans="1:9" x14ac:dyDescent="0.2">
      <c r="A44" s="1">
        <v>44604</v>
      </c>
      <c r="B44" s="7" t="s">
        <v>10</v>
      </c>
      <c r="C44">
        <v>1432</v>
      </c>
      <c r="D44" s="3">
        <v>2.81</v>
      </c>
      <c r="E44" s="7" t="s">
        <v>11</v>
      </c>
      <c r="F44">
        <v>4.8411</v>
      </c>
      <c r="G44" s="3">
        <v>4023.92</v>
      </c>
      <c r="H44" s="7" t="s">
        <v>1943</v>
      </c>
      <c r="I44">
        <v>2022</v>
      </c>
    </row>
    <row r="45" spans="1:9" x14ac:dyDescent="0.2">
      <c r="A45" s="1">
        <v>44605</v>
      </c>
      <c r="B45" s="7" t="s">
        <v>23</v>
      </c>
      <c r="C45">
        <v>1260</v>
      </c>
      <c r="D45" s="3">
        <v>13.3903</v>
      </c>
      <c r="E45" s="7" t="s">
        <v>17</v>
      </c>
      <c r="F45">
        <v>3.8713000000000002</v>
      </c>
      <c r="G45" s="3">
        <v>16871.777999999998</v>
      </c>
      <c r="H45" s="7" t="s">
        <v>1943</v>
      </c>
      <c r="I45">
        <v>2022</v>
      </c>
    </row>
    <row r="46" spans="1:9" x14ac:dyDescent="0.2">
      <c r="A46" s="1">
        <v>44606</v>
      </c>
      <c r="B46" s="7" t="s">
        <v>23</v>
      </c>
      <c r="C46">
        <v>301</v>
      </c>
      <c r="D46" s="3">
        <v>6.9307999999999996</v>
      </c>
      <c r="E46" s="7" t="s">
        <v>17</v>
      </c>
      <c r="F46">
        <v>2.3803000000000001</v>
      </c>
      <c r="G46" s="3">
        <v>2086.1707999999999</v>
      </c>
      <c r="H46" s="7" t="s">
        <v>1943</v>
      </c>
      <c r="I46">
        <v>2022</v>
      </c>
    </row>
    <row r="47" spans="1:9" x14ac:dyDescent="0.2">
      <c r="A47" s="1">
        <v>44607</v>
      </c>
      <c r="B47" s="7" t="s">
        <v>49</v>
      </c>
      <c r="C47">
        <v>1559</v>
      </c>
      <c r="D47" s="3">
        <v>8.5818999999999992</v>
      </c>
      <c r="E47" s="7" t="s">
        <v>11</v>
      </c>
      <c r="F47">
        <v>4.2187000000000001</v>
      </c>
      <c r="G47" s="3">
        <v>13379.1821</v>
      </c>
      <c r="H47" s="7" t="s">
        <v>1943</v>
      </c>
      <c r="I47">
        <v>2022</v>
      </c>
    </row>
    <row r="48" spans="1:9" x14ac:dyDescent="0.2">
      <c r="A48" s="1">
        <v>44608</v>
      </c>
      <c r="B48" s="7" t="s">
        <v>23</v>
      </c>
      <c r="C48">
        <v>412</v>
      </c>
      <c r="D48" s="3">
        <v>17.3017</v>
      </c>
      <c r="E48" s="7" t="s">
        <v>17</v>
      </c>
      <c r="F48">
        <v>5.6520999999999999</v>
      </c>
      <c r="G48" s="3">
        <v>7128.3004000000001</v>
      </c>
      <c r="H48" s="7" t="s">
        <v>1943</v>
      </c>
      <c r="I48">
        <v>2022</v>
      </c>
    </row>
    <row r="49" spans="1:9" x14ac:dyDescent="0.2">
      <c r="A49" s="1">
        <v>44609</v>
      </c>
      <c r="B49" s="7" t="s">
        <v>13</v>
      </c>
      <c r="C49">
        <v>216</v>
      </c>
      <c r="D49" s="3">
        <v>1.1716</v>
      </c>
      <c r="E49" s="7" t="s">
        <v>27</v>
      </c>
      <c r="F49">
        <v>10.2729</v>
      </c>
      <c r="G49" s="3">
        <v>253.06559999999999</v>
      </c>
      <c r="H49" s="7" t="s">
        <v>1943</v>
      </c>
      <c r="I49">
        <v>2022</v>
      </c>
    </row>
    <row r="50" spans="1:9" x14ac:dyDescent="0.2">
      <c r="A50" s="1">
        <v>44610</v>
      </c>
      <c r="B50" s="7" t="s">
        <v>23</v>
      </c>
      <c r="C50">
        <v>1789</v>
      </c>
      <c r="D50" s="3">
        <v>12.1798</v>
      </c>
      <c r="E50" s="7" t="s">
        <v>17</v>
      </c>
      <c r="F50">
        <v>1.4072</v>
      </c>
      <c r="G50" s="3">
        <v>21789.662199999999</v>
      </c>
      <c r="H50" s="7" t="s">
        <v>1943</v>
      </c>
      <c r="I50">
        <v>2022</v>
      </c>
    </row>
    <row r="51" spans="1:9" x14ac:dyDescent="0.2">
      <c r="A51" s="1">
        <v>44611</v>
      </c>
      <c r="B51" s="7" t="s">
        <v>10</v>
      </c>
      <c r="C51">
        <v>1036</v>
      </c>
      <c r="D51" s="3">
        <v>12.3756</v>
      </c>
      <c r="E51" s="7" t="s">
        <v>17</v>
      </c>
      <c r="F51">
        <v>3.5524</v>
      </c>
      <c r="G51" s="3">
        <v>12821.1216</v>
      </c>
      <c r="H51" s="7" t="s">
        <v>1943</v>
      </c>
      <c r="I51">
        <v>2022</v>
      </c>
    </row>
    <row r="52" spans="1:9" x14ac:dyDescent="0.2">
      <c r="A52" s="1">
        <v>44612</v>
      </c>
      <c r="B52" s="7" t="s">
        <v>10</v>
      </c>
      <c r="C52">
        <v>1926</v>
      </c>
      <c r="D52" s="3">
        <v>8.5365000000000002</v>
      </c>
      <c r="E52" s="7" t="s">
        <v>11</v>
      </c>
      <c r="F52">
        <v>12.2308</v>
      </c>
      <c r="G52" s="3">
        <v>16441.298999999999</v>
      </c>
      <c r="H52" s="7" t="s">
        <v>1943</v>
      </c>
      <c r="I52">
        <v>2022</v>
      </c>
    </row>
    <row r="53" spans="1:9" x14ac:dyDescent="0.2">
      <c r="A53" s="1">
        <v>44613</v>
      </c>
      <c r="B53" s="7" t="s">
        <v>10</v>
      </c>
      <c r="C53">
        <v>674</v>
      </c>
      <c r="D53" s="3">
        <v>5.5034999999999998</v>
      </c>
      <c r="E53" s="7" t="s">
        <v>17</v>
      </c>
      <c r="F53">
        <v>2.6303999999999998</v>
      </c>
      <c r="G53" s="3">
        <v>3709.3589999999999</v>
      </c>
      <c r="H53" s="7" t="s">
        <v>1943</v>
      </c>
      <c r="I53">
        <v>2022</v>
      </c>
    </row>
    <row r="54" spans="1:9" x14ac:dyDescent="0.2">
      <c r="A54" s="1">
        <v>44614</v>
      </c>
      <c r="B54" s="7" t="s">
        <v>10</v>
      </c>
      <c r="C54">
        <v>343</v>
      </c>
      <c r="D54" s="3">
        <v>5.4588000000000001</v>
      </c>
      <c r="E54" s="7" t="s">
        <v>17</v>
      </c>
      <c r="F54">
        <v>5.4683999999999999</v>
      </c>
      <c r="G54" s="3">
        <v>1872.3684000000001</v>
      </c>
      <c r="H54" s="7" t="s">
        <v>1943</v>
      </c>
      <c r="I54">
        <v>2022</v>
      </c>
    </row>
    <row r="55" spans="1:9" x14ac:dyDescent="0.2">
      <c r="A55" s="1">
        <v>44615</v>
      </c>
      <c r="B55" s="7" t="s">
        <v>13</v>
      </c>
      <c r="C55">
        <v>636</v>
      </c>
      <c r="D55" s="3">
        <v>17.790500000000002</v>
      </c>
      <c r="E55" s="7" t="s">
        <v>17</v>
      </c>
      <c r="F55">
        <v>13.037599999999999</v>
      </c>
      <c r="G55" s="3">
        <v>11314.758</v>
      </c>
      <c r="H55" s="7" t="s">
        <v>1943</v>
      </c>
      <c r="I55">
        <v>2022</v>
      </c>
    </row>
    <row r="56" spans="1:9" x14ac:dyDescent="0.2">
      <c r="A56" s="1">
        <v>44616</v>
      </c>
      <c r="B56" s="7" t="s">
        <v>15</v>
      </c>
      <c r="C56">
        <v>1725</v>
      </c>
      <c r="D56" s="3">
        <v>9.3985000000000003</v>
      </c>
      <c r="E56" s="7" t="s">
        <v>17</v>
      </c>
      <c r="F56">
        <v>2.7464</v>
      </c>
      <c r="G56" s="3">
        <v>16212.4125</v>
      </c>
      <c r="H56" s="7" t="s">
        <v>1943</v>
      </c>
      <c r="I56">
        <v>2022</v>
      </c>
    </row>
    <row r="57" spans="1:9" x14ac:dyDescent="0.2">
      <c r="A57" s="1">
        <v>44617</v>
      </c>
      <c r="B57" s="7" t="s">
        <v>49</v>
      </c>
      <c r="C57">
        <v>174</v>
      </c>
      <c r="D57" s="3">
        <v>7.2869000000000002</v>
      </c>
      <c r="E57" s="7" t="s">
        <v>27</v>
      </c>
      <c r="F57">
        <v>1.6997</v>
      </c>
      <c r="G57" s="3">
        <v>1267.9205999999999</v>
      </c>
      <c r="H57" s="7" t="s">
        <v>1943</v>
      </c>
      <c r="I57">
        <v>2022</v>
      </c>
    </row>
    <row r="58" spans="1:9" x14ac:dyDescent="0.2">
      <c r="A58" s="1">
        <v>44618</v>
      </c>
      <c r="B58" s="7" t="s">
        <v>10</v>
      </c>
      <c r="C58">
        <v>1929</v>
      </c>
      <c r="D58" s="3">
        <v>9.5267999999999997</v>
      </c>
      <c r="E58" s="7" t="s">
        <v>11</v>
      </c>
      <c r="F58">
        <v>7.5258000000000003</v>
      </c>
      <c r="G58" s="3">
        <v>18377.197199999999</v>
      </c>
      <c r="H58" s="7" t="s">
        <v>1943</v>
      </c>
      <c r="I58">
        <v>2022</v>
      </c>
    </row>
    <row r="59" spans="1:9" x14ac:dyDescent="0.2">
      <c r="A59" s="1">
        <v>44619</v>
      </c>
      <c r="B59" s="7" t="s">
        <v>23</v>
      </c>
      <c r="C59">
        <v>485</v>
      </c>
      <c r="D59" s="3">
        <v>13.718400000000001</v>
      </c>
      <c r="E59" s="7" t="s">
        <v>11</v>
      </c>
      <c r="F59">
        <v>4.8851000000000004</v>
      </c>
      <c r="G59" s="3">
        <v>6653.424</v>
      </c>
      <c r="H59" s="7" t="s">
        <v>1943</v>
      </c>
      <c r="I59">
        <v>2022</v>
      </c>
    </row>
    <row r="60" spans="1:9" x14ac:dyDescent="0.2">
      <c r="A60" s="1">
        <v>44620</v>
      </c>
      <c r="B60" s="7" t="s">
        <v>10</v>
      </c>
      <c r="C60">
        <v>1333</v>
      </c>
      <c r="D60" s="3">
        <v>3.7694000000000001</v>
      </c>
      <c r="E60" s="7" t="s">
        <v>27</v>
      </c>
      <c r="F60">
        <v>8.6693999999999996</v>
      </c>
      <c r="G60" s="3">
        <v>5024.6102000000001</v>
      </c>
      <c r="H60" s="7" t="s">
        <v>1943</v>
      </c>
      <c r="I60">
        <v>2022</v>
      </c>
    </row>
    <row r="61" spans="1:9" x14ac:dyDescent="0.2">
      <c r="A61" s="1">
        <v>44621</v>
      </c>
      <c r="B61" s="7" t="s">
        <v>23</v>
      </c>
      <c r="C61">
        <v>574</v>
      </c>
      <c r="D61" s="3">
        <v>9.5391999999999992</v>
      </c>
      <c r="E61" s="7" t="s">
        <v>17</v>
      </c>
      <c r="F61">
        <v>12.155200000000001</v>
      </c>
      <c r="G61" s="3">
        <v>5475.5007999999998</v>
      </c>
      <c r="H61" s="7" t="s">
        <v>1944</v>
      </c>
      <c r="I61">
        <v>2022</v>
      </c>
    </row>
    <row r="62" spans="1:9" x14ac:dyDescent="0.2">
      <c r="A62" s="1">
        <v>44622</v>
      </c>
      <c r="B62" s="7" t="s">
        <v>23</v>
      </c>
      <c r="C62">
        <v>517</v>
      </c>
      <c r="D62" s="3">
        <v>12.1698</v>
      </c>
      <c r="E62" s="7" t="s">
        <v>27</v>
      </c>
      <c r="F62">
        <v>2.4887000000000001</v>
      </c>
      <c r="G62" s="3">
        <v>6291.7866000000004</v>
      </c>
      <c r="H62" s="7" t="s">
        <v>1944</v>
      </c>
      <c r="I62">
        <v>2022</v>
      </c>
    </row>
    <row r="63" spans="1:9" x14ac:dyDescent="0.2">
      <c r="A63" s="1">
        <v>44623</v>
      </c>
      <c r="B63" s="7" t="s">
        <v>10</v>
      </c>
      <c r="C63">
        <v>446</v>
      </c>
      <c r="D63" s="3">
        <v>19.023099999999999</v>
      </c>
      <c r="E63" s="7" t="s">
        <v>17</v>
      </c>
      <c r="F63">
        <v>8.9200999999999997</v>
      </c>
      <c r="G63" s="3">
        <v>8484.3026000000009</v>
      </c>
      <c r="H63" s="7" t="s">
        <v>1944</v>
      </c>
      <c r="I63">
        <v>2022</v>
      </c>
    </row>
    <row r="64" spans="1:9" x14ac:dyDescent="0.2">
      <c r="A64" s="1">
        <v>44624</v>
      </c>
      <c r="B64" s="7" t="s">
        <v>13</v>
      </c>
      <c r="C64">
        <v>1652</v>
      </c>
      <c r="D64" s="3">
        <v>5.798</v>
      </c>
      <c r="E64" s="7" t="s">
        <v>27</v>
      </c>
      <c r="F64">
        <v>7.8299000000000003</v>
      </c>
      <c r="G64" s="3">
        <v>9578.2960000000003</v>
      </c>
      <c r="H64" s="7" t="s">
        <v>1944</v>
      </c>
      <c r="I64">
        <v>2022</v>
      </c>
    </row>
    <row r="65" spans="1:9" x14ac:dyDescent="0.2">
      <c r="A65" s="1">
        <v>44625</v>
      </c>
      <c r="B65" s="7" t="s">
        <v>23</v>
      </c>
      <c r="C65">
        <v>739</v>
      </c>
      <c r="D65" s="3">
        <v>7.8258000000000001</v>
      </c>
      <c r="E65" s="7" t="s">
        <v>11</v>
      </c>
      <c r="F65">
        <v>2.5891000000000002</v>
      </c>
      <c r="G65" s="3">
        <v>5783.2662</v>
      </c>
      <c r="H65" s="7" t="s">
        <v>1944</v>
      </c>
      <c r="I65">
        <v>2022</v>
      </c>
    </row>
    <row r="66" spans="1:9" x14ac:dyDescent="0.2">
      <c r="A66" s="1">
        <v>44626</v>
      </c>
      <c r="B66" s="7" t="s">
        <v>23</v>
      </c>
      <c r="C66">
        <v>1038</v>
      </c>
      <c r="D66" s="3">
        <v>8.2078000000000007</v>
      </c>
      <c r="E66" s="7" t="s">
        <v>11</v>
      </c>
      <c r="F66">
        <v>9.548</v>
      </c>
      <c r="G66" s="3">
        <v>8519.6964000000007</v>
      </c>
      <c r="H66" s="7" t="s">
        <v>1944</v>
      </c>
      <c r="I66">
        <v>2022</v>
      </c>
    </row>
    <row r="67" spans="1:9" x14ac:dyDescent="0.2">
      <c r="A67" s="1">
        <v>44627</v>
      </c>
      <c r="B67" s="7" t="s">
        <v>10</v>
      </c>
      <c r="C67">
        <v>1054</v>
      </c>
      <c r="D67" s="3">
        <v>12.5052</v>
      </c>
      <c r="E67" s="7" t="s">
        <v>11</v>
      </c>
      <c r="F67">
        <v>4.4678000000000004</v>
      </c>
      <c r="G67" s="3">
        <v>13180.480799999999</v>
      </c>
      <c r="H67" s="7" t="s">
        <v>1944</v>
      </c>
      <c r="I67">
        <v>2022</v>
      </c>
    </row>
    <row r="68" spans="1:9" x14ac:dyDescent="0.2">
      <c r="A68" s="1">
        <v>44628</v>
      </c>
      <c r="B68" s="7" t="s">
        <v>23</v>
      </c>
      <c r="C68">
        <v>975</v>
      </c>
      <c r="D68" s="3">
        <v>7.7778999999999998</v>
      </c>
      <c r="E68" s="7" t="s">
        <v>17</v>
      </c>
      <c r="F68">
        <v>7.5735999999999999</v>
      </c>
      <c r="G68" s="3">
        <v>7583.4525000000003</v>
      </c>
      <c r="H68" s="7" t="s">
        <v>1944</v>
      </c>
      <c r="I68">
        <v>2022</v>
      </c>
    </row>
    <row r="69" spans="1:9" x14ac:dyDescent="0.2">
      <c r="A69" s="1">
        <v>44629</v>
      </c>
      <c r="B69" s="7" t="s">
        <v>23</v>
      </c>
      <c r="C69">
        <v>862</v>
      </c>
      <c r="D69" s="3">
        <v>11.136699999999999</v>
      </c>
      <c r="E69" s="7" t="s">
        <v>17</v>
      </c>
      <c r="F69">
        <v>1.6929000000000001</v>
      </c>
      <c r="G69" s="3">
        <v>9599.8353999999999</v>
      </c>
      <c r="H69" s="7" t="s">
        <v>1944</v>
      </c>
      <c r="I69">
        <v>2022</v>
      </c>
    </row>
    <row r="70" spans="1:9" x14ac:dyDescent="0.2">
      <c r="A70" s="1">
        <v>44630</v>
      </c>
      <c r="B70" s="7" t="s">
        <v>10</v>
      </c>
      <c r="C70">
        <v>1302</v>
      </c>
      <c r="D70" s="3">
        <v>15.853999999999999</v>
      </c>
      <c r="E70" s="7" t="s">
        <v>27</v>
      </c>
      <c r="F70">
        <v>7.1639999999999997</v>
      </c>
      <c r="G70" s="3">
        <v>20641.907999999999</v>
      </c>
      <c r="H70" s="7" t="s">
        <v>1944</v>
      </c>
      <c r="I70">
        <v>2022</v>
      </c>
    </row>
    <row r="71" spans="1:9" x14ac:dyDescent="0.2">
      <c r="A71" s="1">
        <v>44631</v>
      </c>
      <c r="B71" s="7" t="s">
        <v>10</v>
      </c>
      <c r="C71">
        <v>1305</v>
      </c>
      <c r="D71" s="3">
        <v>14.4023</v>
      </c>
      <c r="E71" s="7" t="s">
        <v>27</v>
      </c>
      <c r="F71">
        <v>4.9436999999999998</v>
      </c>
      <c r="G71" s="3">
        <v>18795.001499999998</v>
      </c>
      <c r="H71" s="7" t="s">
        <v>1944</v>
      </c>
      <c r="I71">
        <v>2022</v>
      </c>
    </row>
    <row r="72" spans="1:9" x14ac:dyDescent="0.2">
      <c r="A72" s="1">
        <v>44632</v>
      </c>
      <c r="B72" s="7" t="s">
        <v>49</v>
      </c>
      <c r="C72">
        <v>763</v>
      </c>
      <c r="D72" s="3">
        <v>9.4809999999999999</v>
      </c>
      <c r="E72" s="7" t="s">
        <v>11</v>
      </c>
      <c r="F72">
        <v>12.4245</v>
      </c>
      <c r="G72" s="3">
        <v>7234.0029999999997</v>
      </c>
      <c r="H72" s="7" t="s">
        <v>1944</v>
      </c>
      <c r="I72">
        <v>2022</v>
      </c>
    </row>
    <row r="73" spans="1:9" x14ac:dyDescent="0.2">
      <c r="A73" s="1">
        <v>44633</v>
      </c>
      <c r="B73" s="7" t="s">
        <v>13</v>
      </c>
      <c r="C73">
        <v>124</v>
      </c>
      <c r="D73" s="3">
        <v>17.420100000000001</v>
      </c>
      <c r="E73" s="7" t="s">
        <v>17</v>
      </c>
      <c r="F73">
        <v>1.3262</v>
      </c>
      <c r="G73" s="3">
        <v>2160.0924</v>
      </c>
      <c r="H73" s="7" t="s">
        <v>1944</v>
      </c>
      <c r="I73">
        <v>2022</v>
      </c>
    </row>
    <row r="74" spans="1:9" x14ac:dyDescent="0.2">
      <c r="A74" s="1">
        <v>44634</v>
      </c>
      <c r="B74" s="7" t="s">
        <v>13</v>
      </c>
      <c r="C74">
        <v>1303</v>
      </c>
      <c r="D74" s="3">
        <v>11.604699999999999</v>
      </c>
      <c r="E74" s="7" t="s">
        <v>27</v>
      </c>
      <c r="F74">
        <v>6.5697999999999999</v>
      </c>
      <c r="G74" s="3">
        <v>15120.9241</v>
      </c>
      <c r="H74" s="7" t="s">
        <v>1944</v>
      </c>
      <c r="I74">
        <v>2022</v>
      </c>
    </row>
    <row r="75" spans="1:9" x14ac:dyDescent="0.2">
      <c r="A75" s="1">
        <v>44635</v>
      </c>
      <c r="B75" s="7" t="s">
        <v>23</v>
      </c>
      <c r="C75">
        <v>809</v>
      </c>
      <c r="D75" s="3">
        <v>11.2582</v>
      </c>
      <c r="E75" s="7" t="s">
        <v>17</v>
      </c>
      <c r="F75">
        <v>7.1473000000000004</v>
      </c>
      <c r="G75" s="3">
        <v>9107.8837999999996</v>
      </c>
      <c r="H75" s="7" t="s">
        <v>1944</v>
      </c>
      <c r="I75">
        <v>2022</v>
      </c>
    </row>
    <row r="76" spans="1:9" x14ac:dyDescent="0.2">
      <c r="A76" s="1">
        <v>44636</v>
      </c>
      <c r="B76" s="7" t="s">
        <v>13</v>
      </c>
      <c r="C76">
        <v>1624</v>
      </c>
      <c r="D76" s="3">
        <v>1.6496</v>
      </c>
      <c r="E76" s="7" t="s">
        <v>17</v>
      </c>
      <c r="F76">
        <v>11.012600000000001</v>
      </c>
      <c r="G76" s="3">
        <v>2678.9504000000002</v>
      </c>
      <c r="H76" s="7" t="s">
        <v>1944</v>
      </c>
      <c r="I76">
        <v>2022</v>
      </c>
    </row>
    <row r="77" spans="1:9" x14ac:dyDescent="0.2">
      <c r="A77" s="1">
        <v>44637</v>
      </c>
      <c r="B77" s="7" t="s">
        <v>23</v>
      </c>
      <c r="C77">
        <v>1979</v>
      </c>
      <c r="D77" s="3">
        <v>19.747199999999999</v>
      </c>
      <c r="E77" s="7" t="s">
        <v>11</v>
      </c>
      <c r="F77">
        <v>8.8271999999999995</v>
      </c>
      <c r="G77" s="3">
        <v>39079.7088</v>
      </c>
      <c r="H77" s="7" t="s">
        <v>1944</v>
      </c>
      <c r="I77">
        <v>2022</v>
      </c>
    </row>
    <row r="78" spans="1:9" x14ac:dyDescent="0.2">
      <c r="A78" s="1">
        <v>44638</v>
      </c>
      <c r="B78" s="7" t="s">
        <v>49</v>
      </c>
      <c r="C78">
        <v>1284</v>
      </c>
      <c r="D78" s="3">
        <v>3.3363999999999998</v>
      </c>
      <c r="E78" s="7" t="s">
        <v>11</v>
      </c>
      <c r="F78">
        <v>10.1746</v>
      </c>
      <c r="G78" s="3">
        <v>4283.9376000000002</v>
      </c>
      <c r="H78" s="7" t="s">
        <v>1944</v>
      </c>
      <c r="I78">
        <v>2022</v>
      </c>
    </row>
    <row r="79" spans="1:9" x14ac:dyDescent="0.2">
      <c r="A79" s="1">
        <v>44639</v>
      </c>
      <c r="B79" s="7" t="s">
        <v>10</v>
      </c>
      <c r="C79">
        <v>276</v>
      </c>
      <c r="D79" s="3">
        <v>5.3914999999999997</v>
      </c>
      <c r="E79" s="7" t="s">
        <v>17</v>
      </c>
      <c r="F79">
        <v>11.767200000000001</v>
      </c>
      <c r="G79" s="3">
        <v>1488.0540000000001</v>
      </c>
      <c r="H79" s="7" t="s">
        <v>1944</v>
      </c>
      <c r="I79">
        <v>2022</v>
      </c>
    </row>
    <row r="80" spans="1:9" x14ac:dyDescent="0.2">
      <c r="A80" s="1">
        <v>44640</v>
      </c>
      <c r="B80" s="7" t="s">
        <v>10</v>
      </c>
      <c r="C80">
        <v>384</v>
      </c>
      <c r="D80" s="3">
        <v>1.9822</v>
      </c>
      <c r="E80" s="7" t="s">
        <v>17</v>
      </c>
      <c r="F80">
        <v>13.001899999999999</v>
      </c>
      <c r="G80" s="3">
        <v>761.16480000000001</v>
      </c>
      <c r="H80" s="7" t="s">
        <v>1944</v>
      </c>
      <c r="I80">
        <v>2022</v>
      </c>
    </row>
    <row r="81" spans="1:9" x14ac:dyDescent="0.2">
      <c r="A81" s="1">
        <v>44641</v>
      </c>
      <c r="B81" s="7" t="s">
        <v>10</v>
      </c>
      <c r="C81">
        <v>162</v>
      </c>
      <c r="D81" s="3">
        <v>13.1601</v>
      </c>
      <c r="E81" s="7" t="s">
        <v>17</v>
      </c>
      <c r="F81">
        <v>5.0511999999999997</v>
      </c>
      <c r="G81" s="3">
        <v>2131.9362000000001</v>
      </c>
      <c r="H81" s="7" t="s">
        <v>1944</v>
      </c>
      <c r="I81">
        <v>2022</v>
      </c>
    </row>
    <row r="82" spans="1:9" x14ac:dyDescent="0.2">
      <c r="A82" s="1">
        <v>44642</v>
      </c>
      <c r="B82" s="7" t="s">
        <v>13</v>
      </c>
      <c r="C82">
        <v>1102</v>
      </c>
      <c r="D82" s="3">
        <v>5.2693000000000003</v>
      </c>
      <c r="E82" s="7" t="s">
        <v>17</v>
      </c>
      <c r="F82">
        <v>8.3012999999999995</v>
      </c>
      <c r="G82" s="3">
        <v>5806.7686000000003</v>
      </c>
      <c r="H82" s="7" t="s">
        <v>1944</v>
      </c>
      <c r="I82">
        <v>2022</v>
      </c>
    </row>
    <row r="83" spans="1:9" x14ac:dyDescent="0.2">
      <c r="A83" s="1">
        <v>44643</v>
      </c>
      <c r="B83" s="7" t="s">
        <v>49</v>
      </c>
      <c r="C83">
        <v>761</v>
      </c>
      <c r="D83" s="3">
        <v>4.4202000000000004</v>
      </c>
      <c r="E83" s="7" t="s">
        <v>11</v>
      </c>
      <c r="F83">
        <v>12.6816</v>
      </c>
      <c r="G83" s="3">
        <v>3363.7721999999999</v>
      </c>
      <c r="H83" s="7" t="s">
        <v>1944</v>
      </c>
      <c r="I83">
        <v>2022</v>
      </c>
    </row>
    <row r="84" spans="1:9" x14ac:dyDescent="0.2">
      <c r="A84" s="1">
        <v>44644</v>
      </c>
      <c r="B84" s="7" t="s">
        <v>13</v>
      </c>
      <c r="C84">
        <v>765</v>
      </c>
      <c r="D84" s="3">
        <v>2.6825999999999999</v>
      </c>
      <c r="E84" s="7" t="s">
        <v>27</v>
      </c>
      <c r="F84">
        <v>14.847</v>
      </c>
      <c r="G84" s="3">
        <v>2052.1889999999999</v>
      </c>
      <c r="H84" s="7" t="s">
        <v>1944</v>
      </c>
      <c r="I84">
        <v>2022</v>
      </c>
    </row>
    <row r="85" spans="1:9" x14ac:dyDescent="0.2">
      <c r="A85" s="1">
        <v>44645</v>
      </c>
      <c r="B85" s="7" t="s">
        <v>13</v>
      </c>
      <c r="C85">
        <v>255</v>
      </c>
      <c r="D85" s="3">
        <v>2.9628999999999999</v>
      </c>
      <c r="E85" s="7" t="s">
        <v>11</v>
      </c>
      <c r="F85">
        <v>13.398</v>
      </c>
      <c r="G85" s="3">
        <v>755.53949999999998</v>
      </c>
      <c r="H85" s="7" t="s">
        <v>1944</v>
      </c>
      <c r="I85">
        <v>2022</v>
      </c>
    </row>
    <row r="86" spans="1:9" x14ac:dyDescent="0.2">
      <c r="A86" s="1">
        <v>44646</v>
      </c>
      <c r="B86" s="7" t="s">
        <v>49</v>
      </c>
      <c r="C86">
        <v>1592</v>
      </c>
      <c r="D86" s="3">
        <v>12.108700000000001</v>
      </c>
      <c r="E86" s="7" t="s">
        <v>27</v>
      </c>
      <c r="F86">
        <v>5.8863000000000003</v>
      </c>
      <c r="G86" s="3">
        <v>19277.0504</v>
      </c>
      <c r="H86" s="7" t="s">
        <v>1944</v>
      </c>
      <c r="I86">
        <v>2022</v>
      </c>
    </row>
    <row r="87" spans="1:9" x14ac:dyDescent="0.2">
      <c r="A87" s="1">
        <v>44647</v>
      </c>
      <c r="B87" s="7" t="s">
        <v>49</v>
      </c>
      <c r="C87">
        <v>1172</v>
      </c>
      <c r="D87" s="3">
        <v>14.075900000000001</v>
      </c>
      <c r="E87" s="7" t="s">
        <v>17</v>
      </c>
      <c r="F87">
        <v>3.3298999999999999</v>
      </c>
      <c r="G87" s="3">
        <v>16496.9548</v>
      </c>
      <c r="H87" s="7" t="s">
        <v>1944</v>
      </c>
      <c r="I87">
        <v>2022</v>
      </c>
    </row>
    <row r="88" spans="1:9" x14ac:dyDescent="0.2">
      <c r="A88" s="1">
        <v>44648</v>
      </c>
      <c r="B88" s="7" t="s">
        <v>49</v>
      </c>
      <c r="C88">
        <v>1066</v>
      </c>
      <c r="D88" s="3">
        <v>8.5502000000000002</v>
      </c>
      <c r="E88" s="7" t="s">
        <v>27</v>
      </c>
      <c r="F88">
        <v>7.5961999999999996</v>
      </c>
      <c r="G88" s="3">
        <v>9114.5131999999994</v>
      </c>
      <c r="H88" s="7" t="s">
        <v>1944</v>
      </c>
      <c r="I88">
        <v>2022</v>
      </c>
    </row>
    <row r="89" spans="1:9" x14ac:dyDescent="0.2">
      <c r="A89" s="1">
        <v>44649</v>
      </c>
      <c r="B89" s="7" t="s">
        <v>49</v>
      </c>
      <c r="C89">
        <v>948</v>
      </c>
      <c r="D89" s="3">
        <v>10.118</v>
      </c>
      <c r="E89" s="7" t="s">
        <v>11</v>
      </c>
      <c r="F89">
        <v>11.2538</v>
      </c>
      <c r="G89" s="3">
        <v>9591.8639999999996</v>
      </c>
      <c r="H89" s="7" t="s">
        <v>1944</v>
      </c>
      <c r="I89">
        <v>2022</v>
      </c>
    </row>
    <row r="90" spans="1:9" x14ac:dyDescent="0.2">
      <c r="A90" s="1">
        <v>44650</v>
      </c>
      <c r="B90" s="7" t="s">
        <v>10</v>
      </c>
      <c r="C90">
        <v>1207</v>
      </c>
      <c r="D90" s="3">
        <v>14.0334</v>
      </c>
      <c r="E90" s="7" t="s">
        <v>11</v>
      </c>
      <c r="F90">
        <v>7.6422999999999996</v>
      </c>
      <c r="G90" s="3">
        <v>16938.3138</v>
      </c>
      <c r="H90" s="7" t="s">
        <v>1944</v>
      </c>
      <c r="I90">
        <v>2022</v>
      </c>
    </row>
    <row r="91" spans="1:9" x14ac:dyDescent="0.2">
      <c r="A91" s="1">
        <v>44651</v>
      </c>
      <c r="B91" s="7" t="s">
        <v>15</v>
      </c>
      <c r="C91">
        <v>1484</v>
      </c>
      <c r="D91" s="3">
        <v>1.3302</v>
      </c>
      <c r="E91" s="7" t="s">
        <v>17</v>
      </c>
      <c r="F91">
        <v>7.5061</v>
      </c>
      <c r="G91" s="3">
        <v>1974.0168000000001</v>
      </c>
      <c r="H91" s="7" t="s">
        <v>1944</v>
      </c>
      <c r="I91">
        <v>2022</v>
      </c>
    </row>
    <row r="92" spans="1:9" x14ac:dyDescent="0.2">
      <c r="A92" s="1">
        <v>44652</v>
      </c>
      <c r="B92" s="7" t="s">
        <v>15</v>
      </c>
      <c r="C92">
        <v>788</v>
      </c>
      <c r="D92" s="3">
        <v>7.1395</v>
      </c>
      <c r="E92" s="7" t="s">
        <v>11</v>
      </c>
      <c r="F92">
        <v>12.654299999999999</v>
      </c>
      <c r="G92" s="3">
        <v>5625.9260000000004</v>
      </c>
      <c r="H92" s="7" t="s">
        <v>1945</v>
      </c>
      <c r="I92">
        <v>2022</v>
      </c>
    </row>
    <row r="93" spans="1:9" x14ac:dyDescent="0.2">
      <c r="A93" s="1">
        <v>44653</v>
      </c>
      <c r="B93" s="7" t="s">
        <v>49</v>
      </c>
      <c r="C93">
        <v>247</v>
      </c>
      <c r="D93" s="3">
        <v>19.488900000000001</v>
      </c>
      <c r="E93" s="7" t="s">
        <v>17</v>
      </c>
      <c r="F93">
        <v>5.7404000000000002</v>
      </c>
      <c r="G93" s="3">
        <v>4813.7583000000004</v>
      </c>
      <c r="H93" s="7" t="s">
        <v>1945</v>
      </c>
      <c r="I93">
        <v>2022</v>
      </c>
    </row>
    <row r="94" spans="1:9" x14ac:dyDescent="0.2">
      <c r="A94" s="1">
        <v>44654</v>
      </c>
      <c r="B94" s="7" t="s">
        <v>15</v>
      </c>
      <c r="C94">
        <v>1753</v>
      </c>
      <c r="D94" s="3">
        <v>12.0221</v>
      </c>
      <c r="E94" s="7" t="s">
        <v>11</v>
      </c>
      <c r="F94">
        <v>12.967000000000001</v>
      </c>
      <c r="G94" s="3">
        <v>21074.741300000002</v>
      </c>
      <c r="H94" s="7" t="s">
        <v>1945</v>
      </c>
      <c r="I94">
        <v>2022</v>
      </c>
    </row>
    <row r="95" spans="1:9" x14ac:dyDescent="0.2">
      <c r="A95" s="1">
        <v>44655</v>
      </c>
      <c r="B95" s="7" t="s">
        <v>15</v>
      </c>
      <c r="C95">
        <v>441</v>
      </c>
      <c r="D95" s="3">
        <v>5.8303000000000003</v>
      </c>
      <c r="E95" s="7" t="s">
        <v>11</v>
      </c>
      <c r="F95">
        <v>6.3986999999999998</v>
      </c>
      <c r="G95" s="3">
        <v>2571.1623</v>
      </c>
      <c r="H95" s="7" t="s">
        <v>1945</v>
      </c>
      <c r="I95">
        <v>2022</v>
      </c>
    </row>
    <row r="96" spans="1:9" x14ac:dyDescent="0.2">
      <c r="A96" s="1">
        <v>44656</v>
      </c>
      <c r="B96" s="7" t="s">
        <v>49</v>
      </c>
      <c r="C96">
        <v>575</v>
      </c>
      <c r="D96" s="3">
        <v>10.9129</v>
      </c>
      <c r="E96" s="7" t="s">
        <v>17</v>
      </c>
      <c r="F96">
        <v>5.2594000000000003</v>
      </c>
      <c r="G96" s="3">
        <v>6274.9174999999996</v>
      </c>
      <c r="H96" s="7" t="s">
        <v>1945</v>
      </c>
      <c r="I96">
        <v>2022</v>
      </c>
    </row>
    <row r="97" spans="1:9" x14ac:dyDescent="0.2">
      <c r="A97" s="1">
        <v>44657</v>
      </c>
      <c r="B97" s="7" t="s">
        <v>15</v>
      </c>
      <c r="C97">
        <v>1186</v>
      </c>
      <c r="D97" s="3">
        <v>7.5103999999999997</v>
      </c>
      <c r="E97" s="7" t="s">
        <v>27</v>
      </c>
      <c r="F97">
        <v>7.0829000000000004</v>
      </c>
      <c r="G97" s="3">
        <v>8907.3343999999997</v>
      </c>
      <c r="H97" s="7" t="s">
        <v>1945</v>
      </c>
      <c r="I97">
        <v>2022</v>
      </c>
    </row>
    <row r="98" spans="1:9" x14ac:dyDescent="0.2">
      <c r="A98" s="1">
        <v>44658</v>
      </c>
      <c r="B98" s="7" t="s">
        <v>13</v>
      </c>
      <c r="C98">
        <v>1824</v>
      </c>
      <c r="D98" s="3">
        <v>11.1127</v>
      </c>
      <c r="E98" s="7" t="s">
        <v>11</v>
      </c>
      <c r="F98">
        <v>11.5555</v>
      </c>
      <c r="G98" s="3">
        <v>20269.5648</v>
      </c>
      <c r="H98" s="7" t="s">
        <v>1945</v>
      </c>
      <c r="I98">
        <v>2022</v>
      </c>
    </row>
    <row r="99" spans="1:9" x14ac:dyDescent="0.2">
      <c r="A99" s="1">
        <v>44659</v>
      </c>
      <c r="B99" s="7" t="s">
        <v>23</v>
      </c>
      <c r="C99">
        <v>1483</v>
      </c>
      <c r="D99" s="3">
        <v>3.3891</v>
      </c>
      <c r="E99" s="7" t="s">
        <v>27</v>
      </c>
      <c r="F99">
        <v>2.327</v>
      </c>
      <c r="G99" s="3">
        <v>5026.0352999999996</v>
      </c>
      <c r="H99" s="7" t="s">
        <v>1945</v>
      </c>
      <c r="I99">
        <v>2022</v>
      </c>
    </row>
    <row r="100" spans="1:9" x14ac:dyDescent="0.2">
      <c r="A100" s="1">
        <v>44660</v>
      </c>
      <c r="B100" s="7" t="s">
        <v>23</v>
      </c>
      <c r="C100">
        <v>660</v>
      </c>
      <c r="D100" s="3">
        <v>3.5215999999999998</v>
      </c>
      <c r="E100" s="7" t="s">
        <v>11</v>
      </c>
      <c r="F100">
        <v>3.3481000000000001</v>
      </c>
      <c r="G100" s="3">
        <v>2324.2559999999999</v>
      </c>
      <c r="H100" s="7" t="s">
        <v>1945</v>
      </c>
      <c r="I100">
        <v>2022</v>
      </c>
    </row>
    <row r="101" spans="1:9" x14ac:dyDescent="0.2">
      <c r="A101" s="1">
        <v>44661</v>
      </c>
      <c r="B101" s="7" t="s">
        <v>49</v>
      </c>
      <c r="C101">
        <v>426</v>
      </c>
      <c r="D101" s="3">
        <v>3.7273000000000001</v>
      </c>
      <c r="E101" s="7" t="s">
        <v>11</v>
      </c>
      <c r="F101">
        <v>14.2959</v>
      </c>
      <c r="G101" s="3">
        <v>1587.8298</v>
      </c>
      <c r="H101" s="7" t="s">
        <v>1945</v>
      </c>
      <c r="I101">
        <v>2022</v>
      </c>
    </row>
    <row r="102" spans="1:9" x14ac:dyDescent="0.2">
      <c r="A102" s="1">
        <v>44662</v>
      </c>
      <c r="B102" s="7" t="s">
        <v>10</v>
      </c>
      <c r="C102">
        <v>1892</v>
      </c>
      <c r="D102" s="3">
        <v>18.8566</v>
      </c>
      <c r="E102" s="7" t="s">
        <v>11</v>
      </c>
      <c r="F102">
        <v>3.0446</v>
      </c>
      <c r="G102" s="3">
        <v>35676.6872</v>
      </c>
      <c r="H102" s="7" t="s">
        <v>1945</v>
      </c>
      <c r="I102">
        <v>2022</v>
      </c>
    </row>
    <row r="103" spans="1:9" x14ac:dyDescent="0.2">
      <c r="A103" s="1">
        <v>44663</v>
      </c>
      <c r="B103" s="7" t="s">
        <v>49</v>
      </c>
      <c r="C103">
        <v>1859</v>
      </c>
      <c r="D103" s="3">
        <v>14.9251</v>
      </c>
      <c r="E103" s="7" t="s">
        <v>11</v>
      </c>
      <c r="F103">
        <v>8.7319999999999993</v>
      </c>
      <c r="G103" s="3">
        <v>27745.760900000001</v>
      </c>
      <c r="H103" s="7" t="s">
        <v>1945</v>
      </c>
      <c r="I103">
        <v>2022</v>
      </c>
    </row>
    <row r="104" spans="1:9" x14ac:dyDescent="0.2">
      <c r="A104" s="1">
        <v>44664</v>
      </c>
      <c r="B104" s="7" t="s">
        <v>10</v>
      </c>
      <c r="C104">
        <v>1264</v>
      </c>
      <c r="D104" s="3">
        <v>4.0853000000000002</v>
      </c>
      <c r="E104" s="7" t="s">
        <v>27</v>
      </c>
      <c r="F104">
        <v>8.9001000000000001</v>
      </c>
      <c r="G104" s="3">
        <v>5163.8191999999999</v>
      </c>
      <c r="H104" s="7" t="s">
        <v>1945</v>
      </c>
      <c r="I104">
        <v>2022</v>
      </c>
    </row>
    <row r="105" spans="1:9" x14ac:dyDescent="0.2">
      <c r="A105" s="1">
        <v>44665</v>
      </c>
      <c r="B105" s="7" t="s">
        <v>23</v>
      </c>
      <c r="C105">
        <v>1089</v>
      </c>
      <c r="D105" s="3">
        <v>4.5785999999999998</v>
      </c>
      <c r="E105" s="7" t="s">
        <v>27</v>
      </c>
      <c r="F105">
        <v>7.5995999999999997</v>
      </c>
      <c r="G105" s="3">
        <v>4986.0954000000002</v>
      </c>
      <c r="H105" s="7" t="s">
        <v>1945</v>
      </c>
      <c r="I105">
        <v>2022</v>
      </c>
    </row>
    <row r="106" spans="1:9" x14ac:dyDescent="0.2">
      <c r="A106" s="1">
        <v>44666</v>
      </c>
      <c r="B106" s="7" t="s">
        <v>49</v>
      </c>
      <c r="C106">
        <v>314</v>
      </c>
      <c r="D106" s="3">
        <v>14.8858</v>
      </c>
      <c r="E106" s="7" t="s">
        <v>11</v>
      </c>
      <c r="F106">
        <v>9.8488000000000007</v>
      </c>
      <c r="G106" s="3">
        <v>4674.1412</v>
      </c>
      <c r="H106" s="7" t="s">
        <v>1945</v>
      </c>
      <c r="I106">
        <v>2022</v>
      </c>
    </row>
    <row r="107" spans="1:9" x14ac:dyDescent="0.2">
      <c r="A107" s="1">
        <v>44667</v>
      </c>
      <c r="B107" s="7" t="s">
        <v>13</v>
      </c>
      <c r="C107">
        <v>534</v>
      </c>
      <c r="D107" s="3">
        <v>3.9670999999999998</v>
      </c>
      <c r="E107" s="7" t="s">
        <v>11</v>
      </c>
      <c r="F107">
        <v>3.8325</v>
      </c>
      <c r="G107" s="3">
        <v>2118.4313999999999</v>
      </c>
      <c r="H107" s="7" t="s">
        <v>1945</v>
      </c>
      <c r="I107">
        <v>2022</v>
      </c>
    </row>
    <row r="108" spans="1:9" x14ac:dyDescent="0.2">
      <c r="A108" s="1">
        <v>44668</v>
      </c>
      <c r="B108" s="7" t="s">
        <v>15</v>
      </c>
      <c r="C108">
        <v>1051</v>
      </c>
      <c r="D108" s="3">
        <v>5.4566999999999997</v>
      </c>
      <c r="E108" s="7" t="s">
        <v>27</v>
      </c>
      <c r="F108">
        <v>8.5136000000000003</v>
      </c>
      <c r="G108" s="3">
        <v>5734.9916999999996</v>
      </c>
      <c r="H108" s="7" t="s">
        <v>1945</v>
      </c>
      <c r="I108">
        <v>2022</v>
      </c>
    </row>
    <row r="109" spans="1:9" x14ac:dyDescent="0.2">
      <c r="A109" s="1">
        <v>44669</v>
      </c>
      <c r="B109" s="7" t="s">
        <v>10</v>
      </c>
      <c r="C109">
        <v>822</v>
      </c>
      <c r="D109" s="3">
        <v>19.303599999999999</v>
      </c>
      <c r="E109" s="7" t="s">
        <v>17</v>
      </c>
      <c r="F109">
        <v>5.8964999999999996</v>
      </c>
      <c r="G109" s="3">
        <v>15867.5592</v>
      </c>
      <c r="H109" s="7" t="s">
        <v>1945</v>
      </c>
      <c r="I109">
        <v>2022</v>
      </c>
    </row>
    <row r="110" spans="1:9" x14ac:dyDescent="0.2">
      <c r="A110" s="1">
        <v>44670</v>
      </c>
      <c r="B110" s="7" t="s">
        <v>15</v>
      </c>
      <c r="C110">
        <v>1441</v>
      </c>
      <c r="D110" s="3">
        <v>5.8507999999999996</v>
      </c>
      <c r="E110" s="7" t="s">
        <v>17</v>
      </c>
      <c r="F110">
        <v>10.094200000000001</v>
      </c>
      <c r="G110" s="3">
        <v>8431.0028000000002</v>
      </c>
      <c r="H110" s="7" t="s">
        <v>1945</v>
      </c>
      <c r="I110">
        <v>2022</v>
      </c>
    </row>
    <row r="111" spans="1:9" x14ac:dyDescent="0.2">
      <c r="A111" s="1">
        <v>44671</v>
      </c>
      <c r="B111" s="7" t="s">
        <v>15</v>
      </c>
      <c r="C111">
        <v>131</v>
      </c>
      <c r="D111" s="3">
        <v>13.571</v>
      </c>
      <c r="E111" s="7" t="s">
        <v>27</v>
      </c>
      <c r="F111">
        <v>2.5476999999999999</v>
      </c>
      <c r="G111" s="3">
        <v>1777.8009999999999</v>
      </c>
      <c r="H111" s="7" t="s">
        <v>1945</v>
      </c>
      <c r="I111">
        <v>2022</v>
      </c>
    </row>
    <row r="112" spans="1:9" x14ac:dyDescent="0.2">
      <c r="A112" s="1">
        <v>44672</v>
      </c>
      <c r="B112" s="7" t="s">
        <v>49</v>
      </c>
      <c r="C112">
        <v>769</v>
      </c>
      <c r="D112" s="3">
        <v>19.594000000000001</v>
      </c>
      <c r="E112" s="7" t="s">
        <v>11</v>
      </c>
      <c r="F112">
        <v>8.7776999999999994</v>
      </c>
      <c r="G112" s="3">
        <v>15067.786</v>
      </c>
      <c r="H112" s="7" t="s">
        <v>1945</v>
      </c>
      <c r="I112">
        <v>2022</v>
      </c>
    </row>
    <row r="113" spans="1:9" x14ac:dyDescent="0.2">
      <c r="A113" s="1">
        <v>44673</v>
      </c>
      <c r="B113" s="7" t="s">
        <v>15</v>
      </c>
      <c r="C113">
        <v>384</v>
      </c>
      <c r="D113" s="3">
        <v>8.1115999999999993</v>
      </c>
      <c r="E113" s="7" t="s">
        <v>11</v>
      </c>
      <c r="F113">
        <v>3.1863999999999999</v>
      </c>
      <c r="G113" s="3">
        <v>3114.8544000000002</v>
      </c>
      <c r="H113" s="7" t="s">
        <v>1945</v>
      </c>
      <c r="I113">
        <v>2022</v>
      </c>
    </row>
    <row r="114" spans="1:9" x14ac:dyDescent="0.2">
      <c r="A114" s="1">
        <v>44674</v>
      </c>
      <c r="B114" s="7" t="s">
        <v>13</v>
      </c>
      <c r="C114">
        <v>1428</v>
      </c>
      <c r="D114" s="3">
        <v>1.3328</v>
      </c>
      <c r="E114" s="7" t="s">
        <v>17</v>
      </c>
      <c r="F114">
        <v>4.5403000000000002</v>
      </c>
      <c r="G114" s="3">
        <v>1903.2384</v>
      </c>
      <c r="H114" s="7" t="s">
        <v>1945</v>
      </c>
      <c r="I114">
        <v>2022</v>
      </c>
    </row>
    <row r="115" spans="1:9" x14ac:dyDescent="0.2">
      <c r="A115" s="1">
        <v>44675</v>
      </c>
      <c r="B115" s="7" t="s">
        <v>15</v>
      </c>
      <c r="C115">
        <v>528</v>
      </c>
      <c r="D115" s="3">
        <v>5.6387999999999998</v>
      </c>
      <c r="E115" s="7" t="s">
        <v>17</v>
      </c>
      <c r="F115">
        <v>3.6713</v>
      </c>
      <c r="G115" s="3">
        <v>2977.2864</v>
      </c>
      <c r="H115" s="7" t="s">
        <v>1945</v>
      </c>
      <c r="I115">
        <v>2022</v>
      </c>
    </row>
    <row r="116" spans="1:9" x14ac:dyDescent="0.2">
      <c r="A116" s="1">
        <v>44676</v>
      </c>
      <c r="B116" s="7" t="s">
        <v>49</v>
      </c>
      <c r="C116">
        <v>1600</v>
      </c>
      <c r="D116" s="3">
        <v>16.7867</v>
      </c>
      <c r="E116" s="7" t="s">
        <v>27</v>
      </c>
      <c r="F116">
        <v>3.1511</v>
      </c>
      <c r="G116" s="3">
        <v>26858.720000000001</v>
      </c>
      <c r="H116" s="7" t="s">
        <v>1945</v>
      </c>
      <c r="I116">
        <v>2022</v>
      </c>
    </row>
    <row r="117" spans="1:9" x14ac:dyDescent="0.2">
      <c r="A117" s="1">
        <v>44677</v>
      </c>
      <c r="B117" s="7" t="s">
        <v>13</v>
      </c>
      <c r="C117">
        <v>385</v>
      </c>
      <c r="D117" s="3">
        <v>17.427600000000002</v>
      </c>
      <c r="E117" s="7" t="s">
        <v>17</v>
      </c>
      <c r="F117">
        <v>12.472799999999999</v>
      </c>
      <c r="G117" s="3">
        <v>6709.6260000000002</v>
      </c>
      <c r="H117" s="7" t="s">
        <v>1945</v>
      </c>
      <c r="I117">
        <v>2022</v>
      </c>
    </row>
    <row r="118" spans="1:9" x14ac:dyDescent="0.2">
      <c r="A118" s="1">
        <v>44678</v>
      </c>
      <c r="B118" s="7" t="s">
        <v>23</v>
      </c>
      <c r="C118">
        <v>1267</v>
      </c>
      <c r="D118" s="3">
        <v>15.601900000000001</v>
      </c>
      <c r="E118" s="7" t="s">
        <v>27</v>
      </c>
      <c r="F118">
        <v>4.6428000000000003</v>
      </c>
      <c r="G118" s="3">
        <v>19767.6073</v>
      </c>
      <c r="H118" s="7" t="s">
        <v>1945</v>
      </c>
      <c r="I118">
        <v>2022</v>
      </c>
    </row>
    <row r="119" spans="1:9" x14ac:dyDescent="0.2">
      <c r="A119" s="1">
        <v>44679</v>
      </c>
      <c r="B119" s="7" t="s">
        <v>15</v>
      </c>
      <c r="C119">
        <v>1547</v>
      </c>
      <c r="D119" s="3">
        <v>3.1490999999999998</v>
      </c>
      <c r="E119" s="7" t="s">
        <v>17</v>
      </c>
      <c r="F119">
        <v>13.943300000000001</v>
      </c>
      <c r="G119" s="3">
        <v>4871.6576999999997</v>
      </c>
      <c r="H119" s="7" t="s">
        <v>1945</v>
      </c>
      <c r="I119">
        <v>2022</v>
      </c>
    </row>
    <row r="120" spans="1:9" x14ac:dyDescent="0.2">
      <c r="A120" s="1">
        <v>44680</v>
      </c>
      <c r="B120" s="7" t="s">
        <v>49</v>
      </c>
      <c r="C120">
        <v>1142</v>
      </c>
      <c r="D120" s="3">
        <v>16.114699999999999</v>
      </c>
      <c r="E120" s="7" t="s">
        <v>17</v>
      </c>
      <c r="F120">
        <v>14.5639</v>
      </c>
      <c r="G120" s="3">
        <v>18402.987400000002</v>
      </c>
      <c r="H120" s="7" t="s">
        <v>1945</v>
      </c>
      <c r="I120">
        <v>2022</v>
      </c>
    </row>
    <row r="121" spans="1:9" x14ac:dyDescent="0.2">
      <c r="A121" s="1">
        <v>44681</v>
      </c>
      <c r="B121" s="7" t="s">
        <v>23</v>
      </c>
      <c r="C121">
        <v>117</v>
      </c>
      <c r="D121" s="3">
        <v>18.454899999999999</v>
      </c>
      <c r="E121" s="7" t="s">
        <v>17</v>
      </c>
      <c r="F121">
        <v>8.7833000000000006</v>
      </c>
      <c r="G121" s="3">
        <v>2159.2233000000001</v>
      </c>
      <c r="H121" s="7" t="s">
        <v>1945</v>
      </c>
      <c r="I121">
        <v>2022</v>
      </c>
    </row>
    <row r="122" spans="1:9" x14ac:dyDescent="0.2">
      <c r="A122" s="1">
        <v>44682</v>
      </c>
      <c r="B122" s="7" t="s">
        <v>23</v>
      </c>
      <c r="C122">
        <v>868</v>
      </c>
      <c r="D122" s="3">
        <v>12.4116</v>
      </c>
      <c r="E122" s="7" t="s">
        <v>11</v>
      </c>
      <c r="F122">
        <v>2.5735000000000001</v>
      </c>
      <c r="G122" s="3">
        <v>10773.2688</v>
      </c>
      <c r="H122" s="7" t="s">
        <v>1946</v>
      </c>
      <c r="I122">
        <v>2022</v>
      </c>
    </row>
    <row r="123" spans="1:9" x14ac:dyDescent="0.2">
      <c r="A123" s="1">
        <v>44683</v>
      </c>
      <c r="B123" s="7" t="s">
        <v>10</v>
      </c>
      <c r="C123">
        <v>689</v>
      </c>
      <c r="D123" s="3">
        <v>18.8766</v>
      </c>
      <c r="E123" s="7" t="s">
        <v>11</v>
      </c>
      <c r="F123">
        <v>5.9309000000000003</v>
      </c>
      <c r="G123" s="3">
        <v>13005.9774</v>
      </c>
      <c r="H123" s="7" t="s">
        <v>1946</v>
      </c>
      <c r="I123">
        <v>2022</v>
      </c>
    </row>
    <row r="124" spans="1:9" x14ac:dyDescent="0.2">
      <c r="A124" s="1">
        <v>44684</v>
      </c>
      <c r="B124" s="7" t="s">
        <v>13</v>
      </c>
      <c r="C124">
        <v>1494</v>
      </c>
      <c r="D124" s="3">
        <v>16.709900000000001</v>
      </c>
      <c r="E124" s="7" t="s">
        <v>11</v>
      </c>
      <c r="F124">
        <v>12.0671</v>
      </c>
      <c r="G124" s="3">
        <v>24964.5906</v>
      </c>
      <c r="H124" s="7" t="s">
        <v>1946</v>
      </c>
      <c r="I124">
        <v>2022</v>
      </c>
    </row>
    <row r="125" spans="1:9" x14ac:dyDescent="0.2">
      <c r="A125" s="1">
        <v>44685</v>
      </c>
      <c r="B125" s="7" t="s">
        <v>15</v>
      </c>
      <c r="C125">
        <v>1298</v>
      </c>
      <c r="D125" s="3">
        <v>13.672499999999999</v>
      </c>
      <c r="E125" s="7" t="s">
        <v>17</v>
      </c>
      <c r="F125">
        <v>5.8272000000000004</v>
      </c>
      <c r="G125" s="3">
        <v>17746.904999999999</v>
      </c>
      <c r="H125" s="7" t="s">
        <v>1946</v>
      </c>
      <c r="I125">
        <v>2022</v>
      </c>
    </row>
    <row r="126" spans="1:9" x14ac:dyDescent="0.2">
      <c r="A126" s="1">
        <v>44686</v>
      </c>
      <c r="B126" s="7" t="s">
        <v>49</v>
      </c>
      <c r="C126">
        <v>1109</v>
      </c>
      <c r="D126" s="3">
        <v>11.9665</v>
      </c>
      <c r="E126" s="7" t="s">
        <v>27</v>
      </c>
      <c r="F126">
        <v>1.7617</v>
      </c>
      <c r="G126" s="3">
        <v>13270.8485</v>
      </c>
      <c r="H126" s="7" t="s">
        <v>1946</v>
      </c>
      <c r="I126">
        <v>2022</v>
      </c>
    </row>
    <row r="127" spans="1:9" x14ac:dyDescent="0.2">
      <c r="A127" s="1">
        <v>44687</v>
      </c>
      <c r="B127" s="7" t="s">
        <v>10</v>
      </c>
      <c r="C127">
        <v>293</v>
      </c>
      <c r="D127" s="3">
        <v>7.6228999999999996</v>
      </c>
      <c r="E127" s="7" t="s">
        <v>27</v>
      </c>
      <c r="F127">
        <v>8.5733999999999995</v>
      </c>
      <c r="G127" s="3">
        <v>2233.5097000000001</v>
      </c>
      <c r="H127" s="7" t="s">
        <v>1946</v>
      </c>
      <c r="I127">
        <v>2022</v>
      </c>
    </row>
    <row r="128" spans="1:9" x14ac:dyDescent="0.2">
      <c r="A128" s="1">
        <v>44688</v>
      </c>
      <c r="B128" s="7" t="s">
        <v>13</v>
      </c>
      <c r="C128">
        <v>601</v>
      </c>
      <c r="D128" s="3">
        <v>4.0265000000000004</v>
      </c>
      <c r="E128" s="7" t="s">
        <v>27</v>
      </c>
      <c r="F128">
        <v>12.754300000000001</v>
      </c>
      <c r="G128" s="3">
        <v>2419.9265</v>
      </c>
      <c r="H128" s="7" t="s">
        <v>1946</v>
      </c>
      <c r="I128">
        <v>2022</v>
      </c>
    </row>
    <row r="129" spans="1:9" x14ac:dyDescent="0.2">
      <c r="A129" s="1">
        <v>44689</v>
      </c>
      <c r="B129" s="7" t="s">
        <v>10</v>
      </c>
      <c r="C129">
        <v>1087</v>
      </c>
      <c r="D129" s="3">
        <v>12.4941</v>
      </c>
      <c r="E129" s="7" t="s">
        <v>27</v>
      </c>
      <c r="F129">
        <v>12.040900000000001</v>
      </c>
      <c r="G129" s="3">
        <v>13581.0867</v>
      </c>
      <c r="H129" s="7" t="s">
        <v>1946</v>
      </c>
      <c r="I129">
        <v>2022</v>
      </c>
    </row>
    <row r="130" spans="1:9" x14ac:dyDescent="0.2">
      <c r="A130" s="1">
        <v>44690</v>
      </c>
      <c r="B130" s="7" t="s">
        <v>13</v>
      </c>
      <c r="C130">
        <v>1236</v>
      </c>
      <c r="D130" s="3">
        <v>7.0441000000000003</v>
      </c>
      <c r="E130" s="7" t="s">
        <v>11</v>
      </c>
      <c r="F130">
        <v>3.0392999999999999</v>
      </c>
      <c r="G130" s="3">
        <v>8706.5076000000008</v>
      </c>
      <c r="H130" s="7" t="s">
        <v>1946</v>
      </c>
      <c r="I130">
        <v>2022</v>
      </c>
    </row>
    <row r="131" spans="1:9" x14ac:dyDescent="0.2">
      <c r="A131" s="1">
        <v>44691</v>
      </c>
      <c r="B131" s="7" t="s">
        <v>13</v>
      </c>
      <c r="C131">
        <v>213</v>
      </c>
      <c r="D131" s="3">
        <v>17.462299999999999</v>
      </c>
      <c r="E131" s="7" t="s">
        <v>11</v>
      </c>
      <c r="F131">
        <v>10.255100000000001</v>
      </c>
      <c r="G131" s="3">
        <v>3719.4699000000001</v>
      </c>
      <c r="H131" s="7" t="s">
        <v>1946</v>
      </c>
      <c r="I131">
        <v>2022</v>
      </c>
    </row>
    <row r="132" spans="1:9" x14ac:dyDescent="0.2">
      <c r="A132" s="1">
        <v>44692</v>
      </c>
      <c r="B132" s="7" t="s">
        <v>15</v>
      </c>
      <c r="C132">
        <v>1345</v>
      </c>
      <c r="D132" s="3">
        <v>19.8734</v>
      </c>
      <c r="E132" s="7" t="s">
        <v>17</v>
      </c>
      <c r="F132">
        <v>3.6972999999999998</v>
      </c>
      <c r="G132" s="3">
        <v>26729.723000000002</v>
      </c>
      <c r="H132" s="7" t="s">
        <v>1946</v>
      </c>
      <c r="I132">
        <v>2022</v>
      </c>
    </row>
    <row r="133" spans="1:9" x14ac:dyDescent="0.2">
      <c r="A133" s="1">
        <v>44693</v>
      </c>
      <c r="B133" s="7" t="s">
        <v>13</v>
      </c>
      <c r="C133">
        <v>1801</v>
      </c>
      <c r="D133" s="3">
        <v>15.296099999999999</v>
      </c>
      <c r="E133" s="7" t="s">
        <v>17</v>
      </c>
      <c r="F133">
        <v>3.6640000000000001</v>
      </c>
      <c r="G133" s="3">
        <v>27548.276099999999</v>
      </c>
      <c r="H133" s="7" t="s">
        <v>1946</v>
      </c>
      <c r="I133">
        <v>2022</v>
      </c>
    </row>
    <row r="134" spans="1:9" x14ac:dyDescent="0.2">
      <c r="A134" s="1">
        <v>44694</v>
      </c>
      <c r="B134" s="7" t="s">
        <v>10</v>
      </c>
      <c r="C134">
        <v>1046</v>
      </c>
      <c r="D134" s="3">
        <v>2.7191999999999998</v>
      </c>
      <c r="E134" s="7" t="s">
        <v>27</v>
      </c>
      <c r="F134">
        <v>13.173999999999999</v>
      </c>
      <c r="G134" s="3">
        <v>2844.2831999999999</v>
      </c>
      <c r="H134" s="7" t="s">
        <v>1946</v>
      </c>
      <c r="I134">
        <v>2022</v>
      </c>
    </row>
    <row r="135" spans="1:9" x14ac:dyDescent="0.2">
      <c r="A135" s="1">
        <v>44695</v>
      </c>
      <c r="B135" s="7" t="s">
        <v>13</v>
      </c>
      <c r="C135">
        <v>930</v>
      </c>
      <c r="D135" s="3">
        <v>6.4850000000000003</v>
      </c>
      <c r="E135" s="7" t="s">
        <v>11</v>
      </c>
      <c r="F135">
        <v>4.1201999999999996</v>
      </c>
      <c r="G135" s="3">
        <v>6031.05</v>
      </c>
      <c r="H135" s="7" t="s">
        <v>1946</v>
      </c>
      <c r="I135">
        <v>2022</v>
      </c>
    </row>
    <row r="136" spans="1:9" x14ac:dyDescent="0.2">
      <c r="A136" s="1">
        <v>44696</v>
      </c>
      <c r="B136" s="7" t="s">
        <v>15</v>
      </c>
      <c r="C136">
        <v>1767</v>
      </c>
      <c r="D136" s="3">
        <v>3.0731000000000002</v>
      </c>
      <c r="E136" s="7" t="s">
        <v>27</v>
      </c>
      <c r="F136">
        <v>4.3170999999999999</v>
      </c>
      <c r="G136" s="3">
        <v>5430.1677</v>
      </c>
      <c r="H136" s="7" t="s">
        <v>1946</v>
      </c>
      <c r="I136">
        <v>2022</v>
      </c>
    </row>
    <row r="137" spans="1:9" x14ac:dyDescent="0.2">
      <c r="A137" s="1">
        <v>44697</v>
      </c>
      <c r="B137" s="7" t="s">
        <v>15</v>
      </c>
      <c r="C137">
        <v>1387</v>
      </c>
      <c r="D137" s="3">
        <v>13.3597</v>
      </c>
      <c r="E137" s="7" t="s">
        <v>17</v>
      </c>
      <c r="F137">
        <v>0.50949999999999995</v>
      </c>
      <c r="G137" s="3">
        <v>18529.903900000001</v>
      </c>
      <c r="H137" s="7" t="s">
        <v>1946</v>
      </c>
      <c r="I137">
        <v>2022</v>
      </c>
    </row>
    <row r="138" spans="1:9" x14ac:dyDescent="0.2">
      <c r="A138" s="1">
        <v>44698</v>
      </c>
      <c r="B138" s="7" t="s">
        <v>10</v>
      </c>
      <c r="C138">
        <v>1024</v>
      </c>
      <c r="D138" s="3">
        <v>15.538600000000001</v>
      </c>
      <c r="E138" s="7" t="s">
        <v>17</v>
      </c>
      <c r="F138">
        <v>13.124700000000001</v>
      </c>
      <c r="G138" s="3">
        <v>15911.526400000001</v>
      </c>
      <c r="H138" s="7" t="s">
        <v>1946</v>
      </c>
      <c r="I138">
        <v>2022</v>
      </c>
    </row>
    <row r="139" spans="1:9" x14ac:dyDescent="0.2">
      <c r="A139" s="1">
        <v>44699</v>
      </c>
      <c r="B139" s="7" t="s">
        <v>23</v>
      </c>
      <c r="C139">
        <v>154</v>
      </c>
      <c r="D139" s="3">
        <v>18.587800000000001</v>
      </c>
      <c r="E139" s="7" t="s">
        <v>27</v>
      </c>
      <c r="F139">
        <v>11.992599999999999</v>
      </c>
      <c r="G139" s="3">
        <v>2862.5212000000001</v>
      </c>
      <c r="H139" s="7" t="s">
        <v>1946</v>
      </c>
      <c r="I139">
        <v>2022</v>
      </c>
    </row>
    <row r="140" spans="1:9" x14ac:dyDescent="0.2">
      <c r="A140" s="1">
        <v>44700</v>
      </c>
      <c r="B140" s="7" t="s">
        <v>23</v>
      </c>
      <c r="C140">
        <v>1994</v>
      </c>
      <c r="D140" s="3">
        <v>9.3253000000000004</v>
      </c>
      <c r="E140" s="7" t="s">
        <v>17</v>
      </c>
      <c r="F140">
        <v>9.5962999999999994</v>
      </c>
      <c r="G140" s="3">
        <v>18594.6482</v>
      </c>
      <c r="H140" s="7" t="s">
        <v>1946</v>
      </c>
      <c r="I140">
        <v>2022</v>
      </c>
    </row>
    <row r="141" spans="1:9" x14ac:dyDescent="0.2">
      <c r="A141" s="1">
        <v>44701</v>
      </c>
      <c r="B141" s="7" t="s">
        <v>13</v>
      </c>
      <c r="C141">
        <v>1766</v>
      </c>
      <c r="D141" s="3">
        <v>18.126100000000001</v>
      </c>
      <c r="E141" s="7" t="s">
        <v>27</v>
      </c>
      <c r="F141">
        <v>11.3789</v>
      </c>
      <c r="G141" s="3">
        <v>32010.692599999998</v>
      </c>
      <c r="H141" s="7" t="s">
        <v>1946</v>
      </c>
      <c r="I141">
        <v>2022</v>
      </c>
    </row>
    <row r="142" spans="1:9" x14ac:dyDescent="0.2">
      <c r="A142" s="1">
        <v>44702</v>
      </c>
      <c r="B142" s="7" t="s">
        <v>49</v>
      </c>
      <c r="C142">
        <v>899</v>
      </c>
      <c r="D142" s="3">
        <v>17.6799</v>
      </c>
      <c r="E142" s="7" t="s">
        <v>11</v>
      </c>
      <c r="F142">
        <v>2.7046999999999999</v>
      </c>
      <c r="G142" s="3">
        <v>15894.230100000001</v>
      </c>
      <c r="H142" s="7" t="s">
        <v>1946</v>
      </c>
      <c r="I142">
        <v>2022</v>
      </c>
    </row>
    <row r="143" spans="1:9" x14ac:dyDescent="0.2">
      <c r="A143" s="1">
        <v>44703</v>
      </c>
      <c r="B143" s="7" t="s">
        <v>13</v>
      </c>
      <c r="C143">
        <v>877</v>
      </c>
      <c r="D143" s="3">
        <v>7.0266999999999999</v>
      </c>
      <c r="E143" s="7" t="s">
        <v>27</v>
      </c>
      <c r="F143">
        <v>7.1456999999999997</v>
      </c>
      <c r="G143" s="3">
        <v>6162.4159</v>
      </c>
      <c r="H143" s="7" t="s">
        <v>1946</v>
      </c>
      <c r="I143">
        <v>2022</v>
      </c>
    </row>
    <row r="144" spans="1:9" x14ac:dyDescent="0.2">
      <c r="A144" s="1">
        <v>44704</v>
      </c>
      <c r="B144" s="7" t="s">
        <v>10</v>
      </c>
      <c r="C144">
        <v>1581</v>
      </c>
      <c r="D144" s="3">
        <v>17.5091</v>
      </c>
      <c r="E144" s="7" t="s">
        <v>11</v>
      </c>
      <c r="F144">
        <v>5.5926999999999998</v>
      </c>
      <c r="G144" s="3">
        <v>27681.8871</v>
      </c>
      <c r="H144" s="7" t="s">
        <v>1946</v>
      </c>
      <c r="I144">
        <v>2022</v>
      </c>
    </row>
    <row r="145" spans="1:9" x14ac:dyDescent="0.2">
      <c r="A145" s="1">
        <v>44705</v>
      </c>
      <c r="B145" s="7" t="s">
        <v>10</v>
      </c>
      <c r="C145">
        <v>261</v>
      </c>
      <c r="D145" s="3">
        <v>8.1378000000000004</v>
      </c>
      <c r="E145" s="7" t="s">
        <v>11</v>
      </c>
      <c r="F145">
        <v>1.8597999999999999</v>
      </c>
      <c r="G145" s="3">
        <v>2123.9657999999999</v>
      </c>
      <c r="H145" s="7" t="s">
        <v>1946</v>
      </c>
      <c r="I145">
        <v>2022</v>
      </c>
    </row>
    <row r="146" spans="1:9" x14ac:dyDescent="0.2">
      <c r="A146" s="1">
        <v>44706</v>
      </c>
      <c r="B146" s="7" t="s">
        <v>10</v>
      </c>
      <c r="C146">
        <v>1503</v>
      </c>
      <c r="D146" s="3">
        <v>6.6405000000000003</v>
      </c>
      <c r="E146" s="7" t="s">
        <v>17</v>
      </c>
      <c r="F146">
        <v>7.5488999999999997</v>
      </c>
      <c r="G146" s="3">
        <v>9980.6715000000004</v>
      </c>
      <c r="H146" s="7" t="s">
        <v>1946</v>
      </c>
      <c r="I146">
        <v>2022</v>
      </c>
    </row>
    <row r="147" spans="1:9" x14ac:dyDescent="0.2">
      <c r="A147" s="1">
        <v>44707</v>
      </c>
      <c r="B147" s="7" t="s">
        <v>10</v>
      </c>
      <c r="C147">
        <v>186</v>
      </c>
      <c r="D147" s="3">
        <v>13.3324</v>
      </c>
      <c r="E147" s="7" t="s">
        <v>17</v>
      </c>
      <c r="F147">
        <v>13.8507</v>
      </c>
      <c r="G147" s="3">
        <v>2479.8263999999999</v>
      </c>
      <c r="H147" s="7" t="s">
        <v>1946</v>
      </c>
      <c r="I147">
        <v>2022</v>
      </c>
    </row>
    <row r="148" spans="1:9" x14ac:dyDescent="0.2">
      <c r="A148" s="1">
        <v>44708</v>
      </c>
      <c r="B148" s="7" t="s">
        <v>10</v>
      </c>
      <c r="C148">
        <v>154</v>
      </c>
      <c r="D148" s="3">
        <v>7.2392000000000003</v>
      </c>
      <c r="E148" s="7" t="s">
        <v>17</v>
      </c>
      <c r="F148">
        <v>1.0809</v>
      </c>
      <c r="G148" s="3">
        <v>1114.8368</v>
      </c>
      <c r="H148" s="7" t="s">
        <v>1946</v>
      </c>
      <c r="I148">
        <v>2022</v>
      </c>
    </row>
    <row r="149" spans="1:9" x14ac:dyDescent="0.2">
      <c r="A149" s="1">
        <v>44709</v>
      </c>
      <c r="B149" s="7" t="s">
        <v>15</v>
      </c>
      <c r="C149">
        <v>1599</v>
      </c>
      <c r="D149" s="3">
        <v>12.974</v>
      </c>
      <c r="E149" s="7" t="s">
        <v>27</v>
      </c>
      <c r="F149">
        <v>4.7262000000000004</v>
      </c>
      <c r="G149" s="3">
        <v>20745.425999999999</v>
      </c>
      <c r="H149" s="7" t="s">
        <v>1946</v>
      </c>
      <c r="I149">
        <v>2022</v>
      </c>
    </row>
    <row r="150" spans="1:9" x14ac:dyDescent="0.2">
      <c r="A150" s="1">
        <v>44710</v>
      </c>
      <c r="B150" s="7" t="s">
        <v>23</v>
      </c>
      <c r="C150">
        <v>1923</v>
      </c>
      <c r="D150" s="3">
        <v>12.5868</v>
      </c>
      <c r="E150" s="7" t="s">
        <v>27</v>
      </c>
      <c r="F150">
        <v>3.5093000000000001</v>
      </c>
      <c r="G150" s="3">
        <v>24204.416399999998</v>
      </c>
      <c r="H150" s="7" t="s">
        <v>1946</v>
      </c>
      <c r="I150">
        <v>2022</v>
      </c>
    </row>
    <row r="151" spans="1:9" x14ac:dyDescent="0.2">
      <c r="A151" s="1">
        <v>44711</v>
      </c>
      <c r="B151" s="7" t="s">
        <v>10</v>
      </c>
      <c r="C151">
        <v>1301</v>
      </c>
      <c r="D151" s="3">
        <v>11.705299999999999</v>
      </c>
      <c r="E151" s="7" t="s">
        <v>17</v>
      </c>
      <c r="F151">
        <v>3.9531000000000001</v>
      </c>
      <c r="G151" s="3">
        <v>15228.595300000001</v>
      </c>
      <c r="H151" s="7" t="s">
        <v>1946</v>
      </c>
      <c r="I151">
        <v>2022</v>
      </c>
    </row>
    <row r="152" spans="1:9" x14ac:dyDescent="0.2">
      <c r="A152" s="1">
        <v>44712</v>
      </c>
      <c r="B152" s="7" t="s">
        <v>49</v>
      </c>
      <c r="C152">
        <v>1514</v>
      </c>
      <c r="D152" s="3">
        <v>8.2279999999999998</v>
      </c>
      <c r="E152" s="7" t="s">
        <v>27</v>
      </c>
      <c r="F152">
        <v>13.6723</v>
      </c>
      <c r="G152" s="3">
        <v>12457.191999999999</v>
      </c>
      <c r="H152" s="7" t="s">
        <v>1946</v>
      </c>
      <c r="I152">
        <v>2022</v>
      </c>
    </row>
    <row r="153" spans="1:9" x14ac:dyDescent="0.2">
      <c r="A153" s="1">
        <v>44713</v>
      </c>
      <c r="B153" s="7" t="s">
        <v>49</v>
      </c>
      <c r="C153">
        <v>1472</v>
      </c>
      <c r="D153" s="3">
        <v>11.4215</v>
      </c>
      <c r="E153" s="7" t="s">
        <v>17</v>
      </c>
      <c r="F153">
        <v>7.2869999999999999</v>
      </c>
      <c r="G153" s="3">
        <v>16812.448</v>
      </c>
      <c r="H153" s="7" t="s">
        <v>1947</v>
      </c>
      <c r="I153">
        <v>2022</v>
      </c>
    </row>
    <row r="154" spans="1:9" x14ac:dyDescent="0.2">
      <c r="A154" s="1">
        <v>44714</v>
      </c>
      <c r="B154" s="7" t="s">
        <v>49</v>
      </c>
      <c r="C154">
        <v>1131</v>
      </c>
      <c r="D154" s="3">
        <v>12.3332</v>
      </c>
      <c r="E154" s="7" t="s">
        <v>27</v>
      </c>
      <c r="F154">
        <v>7.2613000000000003</v>
      </c>
      <c r="G154" s="3">
        <v>13948.849200000001</v>
      </c>
      <c r="H154" s="7" t="s">
        <v>1947</v>
      </c>
      <c r="I154">
        <v>2022</v>
      </c>
    </row>
    <row r="155" spans="1:9" x14ac:dyDescent="0.2">
      <c r="A155" s="1">
        <v>44715</v>
      </c>
      <c r="B155" s="7" t="s">
        <v>49</v>
      </c>
      <c r="C155">
        <v>932</v>
      </c>
      <c r="D155" s="3">
        <v>11.3681</v>
      </c>
      <c r="E155" s="7" t="s">
        <v>11</v>
      </c>
      <c r="F155">
        <v>11.5283</v>
      </c>
      <c r="G155" s="3">
        <v>10595.0692</v>
      </c>
      <c r="H155" s="7" t="s">
        <v>1947</v>
      </c>
      <c r="I155">
        <v>2022</v>
      </c>
    </row>
    <row r="156" spans="1:9" x14ac:dyDescent="0.2">
      <c r="A156" s="1">
        <v>44716</v>
      </c>
      <c r="B156" s="7" t="s">
        <v>15</v>
      </c>
      <c r="C156">
        <v>412</v>
      </c>
      <c r="D156" s="3">
        <v>9.4440000000000008</v>
      </c>
      <c r="E156" s="7" t="s">
        <v>11</v>
      </c>
      <c r="F156">
        <v>2.7401</v>
      </c>
      <c r="G156" s="3">
        <v>3890.9279999999999</v>
      </c>
      <c r="H156" s="7" t="s">
        <v>1947</v>
      </c>
      <c r="I156">
        <v>2022</v>
      </c>
    </row>
    <row r="157" spans="1:9" x14ac:dyDescent="0.2">
      <c r="A157" s="1">
        <v>44717</v>
      </c>
      <c r="B157" s="7" t="s">
        <v>49</v>
      </c>
      <c r="C157">
        <v>858</v>
      </c>
      <c r="D157" s="3">
        <v>1.2786999999999999</v>
      </c>
      <c r="E157" s="7" t="s">
        <v>17</v>
      </c>
      <c r="F157">
        <v>7.5652999999999997</v>
      </c>
      <c r="G157" s="3">
        <v>1097.1246000000001</v>
      </c>
      <c r="H157" s="7" t="s">
        <v>1947</v>
      </c>
      <c r="I157">
        <v>2022</v>
      </c>
    </row>
    <row r="158" spans="1:9" x14ac:dyDescent="0.2">
      <c r="A158" s="1">
        <v>44718</v>
      </c>
      <c r="B158" s="7" t="s">
        <v>10</v>
      </c>
      <c r="C158">
        <v>1958</v>
      </c>
      <c r="D158" s="3">
        <v>12.154199999999999</v>
      </c>
      <c r="E158" s="7" t="s">
        <v>27</v>
      </c>
      <c r="F158">
        <v>6.7347999999999999</v>
      </c>
      <c r="G158" s="3">
        <v>23797.923599999998</v>
      </c>
      <c r="H158" s="7" t="s">
        <v>1947</v>
      </c>
      <c r="I158">
        <v>2022</v>
      </c>
    </row>
    <row r="159" spans="1:9" x14ac:dyDescent="0.2">
      <c r="A159" s="1">
        <v>44719</v>
      </c>
      <c r="B159" s="7" t="s">
        <v>13</v>
      </c>
      <c r="C159">
        <v>542</v>
      </c>
      <c r="D159" s="3">
        <v>4.2004000000000001</v>
      </c>
      <c r="E159" s="7" t="s">
        <v>27</v>
      </c>
      <c r="F159">
        <v>9.1552000000000007</v>
      </c>
      <c r="G159" s="3">
        <v>2276.6167999999998</v>
      </c>
      <c r="H159" s="7" t="s">
        <v>1947</v>
      </c>
      <c r="I159">
        <v>2022</v>
      </c>
    </row>
    <row r="160" spans="1:9" x14ac:dyDescent="0.2">
      <c r="A160" s="1">
        <v>44720</v>
      </c>
      <c r="B160" s="7" t="s">
        <v>49</v>
      </c>
      <c r="C160">
        <v>1890</v>
      </c>
      <c r="D160" s="3">
        <v>13.2089</v>
      </c>
      <c r="E160" s="7" t="s">
        <v>11</v>
      </c>
      <c r="F160">
        <v>14.993600000000001</v>
      </c>
      <c r="G160" s="3">
        <v>24964.821</v>
      </c>
      <c r="H160" s="7" t="s">
        <v>1947</v>
      </c>
      <c r="I160">
        <v>2022</v>
      </c>
    </row>
    <row r="161" spans="1:9" x14ac:dyDescent="0.2">
      <c r="A161" s="1">
        <v>44721</v>
      </c>
      <c r="B161" s="7" t="s">
        <v>15</v>
      </c>
      <c r="C161">
        <v>427</v>
      </c>
      <c r="D161" s="3">
        <v>15.4275</v>
      </c>
      <c r="E161" s="7" t="s">
        <v>11</v>
      </c>
      <c r="F161">
        <v>11.657</v>
      </c>
      <c r="G161" s="3">
        <v>6587.5424999999996</v>
      </c>
      <c r="H161" s="7" t="s">
        <v>1947</v>
      </c>
      <c r="I161">
        <v>2022</v>
      </c>
    </row>
    <row r="162" spans="1:9" x14ac:dyDescent="0.2">
      <c r="A162" s="1">
        <v>44722</v>
      </c>
      <c r="B162" s="7" t="s">
        <v>15</v>
      </c>
      <c r="C162">
        <v>1177</v>
      </c>
      <c r="D162" s="3">
        <v>10.5085</v>
      </c>
      <c r="E162" s="7" t="s">
        <v>17</v>
      </c>
      <c r="F162">
        <v>6.2690999999999999</v>
      </c>
      <c r="G162" s="3">
        <v>12368.504499999999</v>
      </c>
      <c r="H162" s="7" t="s">
        <v>1947</v>
      </c>
      <c r="I162">
        <v>2022</v>
      </c>
    </row>
    <row r="163" spans="1:9" x14ac:dyDescent="0.2">
      <c r="A163" s="1">
        <v>44723</v>
      </c>
      <c r="B163" s="7" t="s">
        <v>49</v>
      </c>
      <c r="C163">
        <v>860</v>
      </c>
      <c r="D163" s="3">
        <v>11.3049</v>
      </c>
      <c r="E163" s="7" t="s">
        <v>11</v>
      </c>
      <c r="F163">
        <v>12.499499999999999</v>
      </c>
      <c r="G163" s="3">
        <v>9722.2139999999999</v>
      </c>
      <c r="H163" s="7" t="s">
        <v>1947</v>
      </c>
      <c r="I163">
        <v>2022</v>
      </c>
    </row>
    <row r="164" spans="1:9" x14ac:dyDescent="0.2">
      <c r="A164" s="1">
        <v>44724</v>
      </c>
      <c r="B164" s="7" t="s">
        <v>13</v>
      </c>
      <c r="C164">
        <v>1362</v>
      </c>
      <c r="D164" s="3">
        <v>19.078099999999999</v>
      </c>
      <c r="E164" s="7" t="s">
        <v>17</v>
      </c>
      <c r="F164">
        <v>2.9752999999999998</v>
      </c>
      <c r="G164" s="3">
        <v>25984.372200000002</v>
      </c>
      <c r="H164" s="7" t="s">
        <v>1947</v>
      </c>
      <c r="I164">
        <v>2022</v>
      </c>
    </row>
    <row r="165" spans="1:9" x14ac:dyDescent="0.2">
      <c r="A165" s="1">
        <v>44725</v>
      </c>
      <c r="B165" s="7" t="s">
        <v>49</v>
      </c>
      <c r="C165">
        <v>1352</v>
      </c>
      <c r="D165" s="3">
        <v>17.0962</v>
      </c>
      <c r="E165" s="7" t="s">
        <v>11</v>
      </c>
      <c r="F165">
        <v>0.94169999999999998</v>
      </c>
      <c r="G165" s="3">
        <v>23114.062399999999</v>
      </c>
      <c r="H165" s="7" t="s">
        <v>1947</v>
      </c>
      <c r="I165">
        <v>2022</v>
      </c>
    </row>
    <row r="166" spans="1:9" x14ac:dyDescent="0.2">
      <c r="A166" s="1">
        <v>44726</v>
      </c>
      <c r="B166" s="7" t="s">
        <v>15</v>
      </c>
      <c r="C166">
        <v>678</v>
      </c>
      <c r="D166" s="3">
        <v>18.3705</v>
      </c>
      <c r="E166" s="7" t="s">
        <v>11</v>
      </c>
      <c r="F166">
        <v>3.4645000000000001</v>
      </c>
      <c r="G166" s="3">
        <v>12455.199000000001</v>
      </c>
      <c r="H166" s="7" t="s">
        <v>1947</v>
      </c>
      <c r="I166">
        <v>2022</v>
      </c>
    </row>
    <row r="167" spans="1:9" x14ac:dyDescent="0.2">
      <c r="A167" s="1">
        <v>44727</v>
      </c>
      <c r="B167" s="7" t="s">
        <v>23</v>
      </c>
      <c r="C167">
        <v>1174</v>
      </c>
      <c r="D167" s="3">
        <v>16.461600000000001</v>
      </c>
      <c r="E167" s="7" t="s">
        <v>27</v>
      </c>
      <c r="F167">
        <v>5.4359999999999999</v>
      </c>
      <c r="G167" s="3">
        <v>19325.918399999999</v>
      </c>
      <c r="H167" s="7" t="s">
        <v>1947</v>
      </c>
      <c r="I167">
        <v>2022</v>
      </c>
    </row>
    <row r="168" spans="1:9" x14ac:dyDescent="0.2">
      <c r="A168" s="1">
        <v>44728</v>
      </c>
      <c r="B168" s="7" t="s">
        <v>10</v>
      </c>
      <c r="C168">
        <v>1732</v>
      </c>
      <c r="D168" s="3">
        <v>3.0693999999999999</v>
      </c>
      <c r="E168" s="7" t="s">
        <v>11</v>
      </c>
      <c r="F168">
        <v>7.9034000000000004</v>
      </c>
      <c r="G168" s="3">
        <v>5316.2007999999996</v>
      </c>
      <c r="H168" s="7" t="s">
        <v>1947</v>
      </c>
      <c r="I168">
        <v>2022</v>
      </c>
    </row>
    <row r="169" spans="1:9" x14ac:dyDescent="0.2">
      <c r="A169" s="1">
        <v>44729</v>
      </c>
      <c r="B169" s="7" t="s">
        <v>15</v>
      </c>
      <c r="C169">
        <v>1727</v>
      </c>
      <c r="D169" s="3">
        <v>3.8308</v>
      </c>
      <c r="E169" s="7" t="s">
        <v>11</v>
      </c>
      <c r="F169">
        <v>9.4193999999999996</v>
      </c>
      <c r="G169" s="3">
        <v>6615.7915999999996</v>
      </c>
      <c r="H169" s="7" t="s">
        <v>1947</v>
      </c>
      <c r="I169">
        <v>2022</v>
      </c>
    </row>
    <row r="170" spans="1:9" x14ac:dyDescent="0.2">
      <c r="A170" s="1">
        <v>44730</v>
      </c>
      <c r="B170" s="7" t="s">
        <v>49</v>
      </c>
      <c r="C170">
        <v>1106</v>
      </c>
      <c r="D170" s="3">
        <v>11.0059</v>
      </c>
      <c r="E170" s="7" t="s">
        <v>17</v>
      </c>
      <c r="F170">
        <v>13.703799999999999</v>
      </c>
      <c r="G170" s="3">
        <v>12172.5254</v>
      </c>
      <c r="H170" s="7" t="s">
        <v>1947</v>
      </c>
      <c r="I170">
        <v>2022</v>
      </c>
    </row>
    <row r="171" spans="1:9" x14ac:dyDescent="0.2">
      <c r="A171" s="1">
        <v>44731</v>
      </c>
      <c r="B171" s="7" t="s">
        <v>10</v>
      </c>
      <c r="C171">
        <v>1387</v>
      </c>
      <c r="D171" s="3">
        <v>5.6753</v>
      </c>
      <c r="E171" s="7" t="s">
        <v>11</v>
      </c>
      <c r="F171">
        <v>7.8929</v>
      </c>
      <c r="G171" s="3">
        <v>7871.6410999999998</v>
      </c>
      <c r="H171" s="7" t="s">
        <v>1947</v>
      </c>
      <c r="I171">
        <v>2022</v>
      </c>
    </row>
    <row r="172" spans="1:9" x14ac:dyDescent="0.2">
      <c r="A172" s="1">
        <v>44732</v>
      </c>
      <c r="B172" s="7" t="s">
        <v>49</v>
      </c>
      <c r="C172">
        <v>1541</v>
      </c>
      <c r="D172" s="3">
        <v>10.0572</v>
      </c>
      <c r="E172" s="7" t="s">
        <v>17</v>
      </c>
      <c r="F172">
        <v>7.7685000000000004</v>
      </c>
      <c r="G172" s="3">
        <v>15498.145200000001</v>
      </c>
      <c r="H172" s="7" t="s">
        <v>1947</v>
      </c>
      <c r="I172">
        <v>2022</v>
      </c>
    </row>
    <row r="173" spans="1:9" x14ac:dyDescent="0.2">
      <c r="A173" s="1">
        <v>44733</v>
      </c>
      <c r="B173" s="7" t="s">
        <v>49</v>
      </c>
      <c r="C173">
        <v>1926</v>
      </c>
      <c r="D173" s="3">
        <v>8.4929000000000006</v>
      </c>
      <c r="E173" s="7" t="s">
        <v>11</v>
      </c>
      <c r="F173">
        <v>1.2284999999999999</v>
      </c>
      <c r="G173" s="3">
        <v>16357.3254</v>
      </c>
      <c r="H173" s="7" t="s">
        <v>1947</v>
      </c>
      <c r="I173">
        <v>2022</v>
      </c>
    </row>
    <row r="174" spans="1:9" x14ac:dyDescent="0.2">
      <c r="A174" s="1">
        <v>44734</v>
      </c>
      <c r="B174" s="7" t="s">
        <v>23</v>
      </c>
      <c r="C174">
        <v>195</v>
      </c>
      <c r="D174" s="3">
        <v>11.4389</v>
      </c>
      <c r="E174" s="7" t="s">
        <v>11</v>
      </c>
      <c r="F174">
        <v>1.0062</v>
      </c>
      <c r="G174" s="3">
        <v>2230.5855000000001</v>
      </c>
      <c r="H174" s="7" t="s">
        <v>1947</v>
      </c>
      <c r="I174">
        <v>2022</v>
      </c>
    </row>
    <row r="175" spans="1:9" x14ac:dyDescent="0.2">
      <c r="A175" s="1">
        <v>44735</v>
      </c>
      <c r="B175" s="7" t="s">
        <v>10</v>
      </c>
      <c r="C175">
        <v>1211</v>
      </c>
      <c r="D175" s="3">
        <v>15.1906</v>
      </c>
      <c r="E175" s="7" t="s">
        <v>17</v>
      </c>
      <c r="F175">
        <v>8.4917999999999996</v>
      </c>
      <c r="G175" s="3">
        <v>18395.816599999998</v>
      </c>
      <c r="H175" s="7" t="s">
        <v>1947</v>
      </c>
      <c r="I175">
        <v>2022</v>
      </c>
    </row>
    <row r="176" spans="1:9" x14ac:dyDescent="0.2">
      <c r="A176" s="1">
        <v>44736</v>
      </c>
      <c r="B176" s="7" t="s">
        <v>10</v>
      </c>
      <c r="C176">
        <v>1201</v>
      </c>
      <c r="D176" s="3">
        <v>14.5943</v>
      </c>
      <c r="E176" s="7" t="s">
        <v>27</v>
      </c>
      <c r="F176">
        <v>6.8536000000000001</v>
      </c>
      <c r="G176" s="3">
        <v>17527.754300000001</v>
      </c>
      <c r="H176" s="7" t="s">
        <v>1947</v>
      </c>
      <c r="I176">
        <v>2022</v>
      </c>
    </row>
    <row r="177" spans="1:9" x14ac:dyDescent="0.2">
      <c r="A177" s="1">
        <v>44737</v>
      </c>
      <c r="B177" s="7" t="s">
        <v>23</v>
      </c>
      <c r="C177">
        <v>1411</v>
      </c>
      <c r="D177" s="3">
        <v>10.9034</v>
      </c>
      <c r="E177" s="7" t="s">
        <v>17</v>
      </c>
      <c r="F177">
        <v>12.668100000000001</v>
      </c>
      <c r="G177" s="3">
        <v>15384.697399999999</v>
      </c>
      <c r="H177" s="7" t="s">
        <v>1947</v>
      </c>
      <c r="I177">
        <v>2022</v>
      </c>
    </row>
    <row r="178" spans="1:9" x14ac:dyDescent="0.2">
      <c r="A178" s="1">
        <v>44738</v>
      </c>
      <c r="B178" s="7" t="s">
        <v>15</v>
      </c>
      <c r="C178">
        <v>1243</v>
      </c>
      <c r="D178" s="3">
        <v>16.625499999999999</v>
      </c>
      <c r="E178" s="7" t="s">
        <v>17</v>
      </c>
      <c r="F178">
        <v>2.8298999999999999</v>
      </c>
      <c r="G178" s="3">
        <v>20665.496500000001</v>
      </c>
      <c r="H178" s="7" t="s">
        <v>1947</v>
      </c>
      <c r="I178">
        <v>2022</v>
      </c>
    </row>
    <row r="179" spans="1:9" x14ac:dyDescent="0.2">
      <c r="A179" s="1">
        <v>44739</v>
      </c>
      <c r="B179" s="7" t="s">
        <v>49</v>
      </c>
      <c r="C179">
        <v>913</v>
      </c>
      <c r="D179" s="3">
        <v>9.1864000000000008</v>
      </c>
      <c r="E179" s="7" t="s">
        <v>17</v>
      </c>
      <c r="F179">
        <v>0.86209999999999998</v>
      </c>
      <c r="G179" s="3">
        <v>8387.1831999999995</v>
      </c>
      <c r="H179" s="7" t="s">
        <v>1947</v>
      </c>
      <c r="I179">
        <v>2022</v>
      </c>
    </row>
    <row r="180" spans="1:9" x14ac:dyDescent="0.2">
      <c r="A180" s="1">
        <v>44740</v>
      </c>
      <c r="B180" s="7" t="s">
        <v>13</v>
      </c>
      <c r="C180">
        <v>590</v>
      </c>
      <c r="D180" s="3">
        <v>18.037600000000001</v>
      </c>
      <c r="E180" s="7" t="s">
        <v>27</v>
      </c>
      <c r="F180">
        <v>7.0110999999999999</v>
      </c>
      <c r="G180" s="3">
        <v>10642.183999999999</v>
      </c>
      <c r="H180" s="7" t="s">
        <v>1947</v>
      </c>
      <c r="I180">
        <v>2022</v>
      </c>
    </row>
    <row r="181" spans="1:9" x14ac:dyDescent="0.2">
      <c r="A181" s="1">
        <v>44741</v>
      </c>
      <c r="B181" s="7" t="s">
        <v>49</v>
      </c>
      <c r="C181">
        <v>551</v>
      </c>
      <c r="D181" s="3">
        <v>2.3542999999999998</v>
      </c>
      <c r="E181" s="7" t="s">
        <v>11</v>
      </c>
      <c r="F181">
        <v>3.9434</v>
      </c>
      <c r="G181" s="3">
        <v>1297.2193</v>
      </c>
      <c r="H181" s="7" t="s">
        <v>1947</v>
      </c>
      <c r="I181">
        <v>2022</v>
      </c>
    </row>
    <row r="182" spans="1:9" x14ac:dyDescent="0.2">
      <c r="A182" s="1">
        <v>44742</v>
      </c>
      <c r="B182" s="7" t="s">
        <v>49</v>
      </c>
      <c r="C182">
        <v>1623</v>
      </c>
      <c r="D182" s="3">
        <v>19.138500000000001</v>
      </c>
      <c r="E182" s="7" t="s">
        <v>17</v>
      </c>
      <c r="F182">
        <v>1.2194</v>
      </c>
      <c r="G182" s="3">
        <v>31061.785500000002</v>
      </c>
      <c r="H182" s="7" t="s">
        <v>1947</v>
      </c>
      <c r="I182">
        <v>2022</v>
      </c>
    </row>
    <row r="183" spans="1:9" x14ac:dyDescent="0.2">
      <c r="A183" s="1">
        <v>44743</v>
      </c>
      <c r="B183" s="7" t="s">
        <v>15</v>
      </c>
      <c r="C183">
        <v>264</v>
      </c>
      <c r="D183" s="3">
        <v>13.4392</v>
      </c>
      <c r="E183" s="7" t="s">
        <v>17</v>
      </c>
      <c r="F183">
        <v>11.0067</v>
      </c>
      <c r="G183" s="3">
        <v>3547.9488000000001</v>
      </c>
      <c r="H183" s="7" t="s">
        <v>1948</v>
      </c>
      <c r="I183">
        <v>2022</v>
      </c>
    </row>
    <row r="184" spans="1:9" x14ac:dyDescent="0.2">
      <c r="A184" s="1">
        <v>44744</v>
      </c>
      <c r="B184" s="7" t="s">
        <v>49</v>
      </c>
      <c r="C184">
        <v>281</v>
      </c>
      <c r="D184" s="3">
        <v>8.2213999999999992</v>
      </c>
      <c r="E184" s="7" t="s">
        <v>27</v>
      </c>
      <c r="F184">
        <v>2.1181000000000001</v>
      </c>
      <c r="G184" s="3">
        <v>2310.2134000000001</v>
      </c>
      <c r="H184" s="7" t="s">
        <v>1948</v>
      </c>
      <c r="I184">
        <v>2022</v>
      </c>
    </row>
    <row r="185" spans="1:9" x14ac:dyDescent="0.2">
      <c r="A185" s="1">
        <v>44745</v>
      </c>
      <c r="B185" s="7" t="s">
        <v>23</v>
      </c>
      <c r="C185">
        <v>568</v>
      </c>
      <c r="D185" s="3">
        <v>4.7458999999999998</v>
      </c>
      <c r="E185" s="7" t="s">
        <v>17</v>
      </c>
      <c r="F185">
        <v>9.3206000000000007</v>
      </c>
      <c r="G185" s="3">
        <v>2695.6712000000002</v>
      </c>
      <c r="H185" s="7" t="s">
        <v>1948</v>
      </c>
      <c r="I185">
        <v>2022</v>
      </c>
    </row>
    <row r="186" spans="1:9" x14ac:dyDescent="0.2">
      <c r="A186" s="1">
        <v>44746</v>
      </c>
      <c r="B186" s="7" t="s">
        <v>23</v>
      </c>
      <c r="C186">
        <v>1009</v>
      </c>
      <c r="D186" s="3">
        <v>10.1045</v>
      </c>
      <c r="E186" s="7" t="s">
        <v>11</v>
      </c>
      <c r="F186">
        <v>4.5751999999999997</v>
      </c>
      <c r="G186" s="3">
        <v>10195.440500000001</v>
      </c>
      <c r="H186" s="7" t="s">
        <v>1948</v>
      </c>
      <c r="I186">
        <v>2022</v>
      </c>
    </row>
    <row r="187" spans="1:9" x14ac:dyDescent="0.2">
      <c r="A187" s="1">
        <v>44747</v>
      </c>
      <c r="B187" s="7" t="s">
        <v>10</v>
      </c>
      <c r="C187">
        <v>834</v>
      </c>
      <c r="D187" s="3">
        <v>4.6966000000000001</v>
      </c>
      <c r="E187" s="7" t="s">
        <v>27</v>
      </c>
      <c r="F187">
        <v>3.0156999999999998</v>
      </c>
      <c r="G187" s="3">
        <v>3916.9643999999998</v>
      </c>
      <c r="H187" s="7" t="s">
        <v>1948</v>
      </c>
      <c r="I187">
        <v>2022</v>
      </c>
    </row>
    <row r="188" spans="1:9" x14ac:dyDescent="0.2">
      <c r="A188" s="1">
        <v>44748</v>
      </c>
      <c r="B188" s="7" t="s">
        <v>13</v>
      </c>
      <c r="C188">
        <v>922</v>
      </c>
      <c r="D188" s="3">
        <v>4.1603000000000003</v>
      </c>
      <c r="E188" s="7" t="s">
        <v>11</v>
      </c>
      <c r="F188">
        <v>6.0064000000000002</v>
      </c>
      <c r="G188" s="3">
        <v>3835.7966000000001</v>
      </c>
      <c r="H188" s="7" t="s">
        <v>1948</v>
      </c>
      <c r="I188">
        <v>2022</v>
      </c>
    </row>
    <row r="189" spans="1:9" x14ac:dyDescent="0.2">
      <c r="A189" s="1">
        <v>44749</v>
      </c>
      <c r="B189" s="7" t="s">
        <v>49</v>
      </c>
      <c r="C189">
        <v>1043</v>
      </c>
      <c r="D189" s="3">
        <v>12.729699999999999</v>
      </c>
      <c r="E189" s="7" t="s">
        <v>11</v>
      </c>
      <c r="F189">
        <v>12.121</v>
      </c>
      <c r="G189" s="3">
        <v>13277.0771</v>
      </c>
      <c r="H189" s="7" t="s">
        <v>1948</v>
      </c>
      <c r="I189">
        <v>2022</v>
      </c>
    </row>
    <row r="190" spans="1:9" x14ac:dyDescent="0.2">
      <c r="A190" s="1">
        <v>44750</v>
      </c>
      <c r="B190" s="7" t="s">
        <v>49</v>
      </c>
      <c r="C190">
        <v>106</v>
      </c>
      <c r="D190" s="3">
        <v>10.938599999999999</v>
      </c>
      <c r="E190" s="7" t="s">
        <v>27</v>
      </c>
      <c r="F190">
        <v>6.1853999999999996</v>
      </c>
      <c r="G190" s="3">
        <v>1159.4916000000001</v>
      </c>
      <c r="H190" s="7" t="s">
        <v>1948</v>
      </c>
      <c r="I190">
        <v>2022</v>
      </c>
    </row>
    <row r="191" spans="1:9" x14ac:dyDescent="0.2">
      <c r="A191" s="1">
        <v>44751</v>
      </c>
      <c r="B191" s="7" t="s">
        <v>15</v>
      </c>
      <c r="C191">
        <v>429</v>
      </c>
      <c r="D191" s="3">
        <v>13.7318</v>
      </c>
      <c r="E191" s="7" t="s">
        <v>17</v>
      </c>
      <c r="F191">
        <v>11.386200000000001</v>
      </c>
      <c r="G191" s="3">
        <v>5890.9422000000004</v>
      </c>
      <c r="H191" s="7" t="s">
        <v>1948</v>
      </c>
      <c r="I191">
        <v>2022</v>
      </c>
    </row>
    <row r="192" spans="1:9" x14ac:dyDescent="0.2">
      <c r="A192" s="1">
        <v>44752</v>
      </c>
      <c r="B192" s="7" t="s">
        <v>23</v>
      </c>
      <c r="C192">
        <v>874</v>
      </c>
      <c r="D192" s="3">
        <v>18.662500000000001</v>
      </c>
      <c r="E192" s="7" t="s">
        <v>11</v>
      </c>
      <c r="F192">
        <v>2.3195999999999999</v>
      </c>
      <c r="G192" s="3">
        <v>16311.025</v>
      </c>
      <c r="H192" s="7" t="s">
        <v>1948</v>
      </c>
      <c r="I192">
        <v>2022</v>
      </c>
    </row>
    <row r="193" spans="1:9" x14ac:dyDescent="0.2">
      <c r="A193" s="1">
        <v>44753</v>
      </c>
      <c r="B193" s="7" t="s">
        <v>13</v>
      </c>
      <c r="C193">
        <v>1796</v>
      </c>
      <c r="D193" s="3">
        <v>11.1129</v>
      </c>
      <c r="E193" s="7" t="s">
        <v>11</v>
      </c>
      <c r="F193">
        <v>11.7052</v>
      </c>
      <c r="G193" s="3">
        <v>19958.768400000001</v>
      </c>
      <c r="H193" s="7" t="s">
        <v>1948</v>
      </c>
      <c r="I193">
        <v>2022</v>
      </c>
    </row>
    <row r="194" spans="1:9" x14ac:dyDescent="0.2">
      <c r="A194" s="1">
        <v>44754</v>
      </c>
      <c r="B194" s="7" t="s">
        <v>10</v>
      </c>
      <c r="C194">
        <v>250</v>
      </c>
      <c r="D194" s="3">
        <v>12.037699999999999</v>
      </c>
      <c r="E194" s="7" t="s">
        <v>11</v>
      </c>
      <c r="F194">
        <v>3.9355000000000002</v>
      </c>
      <c r="G194" s="3">
        <v>3009.4250000000002</v>
      </c>
      <c r="H194" s="7" t="s">
        <v>1948</v>
      </c>
      <c r="I194">
        <v>2022</v>
      </c>
    </row>
    <row r="195" spans="1:9" x14ac:dyDescent="0.2">
      <c r="A195" s="1">
        <v>44755</v>
      </c>
      <c r="B195" s="7" t="s">
        <v>23</v>
      </c>
      <c r="C195">
        <v>1208</v>
      </c>
      <c r="D195" s="3">
        <v>2.7029000000000001</v>
      </c>
      <c r="E195" s="7" t="s">
        <v>11</v>
      </c>
      <c r="F195">
        <v>10.3222</v>
      </c>
      <c r="G195" s="3">
        <v>3265.1032</v>
      </c>
      <c r="H195" s="7" t="s">
        <v>1948</v>
      </c>
      <c r="I195">
        <v>2022</v>
      </c>
    </row>
    <row r="196" spans="1:9" x14ac:dyDescent="0.2">
      <c r="A196" s="1">
        <v>44756</v>
      </c>
      <c r="B196" s="7" t="s">
        <v>10</v>
      </c>
      <c r="C196">
        <v>246</v>
      </c>
      <c r="D196" s="3">
        <v>14.6351</v>
      </c>
      <c r="E196" s="7" t="s">
        <v>27</v>
      </c>
      <c r="F196">
        <v>8.7037999999999993</v>
      </c>
      <c r="G196" s="3">
        <v>3600.2345999999998</v>
      </c>
      <c r="H196" s="7" t="s">
        <v>1948</v>
      </c>
      <c r="I196">
        <v>2022</v>
      </c>
    </row>
    <row r="197" spans="1:9" x14ac:dyDescent="0.2">
      <c r="A197" s="1">
        <v>44757</v>
      </c>
      <c r="B197" s="7" t="s">
        <v>15</v>
      </c>
      <c r="C197">
        <v>1747</v>
      </c>
      <c r="D197" s="3">
        <v>8.5982000000000003</v>
      </c>
      <c r="E197" s="7" t="s">
        <v>27</v>
      </c>
      <c r="F197">
        <v>13.9726</v>
      </c>
      <c r="G197" s="3">
        <v>15021.055399999999</v>
      </c>
      <c r="H197" s="7" t="s">
        <v>1948</v>
      </c>
      <c r="I197">
        <v>2022</v>
      </c>
    </row>
    <row r="198" spans="1:9" x14ac:dyDescent="0.2">
      <c r="A198" s="1">
        <v>44758</v>
      </c>
      <c r="B198" s="7" t="s">
        <v>15</v>
      </c>
      <c r="C198">
        <v>1504</v>
      </c>
      <c r="D198" s="3">
        <v>19.5578</v>
      </c>
      <c r="E198" s="7" t="s">
        <v>11</v>
      </c>
      <c r="F198">
        <v>6.1162000000000001</v>
      </c>
      <c r="G198" s="3">
        <v>29414.931199999999</v>
      </c>
      <c r="H198" s="7" t="s">
        <v>1948</v>
      </c>
      <c r="I198">
        <v>2022</v>
      </c>
    </row>
    <row r="199" spans="1:9" x14ac:dyDescent="0.2">
      <c r="A199" s="1">
        <v>44759</v>
      </c>
      <c r="B199" s="7" t="s">
        <v>49</v>
      </c>
      <c r="C199">
        <v>1014</v>
      </c>
      <c r="D199" s="3">
        <v>16.6403</v>
      </c>
      <c r="E199" s="7" t="s">
        <v>17</v>
      </c>
      <c r="F199">
        <v>1.4594</v>
      </c>
      <c r="G199" s="3">
        <v>16873.264200000001</v>
      </c>
      <c r="H199" s="7" t="s">
        <v>1948</v>
      </c>
      <c r="I199">
        <v>2022</v>
      </c>
    </row>
    <row r="200" spans="1:9" x14ac:dyDescent="0.2">
      <c r="A200" s="1">
        <v>44760</v>
      </c>
      <c r="B200" s="7" t="s">
        <v>13</v>
      </c>
      <c r="C200">
        <v>1671</v>
      </c>
      <c r="D200" s="3">
        <v>10.927099999999999</v>
      </c>
      <c r="E200" s="7" t="s">
        <v>11</v>
      </c>
      <c r="F200">
        <v>0.77780000000000005</v>
      </c>
      <c r="G200" s="3">
        <v>18259.184099999999</v>
      </c>
      <c r="H200" s="7" t="s">
        <v>1948</v>
      </c>
      <c r="I200">
        <v>2022</v>
      </c>
    </row>
    <row r="201" spans="1:9" x14ac:dyDescent="0.2">
      <c r="A201" s="1">
        <v>44761</v>
      </c>
      <c r="B201" s="7" t="s">
        <v>10</v>
      </c>
      <c r="C201">
        <v>1408</v>
      </c>
      <c r="D201" s="3">
        <v>3.3412000000000002</v>
      </c>
      <c r="E201" s="7" t="s">
        <v>17</v>
      </c>
      <c r="F201">
        <v>12.4894</v>
      </c>
      <c r="G201" s="3">
        <v>4704.4096</v>
      </c>
      <c r="H201" s="7" t="s">
        <v>1948</v>
      </c>
      <c r="I201">
        <v>2022</v>
      </c>
    </row>
    <row r="202" spans="1:9" x14ac:dyDescent="0.2">
      <c r="A202" s="1">
        <v>44762</v>
      </c>
      <c r="B202" s="7" t="s">
        <v>23</v>
      </c>
      <c r="C202">
        <v>799</v>
      </c>
      <c r="D202" s="3">
        <v>17.328900000000001</v>
      </c>
      <c r="E202" s="7" t="s">
        <v>11</v>
      </c>
      <c r="F202">
        <v>8.1087000000000007</v>
      </c>
      <c r="G202" s="3">
        <v>13845.7911</v>
      </c>
      <c r="H202" s="7" t="s">
        <v>1948</v>
      </c>
      <c r="I202">
        <v>2022</v>
      </c>
    </row>
    <row r="203" spans="1:9" x14ac:dyDescent="0.2">
      <c r="A203" s="1">
        <v>44763</v>
      </c>
      <c r="B203" s="7" t="s">
        <v>15</v>
      </c>
      <c r="C203">
        <v>181</v>
      </c>
      <c r="D203" s="3">
        <v>16.195799999999998</v>
      </c>
      <c r="E203" s="7" t="s">
        <v>17</v>
      </c>
      <c r="F203">
        <v>11.741</v>
      </c>
      <c r="G203" s="3">
        <v>2931.4398000000001</v>
      </c>
      <c r="H203" s="7" t="s">
        <v>1948</v>
      </c>
      <c r="I203">
        <v>2022</v>
      </c>
    </row>
    <row r="204" spans="1:9" x14ac:dyDescent="0.2">
      <c r="A204" s="1">
        <v>44764</v>
      </c>
      <c r="B204" s="7" t="s">
        <v>49</v>
      </c>
      <c r="C204">
        <v>613</v>
      </c>
      <c r="D204" s="3">
        <v>4.5071000000000003</v>
      </c>
      <c r="E204" s="7" t="s">
        <v>11</v>
      </c>
      <c r="F204">
        <v>3.8992</v>
      </c>
      <c r="G204" s="3">
        <v>2762.8523</v>
      </c>
      <c r="H204" s="7" t="s">
        <v>1948</v>
      </c>
      <c r="I204">
        <v>2022</v>
      </c>
    </row>
    <row r="205" spans="1:9" x14ac:dyDescent="0.2">
      <c r="A205" s="1">
        <v>44765</v>
      </c>
      <c r="B205" s="7" t="s">
        <v>49</v>
      </c>
      <c r="C205">
        <v>914</v>
      </c>
      <c r="D205" s="3">
        <v>6.6102999999999996</v>
      </c>
      <c r="E205" s="7" t="s">
        <v>17</v>
      </c>
      <c r="F205">
        <v>5.5037000000000003</v>
      </c>
      <c r="G205" s="3">
        <v>6041.8141999999998</v>
      </c>
      <c r="H205" s="7" t="s">
        <v>1948</v>
      </c>
      <c r="I205">
        <v>2022</v>
      </c>
    </row>
    <row r="206" spans="1:9" x14ac:dyDescent="0.2">
      <c r="A206" s="1">
        <v>44766</v>
      </c>
      <c r="B206" s="7" t="s">
        <v>10</v>
      </c>
      <c r="C206">
        <v>808</v>
      </c>
      <c r="D206" s="3">
        <v>16.0747</v>
      </c>
      <c r="E206" s="7" t="s">
        <v>11</v>
      </c>
      <c r="F206">
        <v>0.9365</v>
      </c>
      <c r="G206" s="3">
        <v>12988.357599999999</v>
      </c>
      <c r="H206" s="7" t="s">
        <v>1948</v>
      </c>
      <c r="I206">
        <v>2022</v>
      </c>
    </row>
    <row r="207" spans="1:9" x14ac:dyDescent="0.2">
      <c r="A207" s="1">
        <v>44767</v>
      </c>
      <c r="B207" s="7" t="s">
        <v>15</v>
      </c>
      <c r="C207">
        <v>1646</v>
      </c>
      <c r="D207" s="3">
        <v>4.5193000000000003</v>
      </c>
      <c r="E207" s="7" t="s">
        <v>11</v>
      </c>
      <c r="F207">
        <v>14.441599999999999</v>
      </c>
      <c r="G207" s="3">
        <v>7438.7677999999996</v>
      </c>
      <c r="H207" s="7" t="s">
        <v>1948</v>
      </c>
      <c r="I207">
        <v>2022</v>
      </c>
    </row>
    <row r="208" spans="1:9" x14ac:dyDescent="0.2">
      <c r="A208" s="1">
        <v>44768</v>
      </c>
      <c r="B208" s="7" t="s">
        <v>13</v>
      </c>
      <c r="C208">
        <v>845</v>
      </c>
      <c r="D208" s="3">
        <v>18.4373</v>
      </c>
      <c r="E208" s="7" t="s">
        <v>17</v>
      </c>
      <c r="F208">
        <v>10.184100000000001</v>
      </c>
      <c r="G208" s="3">
        <v>15579.5185</v>
      </c>
      <c r="H208" s="7" t="s">
        <v>1948</v>
      </c>
      <c r="I208">
        <v>2022</v>
      </c>
    </row>
    <row r="209" spans="1:9" x14ac:dyDescent="0.2">
      <c r="A209" s="1">
        <v>44769</v>
      </c>
      <c r="B209" s="7" t="s">
        <v>15</v>
      </c>
      <c r="C209">
        <v>1122</v>
      </c>
      <c r="D209" s="3">
        <v>9.0660000000000007</v>
      </c>
      <c r="E209" s="7" t="s">
        <v>27</v>
      </c>
      <c r="F209">
        <v>14.031499999999999</v>
      </c>
      <c r="G209" s="3">
        <v>10172.052</v>
      </c>
      <c r="H209" s="7" t="s">
        <v>1948</v>
      </c>
      <c r="I209">
        <v>2022</v>
      </c>
    </row>
    <row r="210" spans="1:9" x14ac:dyDescent="0.2">
      <c r="A210" s="1">
        <v>44770</v>
      </c>
      <c r="B210" s="7" t="s">
        <v>10</v>
      </c>
      <c r="C210">
        <v>1509</v>
      </c>
      <c r="D210" s="3">
        <v>2.6537000000000002</v>
      </c>
      <c r="E210" s="7" t="s">
        <v>17</v>
      </c>
      <c r="F210">
        <v>4.3497000000000003</v>
      </c>
      <c r="G210" s="3">
        <v>4004.4333000000001</v>
      </c>
      <c r="H210" s="7" t="s">
        <v>1948</v>
      </c>
      <c r="I210">
        <v>2022</v>
      </c>
    </row>
    <row r="211" spans="1:9" x14ac:dyDescent="0.2">
      <c r="A211" s="1">
        <v>44771</v>
      </c>
      <c r="B211" s="7" t="s">
        <v>10</v>
      </c>
      <c r="C211">
        <v>806</v>
      </c>
      <c r="D211" s="3">
        <v>16.499199999999998</v>
      </c>
      <c r="E211" s="7" t="s">
        <v>27</v>
      </c>
      <c r="F211">
        <v>9.3661999999999992</v>
      </c>
      <c r="G211" s="3">
        <v>13298.3552</v>
      </c>
      <c r="H211" s="7" t="s">
        <v>1948</v>
      </c>
      <c r="I211">
        <v>2022</v>
      </c>
    </row>
    <row r="212" spans="1:9" x14ac:dyDescent="0.2">
      <c r="A212" s="1">
        <v>44772</v>
      </c>
      <c r="B212" s="7" t="s">
        <v>15</v>
      </c>
      <c r="C212">
        <v>570</v>
      </c>
      <c r="D212" s="3">
        <v>8.0967000000000002</v>
      </c>
      <c r="E212" s="7" t="s">
        <v>11</v>
      </c>
      <c r="F212">
        <v>10.338200000000001</v>
      </c>
      <c r="G212" s="3">
        <v>4615.1189999999997</v>
      </c>
      <c r="H212" s="7" t="s">
        <v>1948</v>
      </c>
      <c r="I212">
        <v>2022</v>
      </c>
    </row>
    <row r="213" spans="1:9" x14ac:dyDescent="0.2">
      <c r="A213" s="1">
        <v>44773</v>
      </c>
      <c r="B213" s="7" t="s">
        <v>10</v>
      </c>
      <c r="C213">
        <v>1242</v>
      </c>
      <c r="D213" s="3">
        <v>11.003500000000001</v>
      </c>
      <c r="E213" s="7" t="s">
        <v>17</v>
      </c>
      <c r="F213">
        <v>5.1044999999999998</v>
      </c>
      <c r="G213" s="3">
        <v>13666.347</v>
      </c>
      <c r="H213" s="7" t="s">
        <v>1948</v>
      </c>
      <c r="I213">
        <v>2022</v>
      </c>
    </row>
    <row r="214" spans="1:9" x14ac:dyDescent="0.2">
      <c r="A214" s="1">
        <v>44774</v>
      </c>
      <c r="B214" s="7" t="s">
        <v>15</v>
      </c>
      <c r="C214">
        <v>495</v>
      </c>
      <c r="D214" s="3">
        <v>3.1337999999999999</v>
      </c>
      <c r="E214" s="7" t="s">
        <v>17</v>
      </c>
      <c r="F214">
        <v>12.797599999999999</v>
      </c>
      <c r="G214" s="3">
        <v>1551.231</v>
      </c>
      <c r="H214" s="7" t="s">
        <v>1949</v>
      </c>
      <c r="I214">
        <v>2022</v>
      </c>
    </row>
    <row r="215" spans="1:9" x14ac:dyDescent="0.2">
      <c r="A215" s="1">
        <v>44775</v>
      </c>
      <c r="B215" s="7" t="s">
        <v>23</v>
      </c>
      <c r="C215">
        <v>1655</v>
      </c>
      <c r="D215" s="3">
        <v>1.0490999999999999</v>
      </c>
      <c r="E215" s="7" t="s">
        <v>17</v>
      </c>
      <c r="F215">
        <v>14.2338</v>
      </c>
      <c r="G215" s="3">
        <v>1736.2605000000001</v>
      </c>
      <c r="H215" s="7" t="s">
        <v>1949</v>
      </c>
      <c r="I215">
        <v>2022</v>
      </c>
    </row>
    <row r="216" spans="1:9" x14ac:dyDescent="0.2">
      <c r="A216" s="1">
        <v>44776</v>
      </c>
      <c r="B216" s="7" t="s">
        <v>15</v>
      </c>
      <c r="C216">
        <v>360</v>
      </c>
      <c r="D216" s="3">
        <v>13.121700000000001</v>
      </c>
      <c r="E216" s="7" t="s">
        <v>27</v>
      </c>
      <c r="F216">
        <v>13.330399999999999</v>
      </c>
      <c r="G216" s="3">
        <v>4723.8119999999999</v>
      </c>
      <c r="H216" s="7" t="s">
        <v>1949</v>
      </c>
      <c r="I216">
        <v>2022</v>
      </c>
    </row>
    <row r="217" spans="1:9" x14ac:dyDescent="0.2">
      <c r="A217" s="1">
        <v>44777</v>
      </c>
      <c r="B217" s="7" t="s">
        <v>15</v>
      </c>
      <c r="C217">
        <v>904</v>
      </c>
      <c r="D217" s="3">
        <v>10.7883</v>
      </c>
      <c r="E217" s="7" t="s">
        <v>27</v>
      </c>
      <c r="F217">
        <v>11.2165</v>
      </c>
      <c r="G217" s="3">
        <v>9752.6232</v>
      </c>
      <c r="H217" s="7" t="s">
        <v>1949</v>
      </c>
      <c r="I217">
        <v>2022</v>
      </c>
    </row>
    <row r="218" spans="1:9" x14ac:dyDescent="0.2">
      <c r="A218" s="1">
        <v>44778</v>
      </c>
      <c r="B218" s="7" t="s">
        <v>10</v>
      </c>
      <c r="C218">
        <v>1033</v>
      </c>
      <c r="D218" s="3">
        <v>12.277200000000001</v>
      </c>
      <c r="E218" s="7" t="s">
        <v>11</v>
      </c>
      <c r="F218">
        <v>4.5232000000000001</v>
      </c>
      <c r="G218" s="3">
        <v>12682.347599999999</v>
      </c>
      <c r="H218" s="7" t="s">
        <v>1949</v>
      </c>
      <c r="I218">
        <v>2022</v>
      </c>
    </row>
    <row r="219" spans="1:9" x14ac:dyDescent="0.2">
      <c r="A219" s="1">
        <v>44779</v>
      </c>
      <c r="B219" s="7" t="s">
        <v>10</v>
      </c>
      <c r="C219">
        <v>1379</v>
      </c>
      <c r="D219" s="3">
        <v>16.081099999999999</v>
      </c>
      <c r="E219" s="7" t="s">
        <v>27</v>
      </c>
      <c r="F219">
        <v>4.5834000000000001</v>
      </c>
      <c r="G219" s="3">
        <v>22175.836899999998</v>
      </c>
      <c r="H219" s="7" t="s">
        <v>1949</v>
      </c>
      <c r="I219">
        <v>2022</v>
      </c>
    </row>
    <row r="220" spans="1:9" x14ac:dyDescent="0.2">
      <c r="A220" s="1">
        <v>44780</v>
      </c>
      <c r="B220" s="7" t="s">
        <v>49</v>
      </c>
      <c r="C220">
        <v>1857</v>
      </c>
      <c r="D220" s="3">
        <v>13.285500000000001</v>
      </c>
      <c r="E220" s="7" t="s">
        <v>27</v>
      </c>
      <c r="F220">
        <v>14.4687</v>
      </c>
      <c r="G220" s="3">
        <v>24671.173500000001</v>
      </c>
      <c r="H220" s="7" t="s">
        <v>1949</v>
      </c>
      <c r="I220">
        <v>2022</v>
      </c>
    </row>
    <row r="221" spans="1:9" x14ac:dyDescent="0.2">
      <c r="A221" s="1">
        <v>44781</v>
      </c>
      <c r="B221" s="7" t="s">
        <v>49</v>
      </c>
      <c r="C221">
        <v>1004</v>
      </c>
      <c r="D221" s="3">
        <v>4.3207000000000004</v>
      </c>
      <c r="E221" s="7" t="s">
        <v>11</v>
      </c>
      <c r="F221">
        <v>0.64910000000000001</v>
      </c>
      <c r="G221" s="3">
        <v>4337.9827999999998</v>
      </c>
      <c r="H221" s="7" t="s">
        <v>1949</v>
      </c>
      <c r="I221">
        <v>2022</v>
      </c>
    </row>
    <row r="222" spans="1:9" x14ac:dyDescent="0.2">
      <c r="A222" s="1">
        <v>44782</v>
      </c>
      <c r="B222" s="7" t="s">
        <v>23</v>
      </c>
      <c r="C222">
        <v>1349</v>
      </c>
      <c r="D222" s="3">
        <v>7.8547000000000002</v>
      </c>
      <c r="E222" s="7" t="s">
        <v>17</v>
      </c>
      <c r="F222">
        <v>10.8827</v>
      </c>
      <c r="G222" s="3">
        <v>10595.990299999999</v>
      </c>
      <c r="H222" s="7" t="s">
        <v>1949</v>
      </c>
      <c r="I222">
        <v>2022</v>
      </c>
    </row>
    <row r="223" spans="1:9" x14ac:dyDescent="0.2">
      <c r="A223" s="1">
        <v>44783</v>
      </c>
      <c r="B223" s="7" t="s">
        <v>49</v>
      </c>
      <c r="C223">
        <v>1176</v>
      </c>
      <c r="D223" s="3">
        <v>18.2119</v>
      </c>
      <c r="E223" s="7" t="s">
        <v>17</v>
      </c>
      <c r="F223">
        <v>10.740600000000001</v>
      </c>
      <c r="G223" s="3">
        <v>21417.1944</v>
      </c>
      <c r="H223" s="7" t="s">
        <v>1949</v>
      </c>
      <c r="I223">
        <v>2022</v>
      </c>
    </row>
    <row r="224" spans="1:9" x14ac:dyDescent="0.2">
      <c r="A224" s="1">
        <v>44784</v>
      </c>
      <c r="B224" s="7" t="s">
        <v>15</v>
      </c>
      <c r="C224">
        <v>1039</v>
      </c>
      <c r="D224" s="3">
        <v>15.6289</v>
      </c>
      <c r="E224" s="7" t="s">
        <v>11</v>
      </c>
      <c r="F224">
        <v>9.5289999999999999</v>
      </c>
      <c r="G224" s="3">
        <v>16238.427100000001</v>
      </c>
      <c r="H224" s="7" t="s">
        <v>1949</v>
      </c>
      <c r="I224">
        <v>2022</v>
      </c>
    </row>
    <row r="225" spans="1:9" x14ac:dyDescent="0.2">
      <c r="A225" s="1">
        <v>44785</v>
      </c>
      <c r="B225" s="7" t="s">
        <v>10</v>
      </c>
      <c r="C225">
        <v>1990</v>
      </c>
      <c r="D225" s="3">
        <v>11.5761</v>
      </c>
      <c r="E225" s="7" t="s">
        <v>17</v>
      </c>
      <c r="F225">
        <v>14.8566</v>
      </c>
      <c r="G225" s="3">
        <v>23036.438999999998</v>
      </c>
      <c r="H225" s="7" t="s">
        <v>1949</v>
      </c>
      <c r="I225">
        <v>2022</v>
      </c>
    </row>
    <row r="226" spans="1:9" x14ac:dyDescent="0.2">
      <c r="A226" s="1">
        <v>44786</v>
      </c>
      <c r="B226" s="7" t="s">
        <v>49</v>
      </c>
      <c r="C226">
        <v>1623</v>
      </c>
      <c r="D226" s="3">
        <v>5.8573000000000004</v>
      </c>
      <c r="E226" s="7" t="s">
        <v>27</v>
      </c>
      <c r="F226">
        <v>5.0223000000000004</v>
      </c>
      <c r="G226" s="3">
        <v>9506.3978999999999</v>
      </c>
      <c r="H226" s="7" t="s">
        <v>1949</v>
      </c>
      <c r="I226">
        <v>2022</v>
      </c>
    </row>
    <row r="227" spans="1:9" x14ac:dyDescent="0.2">
      <c r="A227" s="1">
        <v>44787</v>
      </c>
      <c r="B227" s="7" t="s">
        <v>49</v>
      </c>
      <c r="C227">
        <v>1629</v>
      </c>
      <c r="D227" s="3">
        <v>6.7390999999999996</v>
      </c>
      <c r="E227" s="7" t="s">
        <v>11</v>
      </c>
      <c r="F227">
        <v>5.4295999999999998</v>
      </c>
      <c r="G227" s="3">
        <v>10977.993899999999</v>
      </c>
      <c r="H227" s="7" t="s">
        <v>1949</v>
      </c>
      <c r="I227">
        <v>2022</v>
      </c>
    </row>
    <row r="228" spans="1:9" x14ac:dyDescent="0.2">
      <c r="A228" s="1">
        <v>44788</v>
      </c>
      <c r="B228" s="7" t="s">
        <v>23</v>
      </c>
      <c r="C228">
        <v>953</v>
      </c>
      <c r="D228" s="3">
        <v>14.9072</v>
      </c>
      <c r="E228" s="7" t="s">
        <v>11</v>
      </c>
      <c r="F228">
        <v>1.6446000000000001</v>
      </c>
      <c r="G228" s="3">
        <v>14206.561600000001</v>
      </c>
      <c r="H228" s="7" t="s">
        <v>1949</v>
      </c>
      <c r="I228">
        <v>2022</v>
      </c>
    </row>
    <row r="229" spans="1:9" x14ac:dyDescent="0.2">
      <c r="A229" s="1">
        <v>44789</v>
      </c>
      <c r="B229" s="7" t="s">
        <v>23</v>
      </c>
      <c r="C229">
        <v>1487</v>
      </c>
      <c r="D229" s="3">
        <v>17.1723</v>
      </c>
      <c r="E229" s="7" t="s">
        <v>11</v>
      </c>
      <c r="F229">
        <v>6.9206000000000003</v>
      </c>
      <c r="G229" s="3">
        <v>25535.2101</v>
      </c>
      <c r="H229" s="7" t="s">
        <v>1949</v>
      </c>
      <c r="I229">
        <v>2022</v>
      </c>
    </row>
    <row r="230" spans="1:9" x14ac:dyDescent="0.2">
      <c r="A230" s="1">
        <v>44790</v>
      </c>
      <c r="B230" s="7" t="s">
        <v>15</v>
      </c>
      <c r="C230">
        <v>1403</v>
      </c>
      <c r="D230" s="3">
        <v>13.757099999999999</v>
      </c>
      <c r="E230" s="7" t="s">
        <v>17</v>
      </c>
      <c r="F230">
        <v>4.2851999999999997</v>
      </c>
      <c r="G230" s="3">
        <v>19301.211299999999</v>
      </c>
      <c r="H230" s="7" t="s">
        <v>1949</v>
      </c>
      <c r="I230">
        <v>2022</v>
      </c>
    </row>
    <row r="231" spans="1:9" x14ac:dyDescent="0.2">
      <c r="A231" s="1">
        <v>44791</v>
      </c>
      <c r="B231" s="7" t="s">
        <v>10</v>
      </c>
      <c r="C231">
        <v>692</v>
      </c>
      <c r="D231" s="3">
        <v>16.3811</v>
      </c>
      <c r="E231" s="7" t="s">
        <v>11</v>
      </c>
      <c r="F231">
        <v>5.4790999999999999</v>
      </c>
      <c r="G231" s="3">
        <v>11335.7212</v>
      </c>
      <c r="H231" s="7" t="s">
        <v>1949</v>
      </c>
      <c r="I231">
        <v>2022</v>
      </c>
    </row>
    <row r="232" spans="1:9" x14ac:dyDescent="0.2">
      <c r="A232" s="1">
        <v>44792</v>
      </c>
      <c r="B232" s="7" t="s">
        <v>23</v>
      </c>
      <c r="C232">
        <v>813</v>
      </c>
      <c r="D232" s="3">
        <v>15.5665</v>
      </c>
      <c r="E232" s="7" t="s">
        <v>11</v>
      </c>
      <c r="F232">
        <v>12.6013</v>
      </c>
      <c r="G232" s="3">
        <v>12655.5645</v>
      </c>
      <c r="H232" s="7" t="s">
        <v>1949</v>
      </c>
      <c r="I232">
        <v>2022</v>
      </c>
    </row>
    <row r="233" spans="1:9" x14ac:dyDescent="0.2">
      <c r="A233" s="1">
        <v>44793</v>
      </c>
      <c r="B233" s="7" t="s">
        <v>49</v>
      </c>
      <c r="C233">
        <v>1281</v>
      </c>
      <c r="D233" s="3">
        <v>3.8443999999999998</v>
      </c>
      <c r="E233" s="7" t="s">
        <v>11</v>
      </c>
      <c r="F233">
        <v>14.064500000000001</v>
      </c>
      <c r="G233" s="3">
        <v>4924.6764000000003</v>
      </c>
      <c r="H233" s="7" t="s">
        <v>1949</v>
      </c>
      <c r="I233">
        <v>2022</v>
      </c>
    </row>
    <row r="234" spans="1:9" x14ac:dyDescent="0.2">
      <c r="A234" s="1">
        <v>44794</v>
      </c>
      <c r="B234" s="7" t="s">
        <v>10</v>
      </c>
      <c r="C234">
        <v>731</v>
      </c>
      <c r="D234" s="3">
        <v>9.0549999999999997</v>
      </c>
      <c r="E234" s="7" t="s">
        <v>17</v>
      </c>
      <c r="F234">
        <v>3.1930999999999998</v>
      </c>
      <c r="G234" s="3">
        <v>6619.2049999999999</v>
      </c>
      <c r="H234" s="7" t="s">
        <v>1949</v>
      </c>
      <c r="I234">
        <v>2022</v>
      </c>
    </row>
    <row r="235" spans="1:9" x14ac:dyDescent="0.2">
      <c r="A235" s="1">
        <v>44795</v>
      </c>
      <c r="B235" s="7" t="s">
        <v>10</v>
      </c>
      <c r="C235">
        <v>158</v>
      </c>
      <c r="D235" s="3">
        <v>3.9066999999999998</v>
      </c>
      <c r="E235" s="7" t="s">
        <v>27</v>
      </c>
      <c r="F235">
        <v>5.9013999999999998</v>
      </c>
      <c r="G235" s="3">
        <v>617.2586</v>
      </c>
      <c r="H235" s="7" t="s">
        <v>1949</v>
      </c>
      <c r="I235">
        <v>2022</v>
      </c>
    </row>
    <row r="236" spans="1:9" x14ac:dyDescent="0.2">
      <c r="A236" s="1">
        <v>44796</v>
      </c>
      <c r="B236" s="7" t="s">
        <v>49</v>
      </c>
      <c r="C236">
        <v>1850</v>
      </c>
      <c r="D236" s="3">
        <v>5.4695</v>
      </c>
      <c r="E236" s="7" t="s">
        <v>11</v>
      </c>
      <c r="F236">
        <v>13.9651</v>
      </c>
      <c r="G236" s="3">
        <v>10118.575000000001</v>
      </c>
      <c r="H236" s="7" t="s">
        <v>1949</v>
      </c>
      <c r="I236">
        <v>2022</v>
      </c>
    </row>
    <row r="237" spans="1:9" x14ac:dyDescent="0.2">
      <c r="A237" s="1">
        <v>44797</v>
      </c>
      <c r="B237" s="7" t="s">
        <v>23</v>
      </c>
      <c r="C237">
        <v>227</v>
      </c>
      <c r="D237" s="3">
        <v>17.515899999999998</v>
      </c>
      <c r="E237" s="7" t="s">
        <v>27</v>
      </c>
      <c r="F237">
        <v>1.3962000000000001</v>
      </c>
      <c r="G237" s="3">
        <v>3976.1093000000001</v>
      </c>
      <c r="H237" s="7" t="s">
        <v>1949</v>
      </c>
      <c r="I237">
        <v>2022</v>
      </c>
    </row>
    <row r="238" spans="1:9" x14ac:dyDescent="0.2">
      <c r="A238" s="1">
        <v>44798</v>
      </c>
      <c r="B238" s="7" t="s">
        <v>49</v>
      </c>
      <c r="C238">
        <v>835</v>
      </c>
      <c r="D238" s="3">
        <v>9.9848999999999997</v>
      </c>
      <c r="E238" s="7" t="s">
        <v>17</v>
      </c>
      <c r="F238">
        <v>1.8391999999999999</v>
      </c>
      <c r="G238" s="3">
        <v>8337.3914999999997</v>
      </c>
      <c r="H238" s="7" t="s">
        <v>1949</v>
      </c>
      <c r="I238">
        <v>2022</v>
      </c>
    </row>
    <row r="239" spans="1:9" x14ac:dyDescent="0.2">
      <c r="A239" s="1">
        <v>44799</v>
      </c>
      <c r="B239" s="7" t="s">
        <v>10</v>
      </c>
      <c r="C239">
        <v>820</v>
      </c>
      <c r="D239" s="3">
        <v>11.171799999999999</v>
      </c>
      <c r="E239" s="7" t="s">
        <v>17</v>
      </c>
      <c r="F239">
        <v>2.8605</v>
      </c>
      <c r="G239" s="3">
        <v>9160.8760000000002</v>
      </c>
      <c r="H239" s="7" t="s">
        <v>1949</v>
      </c>
      <c r="I239">
        <v>2022</v>
      </c>
    </row>
    <row r="240" spans="1:9" x14ac:dyDescent="0.2">
      <c r="A240" s="1">
        <v>44800</v>
      </c>
      <c r="B240" s="7" t="s">
        <v>13</v>
      </c>
      <c r="C240">
        <v>1238</v>
      </c>
      <c r="D240" s="3">
        <v>4.3905000000000003</v>
      </c>
      <c r="E240" s="7" t="s">
        <v>17</v>
      </c>
      <c r="F240">
        <v>9.1305999999999994</v>
      </c>
      <c r="G240" s="3">
        <v>5435.4390000000003</v>
      </c>
      <c r="H240" s="7" t="s">
        <v>1949</v>
      </c>
      <c r="I240">
        <v>2022</v>
      </c>
    </row>
    <row r="241" spans="1:9" x14ac:dyDescent="0.2">
      <c r="A241" s="1">
        <v>44801</v>
      </c>
      <c r="B241" s="7" t="s">
        <v>13</v>
      </c>
      <c r="C241">
        <v>1332</v>
      </c>
      <c r="D241" s="3">
        <v>6.9332000000000003</v>
      </c>
      <c r="E241" s="7" t="s">
        <v>17</v>
      </c>
      <c r="F241">
        <v>2.6818</v>
      </c>
      <c r="G241" s="3">
        <v>9235.0223999999998</v>
      </c>
      <c r="H241" s="7" t="s">
        <v>1949</v>
      </c>
      <c r="I241">
        <v>2022</v>
      </c>
    </row>
    <row r="242" spans="1:9" x14ac:dyDescent="0.2">
      <c r="A242" s="1">
        <v>44802</v>
      </c>
      <c r="B242" s="7" t="s">
        <v>15</v>
      </c>
      <c r="C242">
        <v>625</v>
      </c>
      <c r="D242" s="3">
        <v>5.3746999999999998</v>
      </c>
      <c r="E242" s="7" t="s">
        <v>27</v>
      </c>
      <c r="F242">
        <v>14.537100000000001</v>
      </c>
      <c r="G242" s="3">
        <v>3359.1875</v>
      </c>
      <c r="H242" s="7" t="s">
        <v>1949</v>
      </c>
      <c r="I242">
        <v>2022</v>
      </c>
    </row>
    <row r="243" spans="1:9" x14ac:dyDescent="0.2">
      <c r="A243" s="1">
        <v>44803</v>
      </c>
      <c r="B243" s="7" t="s">
        <v>49</v>
      </c>
      <c r="C243">
        <v>620</v>
      </c>
      <c r="D243" s="3">
        <v>4.9175000000000004</v>
      </c>
      <c r="E243" s="7" t="s">
        <v>11</v>
      </c>
      <c r="F243">
        <v>6.9774000000000003</v>
      </c>
      <c r="G243" s="3">
        <v>3048.85</v>
      </c>
      <c r="H243" s="7" t="s">
        <v>1949</v>
      </c>
      <c r="I243">
        <v>2022</v>
      </c>
    </row>
    <row r="244" spans="1:9" x14ac:dyDescent="0.2">
      <c r="A244" s="1">
        <v>44804</v>
      </c>
      <c r="B244" s="7" t="s">
        <v>49</v>
      </c>
      <c r="C244">
        <v>651</v>
      </c>
      <c r="D244" s="3">
        <v>13.1213</v>
      </c>
      <c r="E244" s="7" t="s">
        <v>17</v>
      </c>
      <c r="F244">
        <v>7.7720000000000002</v>
      </c>
      <c r="G244" s="3">
        <v>8541.9663</v>
      </c>
      <c r="H244" s="7" t="s">
        <v>1949</v>
      </c>
      <c r="I244">
        <v>2022</v>
      </c>
    </row>
    <row r="245" spans="1:9" x14ac:dyDescent="0.2">
      <c r="A245" s="1">
        <v>44805</v>
      </c>
      <c r="B245" s="7" t="s">
        <v>15</v>
      </c>
      <c r="C245">
        <v>336</v>
      </c>
      <c r="D245" s="3">
        <v>5.8807999999999998</v>
      </c>
      <c r="E245" s="7" t="s">
        <v>17</v>
      </c>
      <c r="F245">
        <v>4.0765000000000002</v>
      </c>
      <c r="G245" s="3">
        <v>1975.9487999999999</v>
      </c>
      <c r="H245" s="7" t="s">
        <v>1950</v>
      </c>
      <c r="I245">
        <v>2022</v>
      </c>
    </row>
    <row r="246" spans="1:9" x14ac:dyDescent="0.2">
      <c r="A246" s="1">
        <v>44806</v>
      </c>
      <c r="B246" s="7" t="s">
        <v>15</v>
      </c>
      <c r="C246">
        <v>1404</v>
      </c>
      <c r="D246" s="3">
        <v>13.0083</v>
      </c>
      <c r="E246" s="7" t="s">
        <v>27</v>
      </c>
      <c r="F246">
        <v>7.3289</v>
      </c>
      <c r="G246" s="3">
        <v>18263.653200000001</v>
      </c>
      <c r="H246" s="7" t="s">
        <v>1950</v>
      </c>
      <c r="I246">
        <v>2022</v>
      </c>
    </row>
    <row r="247" spans="1:9" x14ac:dyDescent="0.2">
      <c r="A247" s="1">
        <v>44807</v>
      </c>
      <c r="B247" s="7" t="s">
        <v>15</v>
      </c>
      <c r="C247">
        <v>1482</v>
      </c>
      <c r="D247" s="3">
        <v>2.1105999999999998</v>
      </c>
      <c r="E247" s="7" t="s">
        <v>27</v>
      </c>
      <c r="F247">
        <v>10.0977</v>
      </c>
      <c r="G247" s="3">
        <v>3127.9092000000001</v>
      </c>
      <c r="H247" s="7" t="s">
        <v>1950</v>
      </c>
      <c r="I247">
        <v>2022</v>
      </c>
    </row>
    <row r="248" spans="1:9" x14ac:dyDescent="0.2">
      <c r="A248" s="1">
        <v>44808</v>
      </c>
      <c r="B248" s="7" t="s">
        <v>10</v>
      </c>
      <c r="C248">
        <v>1324</v>
      </c>
      <c r="D248" s="3">
        <v>3.6937000000000002</v>
      </c>
      <c r="E248" s="7" t="s">
        <v>17</v>
      </c>
      <c r="F248">
        <v>11.392099999999999</v>
      </c>
      <c r="G248" s="3">
        <v>4890.4588000000003</v>
      </c>
      <c r="H248" s="7" t="s">
        <v>1950</v>
      </c>
      <c r="I248">
        <v>2022</v>
      </c>
    </row>
    <row r="249" spans="1:9" x14ac:dyDescent="0.2">
      <c r="A249" s="1">
        <v>44809</v>
      </c>
      <c r="B249" s="7" t="s">
        <v>49</v>
      </c>
      <c r="C249">
        <v>1881</v>
      </c>
      <c r="D249" s="3">
        <v>6.2163000000000004</v>
      </c>
      <c r="E249" s="7" t="s">
        <v>11</v>
      </c>
      <c r="F249">
        <v>11.431100000000001</v>
      </c>
      <c r="G249" s="3">
        <v>11692.8603</v>
      </c>
      <c r="H249" s="7" t="s">
        <v>1950</v>
      </c>
      <c r="I249">
        <v>2022</v>
      </c>
    </row>
    <row r="250" spans="1:9" x14ac:dyDescent="0.2">
      <c r="A250" s="1">
        <v>44810</v>
      </c>
      <c r="B250" s="7" t="s">
        <v>10</v>
      </c>
      <c r="C250">
        <v>1401</v>
      </c>
      <c r="D250" s="3">
        <v>12.3439</v>
      </c>
      <c r="E250" s="7" t="s">
        <v>11</v>
      </c>
      <c r="F250">
        <v>8.8794000000000004</v>
      </c>
      <c r="G250" s="3">
        <v>17293.803899999999</v>
      </c>
      <c r="H250" s="7" t="s">
        <v>1950</v>
      </c>
      <c r="I250">
        <v>2022</v>
      </c>
    </row>
    <row r="251" spans="1:9" x14ac:dyDescent="0.2">
      <c r="A251" s="1">
        <v>44811</v>
      </c>
      <c r="B251" s="7" t="s">
        <v>15</v>
      </c>
      <c r="C251">
        <v>1358</v>
      </c>
      <c r="D251" s="3">
        <v>13.840999999999999</v>
      </c>
      <c r="E251" s="7" t="s">
        <v>17</v>
      </c>
      <c r="F251">
        <v>13.613200000000001</v>
      </c>
      <c r="G251" s="3">
        <v>18796.078000000001</v>
      </c>
      <c r="H251" s="7" t="s">
        <v>1950</v>
      </c>
      <c r="I251">
        <v>2022</v>
      </c>
    </row>
    <row r="252" spans="1:9" x14ac:dyDescent="0.2">
      <c r="A252" s="1">
        <v>44812</v>
      </c>
      <c r="B252" s="7" t="s">
        <v>49</v>
      </c>
      <c r="C252">
        <v>593</v>
      </c>
      <c r="D252" s="3">
        <v>9.4116</v>
      </c>
      <c r="E252" s="7" t="s">
        <v>27</v>
      </c>
      <c r="F252">
        <v>12.352399999999999</v>
      </c>
      <c r="G252" s="3">
        <v>5581.0788000000002</v>
      </c>
      <c r="H252" s="7" t="s">
        <v>1950</v>
      </c>
      <c r="I252">
        <v>2022</v>
      </c>
    </row>
    <row r="253" spans="1:9" x14ac:dyDescent="0.2">
      <c r="A253" s="1">
        <v>44813</v>
      </c>
      <c r="B253" s="7" t="s">
        <v>10</v>
      </c>
      <c r="C253">
        <v>103</v>
      </c>
      <c r="D253" s="3">
        <v>9.4700000000000006</v>
      </c>
      <c r="E253" s="7" t="s">
        <v>17</v>
      </c>
      <c r="F253">
        <v>11.4772</v>
      </c>
      <c r="G253" s="3">
        <v>975.41</v>
      </c>
      <c r="H253" s="7" t="s">
        <v>1950</v>
      </c>
      <c r="I253">
        <v>2022</v>
      </c>
    </row>
    <row r="254" spans="1:9" x14ac:dyDescent="0.2">
      <c r="A254" s="1">
        <v>44814</v>
      </c>
      <c r="B254" s="7" t="s">
        <v>10</v>
      </c>
      <c r="C254">
        <v>765</v>
      </c>
      <c r="D254" s="3">
        <v>14.7658</v>
      </c>
      <c r="E254" s="7" t="s">
        <v>17</v>
      </c>
      <c r="F254">
        <v>1.3063</v>
      </c>
      <c r="G254" s="3">
        <v>11295.837</v>
      </c>
      <c r="H254" s="7" t="s">
        <v>1950</v>
      </c>
      <c r="I254">
        <v>2022</v>
      </c>
    </row>
    <row r="255" spans="1:9" x14ac:dyDescent="0.2">
      <c r="A255" s="1">
        <v>44815</v>
      </c>
      <c r="B255" s="7" t="s">
        <v>15</v>
      </c>
      <c r="C255">
        <v>541</v>
      </c>
      <c r="D255" s="3">
        <v>1.3006</v>
      </c>
      <c r="E255" s="7" t="s">
        <v>27</v>
      </c>
      <c r="F255">
        <v>0.59970000000000001</v>
      </c>
      <c r="G255" s="3">
        <v>703.62459999999999</v>
      </c>
      <c r="H255" s="7" t="s">
        <v>1950</v>
      </c>
      <c r="I255">
        <v>2022</v>
      </c>
    </row>
    <row r="256" spans="1:9" x14ac:dyDescent="0.2">
      <c r="A256" s="1">
        <v>44816</v>
      </c>
      <c r="B256" s="7" t="s">
        <v>49</v>
      </c>
      <c r="C256">
        <v>128</v>
      </c>
      <c r="D256" s="3">
        <v>7.4806999999999997</v>
      </c>
      <c r="E256" s="7" t="s">
        <v>17</v>
      </c>
      <c r="F256">
        <v>3.5804999999999998</v>
      </c>
      <c r="G256" s="3">
        <v>957.52959999999996</v>
      </c>
      <c r="H256" s="7" t="s">
        <v>1950</v>
      </c>
      <c r="I256">
        <v>2022</v>
      </c>
    </row>
    <row r="257" spans="1:9" x14ac:dyDescent="0.2">
      <c r="A257" s="1">
        <v>44817</v>
      </c>
      <c r="B257" s="7" t="s">
        <v>15</v>
      </c>
      <c r="C257">
        <v>1232</v>
      </c>
      <c r="D257" s="3">
        <v>16.555399999999999</v>
      </c>
      <c r="E257" s="7" t="s">
        <v>17</v>
      </c>
      <c r="F257">
        <v>10.1211</v>
      </c>
      <c r="G257" s="3">
        <v>20396.252799999998</v>
      </c>
      <c r="H257" s="7" t="s">
        <v>1950</v>
      </c>
      <c r="I257">
        <v>2022</v>
      </c>
    </row>
    <row r="258" spans="1:9" x14ac:dyDescent="0.2">
      <c r="A258" s="1">
        <v>44818</v>
      </c>
      <c r="B258" s="7" t="s">
        <v>49</v>
      </c>
      <c r="C258">
        <v>709</v>
      </c>
      <c r="D258" s="3">
        <v>12.4612</v>
      </c>
      <c r="E258" s="7" t="s">
        <v>17</v>
      </c>
      <c r="F258">
        <v>6.4623999999999997</v>
      </c>
      <c r="G258" s="3">
        <v>8834.9907999999996</v>
      </c>
      <c r="H258" s="7" t="s">
        <v>1950</v>
      </c>
      <c r="I258">
        <v>2022</v>
      </c>
    </row>
    <row r="259" spans="1:9" x14ac:dyDescent="0.2">
      <c r="A259" s="1">
        <v>44819</v>
      </c>
      <c r="B259" s="7" t="s">
        <v>13</v>
      </c>
      <c r="C259">
        <v>1850</v>
      </c>
      <c r="D259" s="3">
        <v>7.4073000000000002</v>
      </c>
      <c r="E259" s="7" t="s">
        <v>27</v>
      </c>
      <c r="F259">
        <v>6.3349000000000002</v>
      </c>
      <c r="G259" s="3">
        <v>13703.504999999999</v>
      </c>
      <c r="H259" s="7" t="s">
        <v>1950</v>
      </c>
      <c r="I259">
        <v>2022</v>
      </c>
    </row>
    <row r="260" spans="1:9" x14ac:dyDescent="0.2">
      <c r="A260" s="1">
        <v>44820</v>
      </c>
      <c r="B260" s="7" t="s">
        <v>23</v>
      </c>
      <c r="C260">
        <v>904</v>
      </c>
      <c r="D260" s="3">
        <v>18.204999999999998</v>
      </c>
      <c r="E260" s="7" t="s">
        <v>11</v>
      </c>
      <c r="F260">
        <v>13.326499999999999</v>
      </c>
      <c r="G260" s="3">
        <v>16457.32</v>
      </c>
      <c r="H260" s="7" t="s">
        <v>1950</v>
      </c>
      <c r="I260">
        <v>2022</v>
      </c>
    </row>
    <row r="261" spans="1:9" x14ac:dyDescent="0.2">
      <c r="A261" s="1">
        <v>44821</v>
      </c>
      <c r="B261" s="7" t="s">
        <v>23</v>
      </c>
      <c r="C261">
        <v>174</v>
      </c>
      <c r="D261" s="3">
        <v>15.6798</v>
      </c>
      <c r="E261" s="7" t="s">
        <v>11</v>
      </c>
      <c r="F261">
        <v>13.4857</v>
      </c>
      <c r="G261" s="3">
        <v>2728.2851999999998</v>
      </c>
      <c r="H261" s="7" t="s">
        <v>1950</v>
      </c>
      <c r="I261">
        <v>2022</v>
      </c>
    </row>
    <row r="262" spans="1:9" x14ac:dyDescent="0.2">
      <c r="A262" s="1">
        <v>44822</v>
      </c>
      <c r="B262" s="7" t="s">
        <v>23</v>
      </c>
      <c r="C262">
        <v>937</v>
      </c>
      <c r="D262" s="3">
        <v>6.0330000000000004</v>
      </c>
      <c r="E262" s="7" t="s">
        <v>27</v>
      </c>
      <c r="F262">
        <v>13.683</v>
      </c>
      <c r="G262" s="3">
        <v>5652.9210000000003</v>
      </c>
      <c r="H262" s="7" t="s">
        <v>1950</v>
      </c>
      <c r="I262">
        <v>2022</v>
      </c>
    </row>
    <row r="263" spans="1:9" x14ac:dyDescent="0.2">
      <c r="A263" s="1">
        <v>44823</v>
      </c>
      <c r="B263" s="7" t="s">
        <v>15</v>
      </c>
      <c r="C263">
        <v>1269</v>
      </c>
      <c r="D263" s="3">
        <v>13.2605</v>
      </c>
      <c r="E263" s="7" t="s">
        <v>11</v>
      </c>
      <c r="F263">
        <v>5.0511999999999997</v>
      </c>
      <c r="G263" s="3">
        <v>16827.574499999999</v>
      </c>
      <c r="H263" s="7" t="s">
        <v>1950</v>
      </c>
      <c r="I263">
        <v>2022</v>
      </c>
    </row>
    <row r="264" spans="1:9" x14ac:dyDescent="0.2">
      <c r="A264" s="1">
        <v>44824</v>
      </c>
      <c r="B264" s="7" t="s">
        <v>13</v>
      </c>
      <c r="C264">
        <v>227</v>
      </c>
      <c r="D264" s="3">
        <v>12.3193</v>
      </c>
      <c r="E264" s="7" t="s">
        <v>17</v>
      </c>
      <c r="F264">
        <v>10.520300000000001</v>
      </c>
      <c r="G264" s="3">
        <v>2796.4811</v>
      </c>
      <c r="H264" s="7" t="s">
        <v>1950</v>
      </c>
      <c r="I264">
        <v>2022</v>
      </c>
    </row>
    <row r="265" spans="1:9" x14ac:dyDescent="0.2">
      <c r="A265" s="1">
        <v>44825</v>
      </c>
      <c r="B265" s="7" t="s">
        <v>49</v>
      </c>
      <c r="C265">
        <v>1976</v>
      </c>
      <c r="D265" s="3">
        <v>8.6226000000000003</v>
      </c>
      <c r="E265" s="7" t="s">
        <v>11</v>
      </c>
      <c r="F265">
        <v>4.4386999999999999</v>
      </c>
      <c r="G265" s="3">
        <v>17038.257600000001</v>
      </c>
      <c r="H265" s="7" t="s">
        <v>1950</v>
      </c>
      <c r="I265">
        <v>2022</v>
      </c>
    </row>
    <row r="266" spans="1:9" x14ac:dyDescent="0.2">
      <c r="A266" s="1">
        <v>44826</v>
      </c>
      <c r="B266" s="7" t="s">
        <v>10</v>
      </c>
      <c r="C266">
        <v>141</v>
      </c>
      <c r="D266" s="3">
        <v>7.9722</v>
      </c>
      <c r="E266" s="7" t="s">
        <v>17</v>
      </c>
      <c r="F266">
        <v>3.2637999999999998</v>
      </c>
      <c r="G266" s="3">
        <v>1124.0802000000001</v>
      </c>
      <c r="H266" s="7" t="s">
        <v>1950</v>
      </c>
      <c r="I266">
        <v>2022</v>
      </c>
    </row>
    <row r="267" spans="1:9" x14ac:dyDescent="0.2">
      <c r="A267" s="1">
        <v>44827</v>
      </c>
      <c r="B267" s="7" t="s">
        <v>49</v>
      </c>
      <c r="C267">
        <v>1479</v>
      </c>
      <c r="D267" s="3">
        <v>7.5275999999999996</v>
      </c>
      <c r="E267" s="7" t="s">
        <v>11</v>
      </c>
      <c r="F267">
        <v>3.1772</v>
      </c>
      <c r="G267" s="3">
        <v>11133.320400000001</v>
      </c>
      <c r="H267" s="7" t="s">
        <v>1950</v>
      </c>
      <c r="I267">
        <v>2022</v>
      </c>
    </row>
    <row r="268" spans="1:9" x14ac:dyDescent="0.2">
      <c r="A268" s="1">
        <v>44828</v>
      </c>
      <c r="B268" s="7" t="s">
        <v>10</v>
      </c>
      <c r="C268">
        <v>140</v>
      </c>
      <c r="D268" s="3">
        <v>12.726000000000001</v>
      </c>
      <c r="E268" s="7" t="s">
        <v>27</v>
      </c>
      <c r="F268">
        <v>5.4606000000000003</v>
      </c>
      <c r="G268" s="3">
        <v>1781.64</v>
      </c>
      <c r="H268" s="7" t="s">
        <v>1950</v>
      </c>
      <c r="I268">
        <v>2022</v>
      </c>
    </row>
    <row r="269" spans="1:9" x14ac:dyDescent="0.2">
      <c r="A269" s="1">
        <v>44829</v>
      </c>
      <c r="B269" s="7" t="s">
        <v>49</v>
      </c>
      <c r="C269">
        <v>1033</v>
      </c>
      <c r="D269" s="3">
        <v>9.4057999999999993</v>
      </c>
      <c r="E269" s="7" t="s">
        <v>11</v>
      </c>
      <c r="F269">
        <v>6.7343999999999999</v>
      </c>
      <c r="G269" s="3">
        <v>9716.1913999999997</v>
      </c>
      <c r="H269" s="7" t="s">
        <v>1950</v>
      </c>
      <c r="I269">
        <v>2022</v>
      </c>
    </row>
    <row r="270" spans="1:9" x14ac:dyDescent="0.2">
      <c r="A270" s="1">
        <v>44830</v>
      </c>
      <c r="B270" s="7" t="s">
        <v>13</v>
      </c>
      <c r="C270">
        <v>133</v>
      </c>
      <c r="D270" s="3">
        <v>16.805399999999999</v>
      </c>
      <c r="E270" s="7" t="s">
        <v>11</v>
      </c>
      <c r="F270">
        <v>12.5488</v>
      </c>
      <c r="G270" s="3">
        <v>2235.1181999999999</v>
      </c>
      <c r="H270" s="7" t="s">
        <v>1950</v>
      </c>
      <c r="I270">
        <v>2022</v>
      </c>
    </row>
    <row r="271" spans="1:9" x14ac:dyDescent="0.2">
      <c r="A271" s="1">
        <v>44831</v>
      </c>
      <c r="B271" s="7" t="s">
        <v>10</v>
      </c>
      <c r="C271">
        <v>1140</v>
      </c>
      <c r="D271" s="3">
        <v>13.7224</v>
      </c>
      <c r="E271" s="7" t="s">
        <v>11</v>
      </c>
      <c r="F271">
        <v>2.2383999999999999</v>
      </c>
      <c r="G271" s="3">
        <v>15643.536</v>
      </c>
      <c r="H271" s="7" t="s">
        <v>1950</v>
      </c>
      <c r="I271">
        <v>2022</v>
      </c>
    </row>
    <row r="272" spans="1:9" x14ac:dyDescent="0.2">
      <c r="A272" s="1">
        <v>44832</v>
      </c>
      <c r="B272" s="7" t="s">
        <v>15</v>
      </c>
      <c r="C272">
        <v>1800</v>
      </c>
      <c r="D272" s="3">
        <v>2.3287</v>
      </c>
      <c r="E272" s="7" t="s">
        <v>27</v>
      </c>
      <c r="F272">
        <v>11.1564</v>
      </c>
      <c r="G272" s="3">
        <v>4191.66</v>
      </c>
      <c r="H272" s="7" t="s">
        <v>1950</v>
      </c>
      <c r="I272">
        <v>2022</v>
      </c>
    </row>
    <row r="273" spans="1:9" x14ac:dyDescent="0.2">
      <c r="A273" s="1">
        <v>44833</v>
      </c>
      <c r="B273" s="7" t="s">
        <v>49</v>
      </c>
      <c r="C273">
        <v>1276</v>
      </c>
      <c r="D273" s="3">
        <v>13.1632</v>
      </c>
      <c r="E273" s="7" t="s">
        <v>11</v>
      </c>
      <c r="F273">
        <v>8.2060999999999993</v>
      </c>
      <c r="G273" s="3">
        <v>16796.243200000001</v>
      </c>
      <c r="H273" s="7" t="s">
        <v>1950</v>
      </c>
      <c r="I273">
        <v>2022</v>
      </c>
    </row>
    <row r="274" spans="1:9" x14ac:dyDescent="0.2">
      <c r="A274" s="1">
        <v>44834</v>
      </c>
      <c r="B274" s="7" t="s">
        <v>49</v>
      </c>
      <c r="C274">
        <v>1097</v>
      </c>
      <c r="D274" s="3">
        <v>6.1517999999999997</v>
      </c>
      <c r="E274" s="7" t="s">
        <v>27</v>
      </c>
      <c r="F274">
        <v>4.6752000000000002</v>
      </c>
      <c r="G274" s="3">
        <v>6748.5245999999997</v>
      </c>
      <c r="H274" s="7" t="s">
        <v>1950</v>
      </c>
      <c r="I274">
        <v>2022</v>
      </c>
    </row>
    <row r="275" spans="1:9" x14ac:dyDescent="0.2">
      <c r="A275" s="1">
        <v>44835</v>
      </c>
      <c r="B275" s="7" t="s">
        <v>10</v>
      </c>
      <c r="C275">
        <v>1501</v>
      </c>
      <c r="D275" s="3">
        <v>12.263400000000001</v>
      </c>
      <c r="E275" s="7" t="s">
        <v>17</v>
      </c>
      <c r="F275">
        <v>7.6459000000000001</v>
      </c>
      <c r="G275" s="3">
        <v>18407.363399999998</v>
      </c>
      <c r="H275" s="7" t="s">
        <v>1951</v>
      </c>
      <c r="I275">
        <v>2022</v>
      </c>
    </row>
    <row r="276" spans="1:9" x14ac:dyDescent="0.2">
      <c r="A276" s="1">
        <v>44836</v>
      </c>
      <c r="B276" s="7" t="s">
        <v>15</v>
      </c>
      <c r="C276">
        <v>687</v>
      </c>
      <c r="D276" s="3">
        <v>13.922499999999999</v>
      </c>
      <c r="E276" s="7" t="s">
        <v>11</v>
      </c>
      <c r="F276">
        <v>4.8491999999999997</v>
      </c>
      <c r="G276" s="3">
        <v>9564.7574999999997</v>
      </c>
      <c r="H276" s="7" t="s">
        <v>1951</v>
      </c>
      <c r="I276">
        <v>2022</v>
      </c>
    </row>
    <row r="277" spans="1:9" x14ac:dyDescent="0.2">
      <c r="A277" s="1">
        <v>44837</v>
      </c>
      <c r="B277" s="7" t="s">
        <v>15</v>
      </c>
      <c r="C277">
        <v>1722</v>
      </c>
      <c r="D277" s="3">
        <v>5.3857999999999997</v>
      </c>
      <c r="E277" s="7" t="s">
        <v>27</v>
      </c>
      <c r="F277">
        <v>9.1432000000000002</v>
      </c>
      <c r="G277" s="3">
        <v>9274.3475999999991</v>
      </c>
      <c r="H277" s="7" t="s">
        <v>1951</v>
      </c>
      <c r="I277">
        <v>2022</v>
      </c>
    </row>
    <row r="278" spans="1:9" x14ac:dyDescent="0.2">
      <c r="A278" s="1">
        <v>44838</v>
      </c>
      <c r="B278" s="7" t="s">
        <v>13</v>
      </c>
      <c r="C278">
        <v>1752</v>
      </c>
      <c r="D278" s="3">
        <v>9.6803000000000008</v>
      </c>
      <c r="E278" s="7" t="s">
        <v>27</v>
      </c>
      <c r="F278">
        <v>6.7907000000000002</v>
      </c>
      <c r="G278" s="3">
        <v>16959.885600000001</v>
      </c>
      <c r="H278" s="7" t="s">
        <v>1951</v>
      </c>
      <c r="I278">
        <v>2022</v>
      </c>
    </row>
    <row r="279" spans="1:9" x14ac:dyDescent="0.2">
      <c r="A279" s="1">
        <v>44839</v>
      </c>
      <c r="B279" s="7" t="s">
        <v>15</v>
      </c>
      <c r="C279">
        <v>1997</v>
      </c>
      <c r="D279" s="3">
        <v>4.6162000000000001</v>
      </c>
      <c r="E279" s="7" t="s">
        <v>11</v>
      </c>
      <c r="F279">
        <v>2.8839000000000001</v>
      </c>
      <c r="G279" s="3">
        <v>9218.5514000000003</v>
      </c>
      <c r="H279" s="7" t="s">
        <v>1951</v>
      </c>
      <c r="I279">
        <v>2022</v>
      </c>
    </row>
    <row r="280" spans="1:9" x14ac:dyDescent="0.2">
      <c r="A280" s="1">
        <v>44840</v>
      </c>
      <c r="B280" s="7" t="s">
        <v>15</v>
      </c>
      <c r="C280">
        <v>441</v>
      </c>
      <c r="D280" s="3">
        <v>1.9944</v>
      </c>
      <c r="E280" s="7" t="s">
        <v>17</v>
      </c>
      <c r="F280">
        <v>2.1905000000000001</v>
      </c>
      <c r="G280" s="3">
        <v>879.53039999999999</v>
      </c>
      <c r="H280" s="7" t="s">
        <v>1951</v>
      </c>
      <c r="I280">
        <v>2022</v>
      </c>
    </row>
    <row r="281" spans="1:9" x14ac:dyDescent="0.2">
      <c r="A281" s="1">
        <v>44841</v>
      </c>
      <c r="B281" s="7" t="s">
        <v>15</v>
      </c>
      <c r="C281">
        <v>126</v>
      </c>
      <c r="D281" s="3">
        <v>8.1911000000000005</v>
      </c>
      <c r="E281" s="7" t="s">
        <v>27</v>
      </c>
      <c r="F281">
        <v>8.4270999999999994</v>
      </c>
      <c r="G281" s="3">
        <v>1032.0786000000001</v>
      </c>
      <c r="H281" s="7" t="s">
        <v>1951</v>
      </c>
      <c r="I281">
        <v>2022</v>
      </c>
    </row>
    <row r="282" spans="1:9" x14ac:dyDescent="0.2">
      <c r="A282" s="1">
        <v>44842</v>
      </c>
      <c r="B282" s="7" t="s">
        <v>23</v>
      </c>
      <c r="C282">
        <v>1948</v>
      </c>
      <c r="D282" s="3">
        <v>7.8959000000000001</v>
      </c>
      <c r="E282" s="7" t="s">
        <v>11</v>
      </c>
      <c r="F282">
        <v>13.585000000000001</v>
      </c>
      <c r="G282" s="3">
        <v>15381.2132</v>
      </c>
      <c r="H282" s="7" t="s">
        <v>1951</v>
      </c>
      <c r="I282">
        <v>2022</v>
      </c>
    </row>
    <row r="283" spans="1:9" x14ac:dyDescent="0.2">
      <c r="A283" s="1">
        <v>44843</v>
      </c>
      <c r="B283" s="7" t="s">
        <v>13</v>
      </c>
      <c r="C283">
        <v>1410</v>
      </c>
      <c r="D283" s="3">
        <v>19.914100000000001</v>
      </c>
      <c r="E283" s="7" t="s">
        <v>17</v>
      </c>
      <c r="F283">
        <v>5.4874000000000001</v>
      </c>
      <c r="G283" s="3">
        <v>28078.881000000001</v>
      </c>
      <c r="H283" s="7" t="s">
        <v>1951</v>
      </c>
      <c r="I283">
        <v>2022</v>
      </c>
    </row>
    <row r="284" spans="1:9" x14ac:dyDescent="0.2">
      <c r="A284" s="1">
        <v>44844</v>
      </c>
      <c r="B284" s="7" t="s">
        <v>49</v>
      </c>
      <c r="C284">
        <v>745</v>
      </c>
      <c r="D284" s="3">
        <v>9.4807000000000006</v>
      </c>
      <c r="E284" s="7" t="s">
        <v>27</v>
      </c>
      <c r="F284">
        <v>11.128500000000001</v>
      </c>
      <c r="G284" s="3">
        <v>7063.1215000000002</v>
      </c>
      <c r="H284" s="7" t="s">
        <v>1951</v>
      </c>
      <c r="I284">
        <v>2022</v>
      </c>
    </row>
    <row r="285" spans="1:9" x14ac:dyDescent="0.2">
      <c r="A285" s="1">
        <v>44845</v>
      </c>
      <c r="B285" s="7" t="s">
        <v>10</v>
      </c>
      <c r="C285">
        <v>830</v>
      </c>
      <c r="D285" s="3">
        <v>7.3377999999999997</v>
      </c>
      <c r="E285" s="7" t="s">
        <v>27</v>
      </c>
      <c r="F285">
        <v>10.050599999999999</v>
      </c>
      <c r="G285" s="3">
        <v>6090.3739999999998</v>
      </c>
      <c r="H285" s="7" t="s">
        <v>1951</v>
      </c>
      <c r="I285">
        <v>2022</v>
      </c>
    </row>
    <row r="286" spans="1:9" x14ac:dyDescent="0.2">
      <c r="A286" s="1">
        <v>44846</v>
      </c>
      <c r="B286" s="7" t="s">
        <v>49</v>
      </c>
      <c r="C286">
        <v>267</v>
      </c>
      <c r="D286" s="3">
        <v>12.029</v>
      </c>
      <c r="E286" s="7" t="s">
        <v>17</v>
      </c>
      <c r="F286">
        <v>14.0075</v>
      </c>
      <c r="G286" s="3">
        <v>3211.7429999999999</v>
      </c>
      <c r="H286" s="7" t="s">
        <v>1951</v>
      </c>
      <c r="I286">
        <v>2022</v>
      </c>
    </row>
    <row r="287" spans="1:9" x14ac:dyDescent="0.2">
      <c r="A287" s="1">
        <v>44847</v>
      </c>
      <c r="B287" s="7" t="s">
        <v>13</v>
      </c>
      <c r="C287">
        <v>709</v>
      </c>
      <c r="D287" s="3">
        <v>2.6865999999999999</v>
      </c>
      <c r="E287" s="7" t="s">
        <v>17</v>
      </c>
      <c r="F287">
        <v>12.404199999999999</v>
      </c>
      <c r="G287" s="3">
        <v>1904.7994000000001</v>
      </c>
      <c r="H287" s="7" t="s">
        <v>1951</v>
      </c>
      <c r="I287">
        <v>2022</v>
      </c>
    </row>
    <row r="288" spans="1:9" x14ac:dyDescent="0.2">
      <c r="A288" s="1">
        <v>44848</v>
      </c>
      <c r="B288" s="7" t="s">
        <v>10</v>
      </c>
      <c r="C288">
        <v>367</v>
      </c>
      <c r="D288" s="3">
        <v>19.271599999999999</v>
      </c>
      <c r="E288" s="7" t="s">
        <v>11</v>
      </c>
      <c r="F288">
        <v>8.7157999999999998</v>
      </c>
      <c r="G288" s="3">
        <v>7072.6772000000001</v>
      </c>
      <c r="H288" s="7" t="s">
        <v>1951</v>
      </c>
      <c r="I288">
        <v>2022</v>
      </c>
    </row>
    <row r="289" spans="1:9" x14ac:dyDescent="0.2">
      <c r="A289" s="1">
        <v>44849</v>
      </c>
      <c r="B289" s="7" t="s">
        <v>13</v>
      </c>
      <c r="C289">
        <v>1872</v>
      </c>
      <c r="D289" s="3">
        <v>13.0642</v>
      </c>
      <c r="E289" s="7" t="s">
        <v>11</v>
      </c>
      <c r="F289">
        <v>10.026899999999999</v>
      </c>
      <c r="G289" s="3">
        <v>24456.182400000002</v>
      </c>
      <c r="H289" s="7" t="s">
        <v>1951</v>
      </c>
      <c r="I289">
        <v>2022</v>
      </c>
    </row>
    <row r="290" spans="1:9" x14ac:dyDescent="0.2">
      <c r="A290" s="1">
        <v>44850</v>
      </c>
      <c r="B290" s="7" t="s">
        <v>15</v>
      </c>
      <c r="C290">
        <v>920</v>
      </c>
      <c r="D290" s="3">
        <v>15.341900000000001</v>
      </c>
      <c r="E290" s="7" t="s">
        <v>27</v>
      </c>
      <c r="F290">
        <v>13.5266</v>
      </c>
      <c r="G290" s="3">
        <v>14114.548000000001</v>
      </c>
      <c r="H290" s="7" t="s">
        <v>1951</v>
      </c>
      <c r="I290">
        <v>2022</v>
      </c>
    </row>
    <row r="291" spans="1:9" x14ac:dyDescent="0.2">
      <c r="A291" s="1">
        <v>44851</v>
      </c>
      <c r="B291" s="7" t="s">
        <v>10</v>
      </c>
      <c r="C291">
        <v>554</v>
      </c>
      <c r="D291" s="3">
        <v>4.2390999999999996</v>
      </c>
      <c r="E291" s="7" t="s">
        <v>17</v>
      </c>
      <c r="F291">
        <v>6.2930000000000001</v>
      </c>
      <c r="G291" s="3">
        <v>2348.4614000000001</v>
      </c>
      <c r="H291" s="7" t="s">
        <v>1951</v>
      </c>
      <c r="I291">
        <v>2022</v>
      </c>
    </row>
    <row r="292" spans="1:9" x14ac:dyDescent="0.2">
      <c r="A292" s="1">
        <v>44852</v>
      </c>
      <c r="B292" s="7" t="s">
        <v>15</v>
      </c>
      <c r="C292">
        <v>1005</v>
      </c>
      <c r="D292" s="3">
        <v>8.7800999999999991</v>
      </c>
      <c r="E292" s="7" t="s">
        <v>17</v>
      </c>
      <c r="F292">
        <v>5.2385000000000002</v>
      </c>
      <c r="G292" s="3">
        <v>8824.0005000000001</v>
      </c>
      <c r="H292" s="7" t="s">
        <v>1951</v>
      </c>
      <c r="I292">
        <v>2022</v>
      </c>
    </row>
    <row r="293" spans="1:9" x14ac:dyDescent="0.2">
      <c r="A293" s="1">
        <v>44853</v>
      </c>
      <c r="B293" s="7" t="s">
        <v>49</v>
      </c>
      <c r="C293">
        <v>1808</v>
      </c>
      <c r="D293" s="3">
        <v>9.0311000000000003</v>
      </c>
      <c r="E293" s="7" t="s">
        <v>17</v>
      </c>
      <c r="F293">
        <v>0.65680000000000005</v>
      </c>
      <c r="G293" s="3">
        <v>16328.228800000001</v>
      </c>
      <c r="H293" s="7" t="s">
        <v>1951</v>
      </c>
      <c r="I293">
        <v>2022</v>
      </c>
    </row>
    <row r="294" spans="1:9" x14ac:dyDescent="0.2">
      <c r="A294" s="1">
        <v>44854</v>
      </c>
      <c r="B294" s="7" t="s">
        <v>49</v>
      </c>
      <c r="C294">
        <v>1524</v>
      </c>
      <c r="D294" s="3">
        <v>16.6143</v>
      </c>
      <c r="E294" s="7" t="s">
        <v>27</v>
      </c>
      <c r="F294">
        <v>12.484999999999999</v>
      </c>
      <c r="G294" s="3">
        <v>25320.193200000002</v>
      </c>
      <c r="H294" s="7" t="s">
        <v>1951</v>
      </c>
      <c r="I294">
        <v>2022</v>
      </c>
    </row>
    <row r="295" spans="1:9" x14ac:dyDescent="0.2">
      <c r="A295" s="1">
        <v>44855</v>
      </c>
      <c r="B295" s="7" t="s">
        <v>10</v>
      </c>
      <c r="C295">
        <v>1021</v>
      </c>
      <c r="D295" s="3">
        <v>1.0235000000000001</v>
      </c>
      <c r="E295" s="7" t="s">
        <v>17</v>
      </c>
      <c r="F295">
        <v>12.1142</v>
      </c>
      <c r="G295" s="3">
        <v>1044.9935</v>
      </c>
      <c r="H295" s="7" t="s">
        <v>1951</v>
      </c>
      <c r="I295">
        <v>2022</v>
      </c>
    </row>
    <row r="296" spans="1:9" x14ac:dyDescent="0.2">
      <c r="A296" s="1">
        <v>44856</v>
      </c>
      <c r="B296" s="7" t="s">
        <v>10</v>
      </c>
      <c r="C296">
        <v>1080</v>
      </c>
      <c r="D296" s="3">
        <v>6.7161999999999997</v>
      </c>
      <c r="E296" s="7" t="s">
        <v>17</v>
      </c>
      <c r="F296">
        <v>2.0146000000000002</v>
      </c>
      <c r="G296" s="3">
        <v>7253.4960000000001</v>
      </c>
      <c r="H296" s="7" t="s">
        <v>1951</v>
      </c>
      <c r="I296">
        <v>2022</v>
      </c>
    </row>
    <row r="297" spans="1:9" x14ac:dyDescent="0.2">
      <c r="A297" s="1">
        <v>44857</v>
      </c>
      <c r="B297" s="7" t="s">
        <v>13</v>
      </c>
      <c r="C297">
        <v>1599</v>
      </c>
      <c r="D297" s="3">
        <v>19.6435</v>
      </c>
      <c r="E297" s="7" t="s">
        <v>27</v>
      </c>
      <c r="F297">
        <v>8.8643999999999998</v>
      </c>
      <c r="G297" s="3">
        <v>31409.9565</v>
      </c>
      <c r="H297" s="7" t="s">
        <v>1951</v>
      </c>
      <c r="I297">
        <v>2022</v>
      </c>
    </row>
    <row r="298" spans="1:9" x14ac:dyDescent="0.2">
      <c r="A298" s="1">
        <v>44858</v>
      </c>
      <c r="B298" s="7" t="s">
        <v>13</v>
      </c>
      <c r="C298">
        <v>801</v>
      </c>
      <c r="D298" s="3">
        <v>10.0228</v>
      </c>
      <c r="E298" s="7" t="s">
        <v>11</v>
      </c>
      <c r="F298">
        <v>7.2276999999999996</v>
      </c>
      <c r="G298" s="3">
        <v>8028.2628000000004</v>
      </c>
      <c r="H298" s="7" t="s">
        <v>1951</v>
      </c>
      <c r="I298">
        <v>2022</v>
      </c>
    </row>
    <row r="299" spans="1:9" x14ac:dyDescent="0.2">
      <c r="A299" s="1">
        <v>44859</v>
      </c>
      <c r="B299" s="7" t="s">
        <v>15</v>
      </c>
      <c r="C299">
        <v>733</v>
      </c>
      <c r="D299" s="3">
        <v>8.2680000000000007</v>
      </c>
      <c r="E299" s="7" t="s">
        <v>11</v>
      </c>
      <c r="F299">
        <v>2.2212999999999998</v>
      </c>
      <c r="G299" s="3">
        <v>6060.4440000000004</v>
      </c>
      <c r="H299" s="7" t="s">
        <v>1951</v>
      </c>
      <c r="I299">
        <v>2022</v>
      </c>
    </row>
    <row r="300" spans="1:9" x14ac:dyDescent="0.2">
      <c r="A300" s="1">
        <v>44860</v>
      </c>
      <c r="B300" s="7" t="s">
        <v>10</v>
      </c>
      <c r="C300">
        <v>1681</v>
      </c>
      <c r="D300" s="3">
        <v>3.2768000000000002</v>
      </c>
      <c r="E300" s="7" t="s">
        <v>27</v>
      </c>
      <c r="F300">
        <v>14.7182</v>
      </c>
      <c r="G300" s="3">
        <v>5508.3008</v>
      </c>
      <c r="H300" s="7" t="s">
        <v>1951</v>
      </c>
      <c r="I300">
        <v>2022</v>
      </c>
    </row>
    <row r="301" spans="1:9" x14ac:dyDescent="0.2">
      <c r="A301" s="1">
        <v>44861</v>
      </c>
      <c r="B301" s="7" t="s">
        <v>49</v>
      </c>
      <c r="C301">
        <v>1699</v>
      </c>
      <c r="D301" s="3">
        <v>19.5091</v>
      </c>
      <c r="E301" s="7" t="s">
        <v>17</v>
      </c>
      <c r="F301">
        <v>3.6131000000000002</v>
      </c>
      <c r="G301" s="3">
        <v>33145.960899999998</v>
      </c>
      <c r="H301" s="7" t="s">
        <v>1951</v>
      </c>
      <c r="I301">
        <v>2022</v>
      </c>
    </row>
    <row r="302" spans="1:9" x14ac:dyDescent="0.2">
      <c r="A302" s="1">
        <v>44862</v>
      </c>
      <c r="B302" s="7" t="s">
        <v>13</v>
      </c>
      <c r="C302">
        <v>229</v>
      </c>
      <c r="D302" s="3">
        <v>1.3805000000000001</v>
      </c>
      <c r="E302" s="7" t="s">
        <v>27</v>
      </c>
      <c r="F302">
        <v>1.4749000000000001</v>
      </c>
      <c r="G302" s="3">
        <v>316.1345</v>
      </c>
      <c r="H302" s="7" t="s">
        <v>1951</v>
      </c>
      <c r="I302">
        <v>2022</v>
      </c>
    </row>
    <row r="303" spans="1:9" x14ac:dyDescent="0.2">
      <c r="A303" s="1">
        <v>44863</v>
      </c>
      <c r="B303" s="7" t="s">
        <v>13</v>
      </c>
      <c r="C303">
        <v>1119</v>
      </c>
      <c r="D303" s="3">
        <v>15.006399999999999</v>
      </c>
      <c r="E303" s="7" t="s">
        <v>11</v>
      </c>
      <c r="F303">
        <v>9.1252999999999993</v>
      </c>
      <c r="G303" s="3">
        <v>16792.161599999999</v>
      </c>
      <c r="H303" s="7" t="s">
        <v>1951</v>
      </c>
      <c r="I303">
        <v>2022</v>
      </c>
    </row>
    <row r="304" spans="1:9" x14ac:dyDescent="0.2">
      <c r="A304" s="1">
        <v>44864</v>
      </c>
      <c r="B304" s="7" t="s">
        <v>49</v>
      </c>
      <c r="C304">
        <v>1945</v>
      </c>
      <c r="D304" s="3">
        <v>15.603400000000001</v>
      </c>
      <c r="E304" s="7" t="s">
        <v>11</v>
      </c>
      <c r="F304">
        <v>11.2136</v>
      </c>
      <c r="G304" s="3">
        <v>30348.613000000001</v>
      </c>
      <c r="H304" s="7" t="s">
        <v>1951</v>
      </c>
      <c r="I304">
        <v>2022</v>
      </c>
    </row>
    <row r="305" spans="1:9" x14ac:dyDescent="0.2">
      <c r="A305" s="1">
        <v>44865</v>
      </c>
      <c r="B305" s="7" t="s">
        <v>13</v>
      </c>
      <c r="C305">
        <v>1486</v>
      </c>
      <c r="D305" s="3">
        <v>5.6295000000000002</v>
      </c>
      <c r="E305" s="7" t="s">
        <v>27</v>
      </c>
      <c r="F305">
        <v>0.97040000000000004</v>
      </c>
      <c r="G305" s="3">
        <v>8365.4369999999999</v>
      </c>
      <c r="H305" s="7" t="s">
        <v>1951</v>
      </c>
      <c r="I305">
        <v>2022</v>
      </c>
    </row>
    <row r="306" spans="1:9" x14ac:dyDescent="0.2">
      <c r="A306" s="1">
        <v>44866</v>
      </c>
      <c r="B306" s="7" t="s">
        <v>15</v>
      </c>
      <c r="C306">
        <v>1828</v>
      </c>
      <c r="D306" s="3">
        <v>13.759600000000001</v>
      </c>
      <c r="E306" s="7" t="s">
        <v>27</v>
      </c>
      <c r="F306">
        <v>10.051399999999999</v>
      </c>
      <c r="G306" s="3">
        <v>25152.5488</v>
      </c>
      <c r="H306" s="7" t="s">
        <v>1952</v>
      </c>
      <c r="I306">
        <v>2022</v>
      </c>
    </row>
    <row r="307" spans="1:9" x14ac:dyDescent="0.2">
      <c r="A307" s="1">
        <v>44867</v>
      </c>
      <c r="B307" s="7" t="s">
        <v>10</v>
      </c>
      <c r="C307">
        <v>918</v>
      </c>
      <c r="D307" s="3">
        <v>2.7656999999999998</v>
      </c>
      <c r="E307" s="7" t="s">
        <v>11</v>
      </c>
      <c r="F307">
        <v>8.2181999999999995</v>
      </c>
      <c r="G307" s="3">
        <v>2538.9126000000001</v>
      </c>
      <c r="H307" s="7" t="s">
        <v>1952</v>
      </c>
      <c r="I307">
        <v>2022</v>
      </c>
    </row>
    <row r="308" spans="1:9" x14ac:dyDescent="0.2">
      <c r="A308" s="1">
        <v>44868</v>
      </c>
      <c r="B308" s="7" t="s">
        <v>49</v>
      </c>
      <c r="C308">
        <v>792</v>
      </c>
      <c r="D308" s="3">
        <v>5.8838999999999997</v>
      </c>
      <c r="E308" s="7" t="s">
        <v>27</v>
      </c>
      <c r="F308">
        <v>1.9973000000000001</v>
      </c>
      <c r="G308" s="3">
        <v>4660.0487999999996</v>
      </c>
      <c r="H308" s="7" t="s">
        <v>1952</v>
      </c>
      <c r="I308">
        <v>2022</v>
      </c>
    </row>
    <row r="309" spans="1:9" x14ac:dyDescent="0.2">
      <c r="A309" s="1">
        <v>44869</v>
      </c>
      <c r="B309" s="7" t="s">
        <v>10</v>
      </c>
      <c r="C309">
        <v>1415</v>
      </c>
      <c r="D309" s="3">
        <v>15.9701</v>
      </c>
      <c r="E309" s="7" t="s">
        <v>11</v>
      </c>
      <c r="F309">
        <v>3.0015999999999998</v>
      </c>
      <c r="G309" s="3">
        <v>22597.691500000001</v>
      </c>
      <c r="H309" s="7" t="s">
        <v>1952</v>
      </c>
      <c r="I309">
        <v>2022</v>
      </c>
    </row>
    <row r="310" spans="1:9" x14ac:dyDescent="0.2">
      <c r="A310" s="1">
        <v>44870</v>
      </c>
      <c r="B310" s="7" t="s">
        <v>13</v>
      </c>
      <c r="C310">
        <v>1494</v>
      </c>
      <c r="D310" s="3">
        <v>17.428999999999998</v>
      </c>
      <c r="E310" s="7" t="s">
        <v>27</v>
      </c>
      <c r="F310">
        <v>8.7355999999999998</v>
      </c>
      <c r="G310" s="3">
        <v>26038.925999999999</v>
      </c>
      <c r="H310" s="7" t="s">
        <v>1952</v>
      </c>
      <c r="I310">
        <v>2022</v>
      </c>
    </row>
    <row r="311" spans="1:9" x14ac:dyDescent="0.2">
      <c r="A311" s="1">
        <v>44871</v>
      </c>
      <c r="B311" s="7" t="s">
        <v>13</v>
      </c>
      <c r="C311">
        <v>893</v>
      </c>
      <c r="D311" s="3">
        <v>12.561199999999999</v>
      </c>
      <c r="E311" s="7" t="s">
        <v>27</v>
      </c>
      <c r="F311">
        <v>4.7972000000000001</v>
      </c>
      <c r="G311" s="3">
        <v>11217.151599999999</v>
      </c>
      <c r="H311" s="7" t="s">
        <v>1952</v>
      </c>
      <c r="I311">
        <v>2022</v>
      </c>
    </row>
    <row r="312" spans="1:9" x14ac:dyDescent="0.2">
      <c r="A312" s="1">
        <v>44872</v>
      </c>
      <c r="B312" s="7" t="s">
        <v>49</v>
      </c>
      <c r="C312">
        <v>128</v>
      </c>
      <c r="D312" s="3">
        <v>10.629899999999999</v>
      </c>
      <c r="E312" s="7" t="s">
        <v>27</v>
      </c>
      <c r="F312">
        <v>14.105600000000001</v>
      </c>
      <c r="G312" s="3">
        <v>1360.6271999999999</v>
      </c>
      <c r="H312" s="7" t="s">
        <v>1952</v>
      </c>
      <c r="I312">
        <v>2022</v>
      </c>
    </row>
    <row r="313" spans="1:9" x14ac:dyDescent="0.2">
      <c r="A313" s="1">
        <v>44873</v>
      </c>
      <c r="B313" s="7" t="s">
        <v>15</v>
      </c>
      <c r="C313">
        <v>248</v>
      </c>
      <c r="D313" s="3">
        <v>4.0267999999999997</v>
      </c>
      <c r="E313" s="7" t="s">
        <v>11</v>
      </c>
      <c r="F313">
        <v>12.371700000000001</v>
      </c>
      <c r="G313" s="3">
        <v>998.64639999999997</v>
      </c>
      <c r="H313" s="7" t="s">
        <v>1952</v>
      </c>
      <c r="I313">
        <v>2022</v>
      </c>
    </row>
    <row r="314" spans="1:9" x14ac:dyDescent="0.2">
      <c r="A314" s="1">
        <v>44874</v>
      </c>
      <c r="B314" s="7" t="s">
        <v>23</v>
      </c>
      <c r="C314">
        <v>1902</v>
      </c>
      <c r="D314" s="3">
        <v>2.1991000000000001</v>
      </c>
      <c r="E314" s="7" t="s">
        <v>27</v>
      </c>
      <c r="F314">
        <v>14.761699999999999</v>
      </c>
      <c r="G314" s="3">
        <v>4182.6881999999996</v>
      </c>
      <c r="H314" s="7" t="s">
        <v>1952</v>
      </c>
      <c r="I314">
        <v>2022</v>
      </c>
    </row>
    <row r="315" spans="1:9" x14ac:dyDescent="0.2">
      <c r="A315" s="1">
        <v>44875</v>
      </c>
      <c r="B315" s="7" t="s">
        <v>49</v>
      </c>
      <c r="C315">
        <v>1419</v>
      </c>
      <c r="D315" s="3">
        <v>3.2353000000000001</v>
      </c>
      <c r="E315" s="7" t="s">
        <v>11</v>
      </c>
      <c r="F315">
        <v>4.2652000000000001</v>
      </c>
      <c r="G315" s="3">
        <v>4590.8906999999999</v>
      </c>
      <c r="H315" s="7" t="s">
        <v>1952</v>
      </c>
      <c r="I315">
        <v>2022</v>
      </c>
    </row>
    <row r="316" spans="1:9" x14ac:dyDescent="0.2">
      <c r="A316" s="1">
        <v>44876</v>
      </c>
      <c r="B316" s="7" t="s">
        <v>23</v>
      </c>
      <c r="C316">
        <v>110</v>
      </c>
      <c r="D316" s="3">
        <v>5.3197999999999999</v>
      </c>
      <c r="E316" s="7" t="s">
        <v>11</v>
      </c>
      <c r="F316">
        <v>14.561</v>
      </c>
      <c r="G316" s="3">
        <v>585.178</v>
      </c>
      <c r="H316" s="7" t="s">
        <v>1952</v>
      </c>
      <c r="I316">
        <v>2022</v>
      </c>
    </row>
    <row r="317" spans="1:9" x14ac:dyDescent="0.2">
      <c r="A317" s="1">
        <v>44877</v>
      </c>
      <c r="B317" s="7" t="s">
        <v>23</v>
      </c>
      <c r="C317">
        <v>1635</v>
      </c>
      <c r="D317" s="3">
        <v>7.4917999999999996</v>
      </c>
      <c r="E317" s="7" t="s">
        <v>27</v>
      </c>
      <c r="F317">
        <v>6.7529000000000003</v>
      </c>
      <c r="G317" s="3">
        <v>12249.093000000001</v>
      </c>
      <c r="H317" s="7" t="s">
        <v>1952</v>
      </c>
      <c r="I317">
        <v>2022</v>
      </c>
    </row>
    <row r="318" spans="1:9" x14ac:dyDescent="0.2">
      <c r="A318" s="1">
        <v>44878</v>
      </c>
      <c r="B318" s="7" t="s">
        <v>15</v>
      </c>
      <c r="C318">
        <v>775</v>
      </c>
      <c r="D318" s="3">
        <v>8.2372999999999994</v>
      </c>
      <c r="E318" s="7" t="s">
        <v>27</v>
      </c>
      <c r="F318">
        <v>5.5389999999999997</v>
      </c>
      <c r="G318" s="3">
        <v>6383.9075000000003</v>
      </c>
      <c r="H318" s="7" t="s">
        <v>1952</v>
      </c>
      <c r="I318">
        <v>2022</v>
      </c>
    </row>
    <row r="319" spans="1:9" x14ac:dyDescent="0.2">
      <c r="A319" s="1">
        <v>44879</v>
      </c>
      <c r="B319" s="7" t="s">
        <v>23</v>
      </c>
      <c r="C319">
        <v>1236</v>
      </c>
      <c r="D319" s="3">
        <v>7.5800999999999998</v>
      </c>
      <c r="E319" s="7" t="s">
        <v>11</v>
      </c>
      <c r="F319">
        <v>1.2301</v>
      </c>
      <c r="G319" s="3">
        <v>9369.0036</v>
      </c>
      <c r="H319" s="7" t="s">
        <v>1952</v>
      </c>
      <c r="I319">
        <v>2022</v>
      </c>
    </row>
    <row r="320" spans="1:9" x14ac:dyDescent="0.2">
      <c r="A320" s="1">
        <v>44880</v>
      </c>
      <c r="B320" s="7" t="s">
        <v>23</v>
      </c>
      <c r="C320">
        <v>286</v>
      </c>
      <c r="D320" s="3">
        <v>5.5420999999999996</v>
      </c>
      <c r="E320" s="7" t="s">
        <v>11</v>
      </c>
      <c r="F320">
        <v>1.2650999999999999</v>
      </c>
      <c r="G320" s="3">
        <v>1585.0406</v>
      </c>
      <c r="H320" s="7" t="s">
        <v>1952</v>
      </c>
      <c r="I320">
        <v>2022</v>
      </c>
    </row>
    <row r="321" spans="1:9" x14ac:dyDescent="0.2">
      <c r="A321" s="1">
        <v>44881</v>
      </c>
      <c r="B321" s="7" t="s">
        <v>15</v>
      </c>
      <c r="C321">
        <v>906</v>
      </c>
      <c r="D321" s="3">
        <v>10.684799999999999</v>
      </c>
      <c r="E321" s="7" t="s">
        <v>17</v>
      </c>
      <c r="F321">
        <v>10.5342</v>
      </c>
      <c r="G321" s="3">
        <v>9680.4287999999997</v>
      </c>
      <c r="H321" s="7" t="s">
        <v>1952</v>
      </c>
      <c r="I321">
        <v>2022</v>
      </c>
    </row>
    <row r="322" spans="1:9" x14ac:dyDescent="0.2">
      <c r="A322" s="1">
        <v>44882</v>
      </c>
      <c r="B322" s="7" t="s">
        <v>23</v>
      </c>
      <c r="C322">
        <v>843</v>
      </c>
      <c r="D322" s="3">
        <v>16.680399999999999</v>
      </c>
      <c r="E322" s="7" t="s">
        <v>11</v>
      </c>
      <c r="F322">
        <v>7.14</v>
      </c>
      <c r="G322" s="3">
        <v>14061.5772</v>
      </c>
      <c r="H322" s="7" t="s">
        <v>1952</v>
      </c>
      <c r="I322">
        <v>2022</v>
      </c>
    </row>
    <row r="323" spans="1:9" x14ac:dyDescent="0.2">
      <c r="A323" s="1">
        <v>44883</v>
      </c>
      <c r="B323" s="7" t="s">
        <v>23</v>
      </c>
      <c r="C323">
        <v>1350</v>
      </c>
      <c r="D323" s="3">
        <v>6.3144</v>
      </c>
      <c r="E323" s="7" t="s">
        <v>17</v>
      </c>
      <c r="F323">
        <v>3.7846000000000002</v>
      </c>
      <c r="G323" s="3">
        <v>8524.44</v>
      </c>
      <c r="H323" s="7" t="s">
        <v>1952</v>
      </c>
      <c r="I323">
        <v>2022</v>
      </c>
    </row>
    <row r="324" spans="1:9" x14ac:dyDescent="0.2">
      <c r="A324" s="1">
        <v>44884</v>
      </c>
      <c r="B324" s="7" t="s">
        <v>23</v>
      </c>
      <c r="C324">
        <v>1433</v>
      </c>
      <c r="D324" s="3">
        <v>18.9054</v>
      </c>
      <c r="E324" s="7" t="s">
        <v>17</v>
      </c>
      <c r="F324">
        <v>9.4025999999999996</v>
      </c>
      <c r="G324" s="3">
        <v>27091.438200000001</v>
      </c>
      <c r="H324" s="7" t="s">
        <v>1952</v>
      </c>
      <c r="I324">
        <v>2022</v>
      </c>
    </row>
    <row r="325" spans="1:9" x14ac:dyDescent="0.2">
      <c r="A325" s="1">
        <v>44885</v>
      </c>
      <c r="B325" s="7" t="s">
        <v>49</v>
      </c>
      <c r="C325">
        <v>197</v>
      </c>
      <c r="D325" s="3">
        <v>17.593399999999999</v>
      </c>
      <c r="E325" s="7" t="s">
        <v>17</v>
      </c>
      <c r="F325">
        <v>4.1664000000000003</v>
      </c>
      <c r="G325" s="3">
        <v>3465.8998000000001</v>
      </c>
      <c r="H325" s="7" t="s">
        <v>1952</v>
      </c>
      <c r="I325">
        <v>2022</v>
      </c>
    </row>
    <row r="326" spans="1:9" x14ac:dyDescent="0.2">
      <c r="A326" s="1">
        <v>44886</v>
      </c>
      <c r="B326" s="7" t="s">
        <v>49</v>
      </c>
      <c r="C326">
        <v>154</v>
      </c>
      <c r="D326" s="3">
        <v>4.0735000000000001</v>
      </c>
      <c r="E326" s="7" t="s">
        <v>27</v>
      </c>
      <c r="F326">
        <v>8.8757000000000001</v>
      </c>
      <c r="G326" s="3">
        <v>627.31899999999996</v>
      </c>
      <c r="H326" s="7" t="s">
        <v>1952</v>
      </c>
      <c r="I326">
        <v>2022</v>
      </c>
    </row>
    <row r="327" spans="1:9" x14ac:dyDescent="0.2">
      <c r="A327" s="1">
        <v>44887</v>
      </c>
      <c r="B327" s="7" t="s">
        <v>49</v>
      </c>
      <c r="C327">
        <v>722</v>
      </c>
      <c r="D327" s="3">
        <v>15.9392</v>
      </c>
      <c r="E327" s="7" t="s">
        <v>27</v>
      </c>
      <c r="F327">
        <v>5.7084999999999999</v>
      </c>
      <c r="G327" s="3">
        <v>11508.1024</v>
      </c>
      <c r="H327" s="7" t="s">
        <v>1952</v>
      </c>
      <c r="I327">
        <v>2022</v>
      </c>
    </row>
    <row r="328" spans="1:9" x14ac:dyDescent="0.2">
      <c r="A328" s="1">
        <v>44888</v>
      </c>
      <c r="B328" s="7" t="s">
        <v>15</v>
      </c>
      <c r="C328">
        <v>763</v>
      </c>
      <c r="D328" s="3">
        <v>11.917199999999999</v>
      </c>
      <c r="E328" s="7" t="s">
        <v>11</v>
      </c>
      <c r="F328">
        <v>12.4415</v>
      </c>
      <c r="G328" s="3">
        <v>9092.8235999999997</v>
      </c>
      <c r="H328" s="7" t="s">
        <v>1952</v>
      </c>
      <c r="I328">
        <v>2022</v>
      </c>
    </row>
    <row r="329" spans="1:9" x14ac:dyDescent="0.2">
      <c r="A329" s="1">
        <v>44889</v>
      </c>
      <c r="B329" s="7" t="s">
        <v>13</v>
      </c>
      <c r="C329">
        <v>857</v>
      </c>
      <c r="D329" s="3">
        <v>11.764900000000001</v>
      </c>
      <c r="E329" s="7" t="s">
        <v>17</v>
      </c>
      <c r="F329">
        <v>12.4001</v>
      </c>
      <c r="G329" s="3">
        <v>10082.5193</v>
      </c>
      <c r="H329" s="7" t="s">
        <v>1952</v>
      </c>
      <c r="I329">
        <v>2022</v>
      </c>
    </row>
    <row r="330" spans="1:9" x14ac:dyDescent="0.2">
      <c r="A330" s="1">
        <v>44890</v>
      </c>
      <c r="B330" s="7" t="s">
        <v>23</v>
      </c>
      <c r="C330">
        <v>505</v>
      </c>
      <c r="D330" s="3">
        <v>8.4298000000000002</v>
      </c>
      <c r="E330" s="7" t="s">
        <v>27</v>
      </c>
      <c r="F330">
        <v>7.4215999999999998</v>
      </c>
      <c r="G330" s="3">
        <v>4257.049</v>
      </c>
      <c r="H330" s="7" t="s">
        <v>1952</v>
      </c>
      <c r="I330">
        <v>2022</v>
      </c>
    </row>
    <row r="331" spans="1:9" x14ac:dyDescent="0.2">
      <c r="A331" s="1">
        <v>44891</v>
      </c>
      <c r="B331" s="7" t="s">
        <v>23</v>
      </c>
      <c r="C331">
        <v>168</v>
      </c>
      <c r="D331" s="3">
        <v>10.5219</v>
      </c>
      <c r="E331" s="7" t="s">
        <v>27</v>
      </c>
      <c r="F331">
        <v>5.5869</v>
      </c>
      <c r="G331" s="3">
        <v>1767.6792</v>
      </c>
      <c r="H331" s="7" t="s">
        <v>1952</v>
      </c>
      <c r="I331">
        <v>2022</v>
      </c>
    </row>
    <row r="332" spans="1:9" x14ac:dyDescent="0.2">
      <c r="A332" s="1">
        <v>44892</v>
      </c>
      <c r="B332" s="7" t="s">
        <v>15</v>
      </c>
      <c r="C332">
        <v>1435</v>
      </c>
      <c r="D332" s="3">
        <v>8.5464000000000002</v>
      </c>
      <c r="E332" s="7" t="s">
        <v>27</v>
      </c>
      <c r="F332">
        <v>5.7571000000000003</v>
      </c>
      <c r="G332" s="3">
        <v>12264.084000000001</v>
      </c>
      <c r="H332" s="7" t="s">
        <v>1952</v>
      </c>
      <c r="I332">
        <v>2022</v>
      </c>
    </row>
    <row r="333" spans="1:9" x14ac:dyDescent="0.2">
      <c r="A333" s="1">
        <v>44893</v>
      </c>
      <c r="B333" s="7" t="s">
        <v>23</v>
      </c>
      <c r="C333">
        <v>1412</v>
      </c>
      <c r="D333" s="3">
        <v>11.254899999999999</v>
      </c>
      <c r="E333" s="7" t="s">
        <v>27</v>
      </c>
      <c r="F333">
        <v>12.1829</v>
      </c>
      <c r="G333" s="3">
        <v>15891.918799999999</v>
      </c>
      <c r="H333" s="7" t="s">
        <v>1952</v>
      </c>
      <c r="I333">
        <v>2022</v>
      </c>
    </row>
    <row r="334" spans="1:9" x14ac:dyDescent="0.2">
      <c r="A334" s="1">
        <v>44894</v>
      </c>
      <c r="B334" s="7" t="s">
        <v>49</v>
      </c>
      <c r="C334">
        <v>1885</v>
      </c>
      <c r="D334" s="3">
        <v>12.931100000000001</v>
      </c>
      <c r="E334" s="7" t="s">
        <v>27</v>
      </c>
      <c r="F334">
        <v>5.2586000000000004</v>
      </c>
      <c r="G334" s="3">
        <v>24375.123500000002</v>
      </c>
      <c r="H334" s="7" t="s">
        <v>1952</v>
      </c>
      <c r="I334">
        <v>2022</v>
      </c>
    </row>
    <row r="335" spans="1:9" x14ac:dyDescent="0.2">
      <c r="A335" s="1">
        <v>44895</v>
      </c>
      <c r="B335" s="7" t="s">
        <v>13</v>
      </c>
      <c r="C335">
        <v>1671</v>
      </c>
      <c r="D335" s="3">
        <v>13.8118</v>
      </c>
      <c r="E335" s="7" t="s">
        <v>17</v>
      </c>
      <c r="F335">
        <v>3.5314000000000001</v>
      </c>
      <c r="G335" s="3">
        <v>23079.517800000001</v>
      </c>
      <c r="H335" s="7" t="s">
        <v>1952</v>
      </c>
      <c r="I335">
        <v>2022</v>
      </c>
    </row>
    <row r="336" spans="1:9" x14ac:dyDescent="0.2">
      <c r="A336" s="1">
        <v>44896</v>
      </c>
      <c r="B336" s="7" t="s">
        <v>10</v>
      </c>
      <c r="C336">
        <v>850</v>
      </c>
      <c r="D336" s="3">
        <v>11.117100000000001</v>
      </c>
      <c r="E336" s="7" t="s">
        <v>17</v>
      </c>
      <c r="F336">
        <v>1.728</v>
      </c>
      <c r="G336" s="3">
        <v>9449.5349999999999</v>
      </c>
      <c r="H336" s="7" t="s">
        <v>1953</v>
      </c>
      <c r="I336">
        <v>2022</v>
      </c>
    </row>
    <row r="337" spans="1:9" x14ac:dyDescent="0.2">
      <c r="A337" s="1">
        <v>44897</v>
      </c>
      <c r="B337" s="7" t="s">
        <v>23</v>
      </c>
      <c r="C337">
        <v>1271</v>
      </c>
      <c r="D337" s="3">
        <v>14.707000000000001</v>
      </c>
      <c r="E337" s="7" t="s">
        <v>17</v>
      </c>
      <c r="F337">
        <v>7.2671000000000001</v>
      </c>
      <c r="G337" s="3">
        <v>18692.597000000002</v>
      </c>
      <c r="H337" s="7" t="s">
        <v>1953</v>
      </c>
      <c r="I337">
        <v>2022</v>
      </c>
    </row>
    <row r="338" spans="1:9" x14ac:dyDescent="0.2">
      <c r="A338" s="1">
        <v>44898</v>
      </c>
      <c r="B338" s="7" t="s">
        <v>49</v>
      </c>
      <c r="C338">
        <v>1590</v>
      </c>
      <c r="D338" s="3">
        <v>3.6842999999999999</v>
      </c>
      <c r="E338" s="7" t="s">
        <v>17</v>
      </c>
      <c r="F338">
        <v>7.4908999999999999</v>
      </c>
      <c r="G338" s="3">
        <v>5858.0370000000003</v>
      </c>
      <c r="H338" s="7" t="s">
        <v>1953</v>
      </c>
      <c r="I338">
        <v>2022</v>
      </c>
    </row>
    <row r="339" spans="1:9" x14ac:dyDescent="0.2">
      <c r="A339" s="1">
        <v>44899</v>
      </c>
      <c r="B339" s="7" t="s">
        <v>10</v>
      </c>
      <c r="C339">
        <v>1862</v>
      </c>
      <c r="D339" s="3">
        <v>5.0277000000000003</v>
      </c>
      <c r="E339" s="7" t="s">
        <v>11</v>
      </c>
      <c r="F339">
        <v>12.693199999999999</v>
      </c>
      <c r="G339" s="3">
        <v>9361.5774000000001</v>
      </c>
      <c r="H339" s="7" t="s">
        <v>1953</v>
      </c>
      <c r="I339">
        <v>2022</v>
      </c>
    </row>
    <row r="340" spans="1:9" x14ac:dyDescent="0.2">
      <c r="A340" s="1">
        <v>44900</v>
      </c>
      <c r="B340" s="7" t="s">
        <v>13</v>
      </c>
      <c r="C340">
        <v>1367</v>
      </c>
      <c r="D340" s="3">
        <v>16.556000000000001</v>
      </c>
      <c r="E340" s="7" t="s">
        <v>17</v>
      </c>
      <c r="F340">
        <v>3.7080000000000002</v>
      </c>
      <c r="G340" s="3">
        <v>22632.052</v>
      </c>
      <c r="H340" s="7" t="s">
        <v>1953</v>
      </c>
      <c r="I340">
        <v>2022</v>
      </c>
    </row>
    <row r="341" spans="1:9" x14ac:dyDescent="0.2">
      <c r="A341" s="1">
        <v>44901</v>
      </c>
      <c r="B341" s="7" t="s">
        <v>10</v>
      </c>
      <c r="C341">
        <v>1614</v>
      </c>
      <c r="D341" s="3">
        <v>7.1280000000000001</v>
      </c>
      <c r="E341" s="7" t="s">
        <v>27</v>
      </c>
      <c r="F341">
        <v>6.0244</v>
      </c>
      <c r="G341" s="3">
        <v>11504.592000000001</v>
      </c>
      <c r="H341" s="7" t="s">
        <v>1953</v>
      </c>
      <c r="I341">
        <v>2022</v>
      </c>
    </row>
    <row r="342" spans="1:9" x14ac:dyDescent="0.2">
      <c r="A342" s="1">
        <v>44902</v>
      </c>
      <c r="B342" s="7" t="s">
        <v>49</v>
      </c>
      <c r="C342">
        <v>1972</v>
      </c>
      <c r="D342" s="3">
        <v>1.4350000000000001</v>
      </c>
      <c r="E342" s="7" t="s">
        <v>17</v>
      </c>
      <c r="F342">
        <v>12.2219</v>
      </c>
      <c r="G342" s="3">
        <v>2829.82</v>
      </c>
      <c r="H342" s="7" t="s">
        <v>1953</v>
      </c>
      <c r="I342">
        <v>2022</v>
      </c>
    </row>
    <row r="343" spans="1:9" x14ac:dyDescent="0.2">
      <c r="A343" s="1">
        <v>44903</v>
      </c>
      <c r="B343" s="7" t="s">
        <v>10</v>
      </c>
      <c r="C343">
        <v>1057</v>
      </c>
      <c r="D343" s="3">
        <v>3.9220000000000002</v>
      </c>
      <c r="E343" s="7" t="s">
        <v>11</v>
      </c>
      <c r="F343">
        <v>12.442500000000001</v>
      </c>
      <c r="G343" s="3">
        <v>4145.5540000000001</v>
      </c>
      <c r="H343" s="7" t="s">
        <v>1953</v>
      </c>
      <c r="I343">
        <v>2022</v>
      </c>
    </row>
    <row r="344" spans="1:9" x14ac:dyDescent="0.2">
      <c r="A344" s="1">
        <v>44904</v>
      </c>
      <c r="B344" s="7" t="s">
        <v>15</v>
      </c>
      <c r="C344">
        <v>1630</v>
      </c>
      <c r="D344" s="3">
        <v>5.2487000000000004</v>
      </c>
      <c r="E344" s="7" t="s">
        <v>27</v>
      </c>
      <c r="F344">
        <v>6.0769000000000002</v>
      </c>
      <c r="G344" s="3">
        <v>8555.3809999999994</v>
      </c>
      <c r="H344" s="7" t="s">
        <v>1953</v>
      </c>
      <c r="I344">
        <v>2022</v>
      </c>
    </row>
    <row r="345" spans="1:9" x14ac:dyDescent="0.2">
      <c r="A345" s="1">
        <v>44905</v>
      </c>
      <c r="B345" s="7" t="s">
        <v>10</v>
      </c>
      <c r="C345">
        <v>464</v>
      </c>
      <c r="D345" s="3">
        <v>19.1891</v>
      </c>
      <c r="E345" s="7" t="s">
        <v>17</v>
      </c>
      <c r="F345">
        <v>7.1573000000000002</v>
      </c>
      <c r="G345" s="3">
        <v>8903.7423999999992</v>
      </c>
      <c r="H345" s="7" t="s">
        <v>1953</v>
      </c>
      <c r="I345">
        <v>2022</v>
      </c>
    </row>
    <row r="346" spans="1:9" x14ac:dyDescent="0.2">
      <c r="A346" s="1">
        <v>44906</v>
      </c>
      <c r="B346" s="7" t="s">
        <v>23</v>
      </c>
      <c r="C346">
        <v>581</v>
      </c>
      <c r="D346" s="3">
        <v>11.8878</v>
      </c>
      <c r="E346" s="7" t="s">
        <v>17</v>
      </c>
      <c r="F346">
        <v>4.8975999999999997</v>
      </c>
      <c r="G346" s="3">
        <v>6906.8118000000004</v>
      </c>
      <c r="H346" s="7" t="s">
        <v>1953</v>
      </c>
      <c r="I346">
        <v>2022</v>
      </c>
    </row>
    <row r="347" spans="1:9" x14ac:dyDescent="0.2">
      <c r="A347" s="1">
        <v>44907</v>
      </c>
      <c r="B347" s="7" t="s">
        <v>23</v>
      </c>
      <c r="C347">
        <v>300</v>
      </c>
      <c r="D347" s="3">
        <v>18.721900000000002</v>
      </c>
      <c r="E347" s="7" t="s">
        <v>17</v>
      </c>
      <c r="F347">
        <v>14.022</v>
      </c>
      <c r="G347" s="3">
        <v>5616.57</v>
      </c>
      <c r="H347" s="7" t="s">
        <v>1953</v>
      </c>
      <c r="I347">
        <v>2022</v>
      </c>
    </row>
    <row r="348" spans="1:9" x14ac:dyDescent="0.2">
      <c r="A348" s="1">
        <v>44908</v>
      </c>
      <c r="B348" s="7" t="s">
        <v>15</v>
      </c>
      <c r="C348">
        <v>253</v>
      </c>
      <c r="D348" s="3">
        <v>11.928100000000001</v>
      </c>
      <c r="E348" s="7" t="s">
        <v>27</v>
      </c>
      <c r="F348">
        <v>2.2202999999999999</v>
      </c>
      <c r="G348" s="3">
        <v>3017.8092999999999</v>
      </c>
      <c r="H348" s="7" t="s">
        <v>1953</v>
      </c>
      <c r="I348">
        <v>2022</v>
      </c>
    </row>
    <row r="349" spans="1:9" x14ac:dyDescent="0.2">
      <c r="A349" s="1">
        <v>44909</v>
      </c>
      <c r="B349" s="7" t="s">
        <v>49</v>
      </c>
      <c r="C349">
        <v>1573</v>
      </c>
      <c r="D349" s="3">
        <v>10.107699999999999</v>
      </c>
      <c r="E349" s="7" t="s">
        <v>27</v>
      </c>
      <c r="F349">
        <v>14.039400000000001</v>
      </c>
      <c r="G349" s="3">
        <v>15899.4121</v>
      </c>
      <c r="H349" s="7" t="s">
        <v>1953</v>
      </c>
      <c r="I349">
        <v>2022</v>
      </c>
    </row>
    <row r="350" spans="1:9" x14ac:dyDescent="0.2">
      <c r="A350" s="1">
        <v>44910</v>
      </c>
      <c r="B350" s="7" t="s">
        <v>23</v>
      </c>
      <c r="C350">
        <v>1624</v>
      </c>
      <c r="D350" s="3">
        <v>6.9607999999999999</v>
      </c>
      <c r="E350" s="7" t="s">
        <v>11</v>
      </c>
      <c r="F350">
        <v>10.4161</v>
      </c>
      <c r="G350" s="3">
        <v>11304.3392</v>
      </c>
      <c r="H350" s="7" t="s">
        <v>1953</v>
      </c>
      <c r="I350">
        <v>2022</v>
      </c>
    </row>
    <row r="351" spans="1:9" x14ac:dyDescent="0.2">
      <c r="A351" s="1">
        <v>44911</v>
      </c>
      <c r="B351" s="7" t="s">
        <v>13</v>
      </c>
      <c r="C351">
        <v>172</v>
      </c>
      <c r="D351" s="3">
        <v>12.521000000000001</v>
      </c>
      <c r="E351" s="7" t="s">
        <v>27</v>
      </c>
      <c r="F351">
        <v>8.2078000000000007</v>
      </c>
      <c r="G351" s="3">
        <v>2153.6120000000001</v>
      </c>
      <c r="H351" s="7" t="s">
        <v>1953</v>
      </c>
      <c r="I351">
        <v>2022</v>
      </c>
    </row>
    <row r="352" spans="1:9" x14ac:dyDescent="0.2">
      <c r="A352" s="1">
        <v>44912</v>
      </c>
      <c r="B352" s="7" t="s">
        <v>23</v>
      </c>
      <c r="C352">
        <v>812</v>
      </c>
      <c r="D352" s="3">
        <v>3.6448</v>
      </c>
      <c r="E352" s="7" t="s">
        <v>27</v>
      </c>
      <c r="F352">
        <v>0.97360000000000002</v>
      </c>
      <c r="G352" s="3">
        <v>2959.5776000000001</v>
      </c>
      <c r="H352" s="7" t="s">
        <v>1953</v>
      </c>
      <c r="I352">
        <v>2022</v>
      </c>
    </row>
    <row r="353" spans="1:9" x14ac:dyDescent="0.2">
      <c r="A353" s="1">
        <v>44913</v>
      </c>
      <c r="B353" s="7" t="s">
        <v>23</v>
      </c>
      <c r="C353">
        <v>395</v>
      </c>
      <c r="D353" s="3">
        <v>18.067</v>
      </c>
      <c r="E353" s="7" t="s">
        <v>17</v>
      </c>
      <c r="F353">
        <v>7.3960999999999997</v>
      </c>
      <c r="G353" s="3">
        <v>7136.4650000000001</v>
      </c>
      <c r="H353" s="7" t="s">
        <v>1953</v>
      </c>
      <c r="I353">
        <v>2022</v>
      </c>
    </row>
    <row r="354" spans="1:9" x14ac:dyDescent="0.2">
      <c r="A354" s="1">
        <v>44914</v>
      </c>
      <c r="B354" s="7" t="s">
        <v>49</v>
      </c>
      <c r="C354">
        <v>1140</v>
      </c>
      <c r="D354" s="3">
        <v>16.757300000000001</v>
      </c>
      <c r="E354" s="7" t="s">
        <v>27</v>
      </c>
      <c r="F354">
        <v>6.4123000000000001</v>
      </c>
      <c r="G354" s="3">
        <v>19103.322</v>
      </c>
      <c r="H354" s="7" t="s">
        <v>1953</v>
      </c>
      <c r="I354">
        <v>2022</v>
      </c>
    </row>
    <row r="355" spans="1:9" x14ac:dyDescent="0.2">
      <c r="A355" s="1">
        <v>44915</v>
      </c>
      <c r="B355" s="7" t="s">
        <v>10</v>
      </c>
      <c r="C355">
        <v>1764</v>
      </c>
      <c r="D355" s="3">
        <v>7.0331000000000001</v>
      </c>
      <c r="E355" s="7" t="s">
        <v>17</v>
      </c>
      <c r="F355">
        <v>2.8376999999999999</v>
      </c>
      <c r="G355" s="3">
        <v>12406.3884</v>
      </c>
      <c r="H355" s="7" t="s">
        <v>1953</v>
      </c>
      <c r="I355">
        <v>2022</v>
      </c>
    </row>
    <row r="356" spans="1:9" x14ac:dyDescent="0.2">
      <c r="A356" s="1">
        <v>44916</v>
      </c>
      <c r="B356" s="7" t="s">
        <v>23</v>
      </c>
      <c r="C356">
        <v>1340</v>
      </c>
      <c r="D356" s="3">
        <v>19.103200000000001</v>
      </c>
      <c r="E356" s="7" t="s">
        <v>17</v>
      </c>
      <c r="F356">
        <v>10.017899999999999</v>
      </c>
      <c r="G356" s="3">
        <v>25598.288</v>
      </c>
      <c r="H356" s="7" t="s">
        <v>1953</v>
      </c>
      <c r="I356">
        <v>2022</v>
      </c>
    </row>
    <row r="357" spans="1:9" x14ac:dyDescent="0.2">
      <c r="A357" s="1">
        <v>44917</v>
      </c>
      <c r="B357" s="7" t="s">
        <v>15</v>
      </c>
      <c r="C357">
        <v>160</v>
      </c>
      <c r="D357" s="3">
        <v>16.678799999999999</v>
      </c>
      <c r="E357" s="7" t="s">
        <v>27</v>
      </c>
      <c r="F357">
        <v>14.5817</v>
      </c>
      <c r="G357" s="3">
        <v>2668.6080000000002</v>
      </c>
      <c r="H357" s="7" t="s">
        <v>1953</v>
      </c>
      <c r="I357">
        <v>2022</v>
      </c>
    </row>
    <row r="358" spans="1:9" x14ac:dyDescent="0.2">
      <c r="A358" s="1">
        <v>44918</v>
      </c>
      <c r="B358" s="7" t="s">
        <v>10</v>
      </c>
      <c r="C358">
        <v>1038</v>
      </c>
      <c r="D358" s="3">
        <v>13.659800000000001</v>
      </c>
      <c r="E358" s="7" t="s">
        <v>11</v>
      </c>
      <c r="F358">
        <v>8.6516999999999999</v>
      </c>
      <c r="G358" s="3">
        <v>14178.8724</v>
      </c>
      <c r="H358" s="7" t="s">
        <v>1953</v>
      </c>
      <c r="I358">
        <v>2022</v>
      </c>
    </row>
    <row r="359" spans="1:9" x14ac:dyDescent="0.2">
      <c r="A359" s="1">
        <v>44919</v>
      </c>
      <c r="B359" s="7" t="s">
        <v>13</v>
      </c>
      <c r="C359">
        <v>1739</v>
      </c>
      <c r="D359" s="3">
        <v>3.3134999999999999</v>
      </c>
      <c r="E359" s="7" t="s">
        <v>11</v>
      </c>
      <c r="F359">
        <v>10.863899999999999</v>
      </c>
      <c r="G359" s="3">
        <v>5762.1764999999996</v>
      </c>
      <c r="H359" s="7" t="s">
        <v>1953</v>
      </c>
      <c r="I359">
        <v>2022</v>
      </c>
    </row>
    <row r="360" spans="1:9" x14ac:dyDescent="0.2">
      <c r="A360" s="1">
        <v>44920</v>
      </c>
      <c r="B360" s="7" t="s">
        <v>49</v>
      </c>
      <c r="C360">
        <v>141</v>
      </c>
      <c r="D360" s="3">
        <v>10.086399999999999</v>
      </c>
      <c r="E360" s="7" t="s">
        <v>27</v>
      </c>
      <c r="F360">
        <v>1.4924999999999999</v>
      </c>
      <c r="G360" s="3">
        <v>1422.1823999999999</v>
      </c>
      <c r="H360" s="7" t="s">
        <v>1953</v>
      </c>
      <c r="I360">
        <v>2022</v>
      </c>
    </row>
    <row r="361" spans="1:9" x14ac:dyDescent="0.2">
      <c r="A361" s="1">
        <v>44921</v>
      </c>
      <c r="B361" s="7" t="s">
        <v>13</v>
      </c>
      <c r="C361">
        <v>124</v>
      </c>
      <c r="D361" s="3">
        <v>10.616</v>
      </c>
      <c r="E361" s="7" t="s">
        <v>11</v>
      </c>
      <c r="F361">
        <v>6.5561999999999996</v>
      </c>
      <c r="G361" s="3">
        <v>1316.384</v>
      </c>
      <c r="H361" s="7" t="s">
        <v>1953</v>
      </c>
      <c r="I361">
        <v>2022</v>
      </c>
    </row>
    <row r="362" spans="1:9" x14ac:dyDescent="0.2">
      <c r="A362" s="1">
        <v>44922</v>
      </c>
      <c r="B362" s="7" t="s">
        <v>10</v>
      </c>
      <c r="C362">
        <v>1162</v>
      </c>
      <c r="D362" s="3">
        <v>5.4184999999999999</v>
      </c>
      <c r="E362" s="7" t="s">
        <v>17</v>
      </c>
      <c r="F362">
        <v>2.1871999999999998</v>
      </c>
      <c r="G362" s="3">
        <v>6296.2969999999996</v>
      </c>
      <c r="H362" s="7" t="s">
        <v>1953</v>
      </c>
      <c r="I362">
        <v>2022</v>
      </c>
    </row>
    <row r="363" spans="1:9" x14ac:dyDescent="0.2">
      <c r="A363" s="1">
        <v>44923</v>
      </c>
      <c r="B363" s="7" t="s">
        <v>10</v>
      </c>
      <c r="C363">
        <v>1926</v>
      </c>
      <c r="D363" s="3">
        <v>2.5192999999999999</v>
      </c>
      <c r="E363" s="7" t="s">
        <v>17</v>
      </c>
      <c r="F363">
        <v>9.3855000000000004</v>
      </c>
      <c r="G363" s="3">
        <v>4852.1718000000001</v>
      </c>
      <c r="H363" s="7" t="s">
        <v>1953</v>
      </c>
      <c r="I363">
        <v>2022</v>
      </c>
    </row>
    <row r="364" spans="1:9" x14ac:dyDescent="0.2">
      <c r="A364" s="1">
        <v>44924</v>
      </c>
      <c r="B364" s="7" t="s">
        <v>10</v>
      </c>
      <c r="C364">
        <v>230</v>
      </c>
      <c r="D364" s="3">
        <v>15.7577</v>
      </c>
      <c r="E364" s="7" t="s">
        <v>27</v>
      </c>
      <c r="F364">
        <v>14.108000000000001</v>
      </c>
      <c r="G364" s="3">
        <v>3624.2710000000002</v>
      </c>
      <c r="H364" s="7" t="s">
        <v>1953</v>
      </c>
      <c r="I364">
        <v>2022</v>
      </c>
    </row>
    <row r="365" spans="1:9" x14ac:dyDescent="0.2">
      <c r="A365" s="1">
        <v>44925</v>
      </c>
      <c r="B365" s="7" t="s">
        <v>13</v>
      </c>
      <c r="C365">
        <v>1621</v>
      </c>
      <c r="D365" s="3">
        <v>3.3187000000000002</v>
      </c>
      <c r="E365" s="7" t="s">
        <v>11</v>
      </c>
      <c r="F365">
        <v>10.095800000000001</v>
      </c>
      <c r="G365" s="3">
        <v>5379.6126999999997</v>
      </c>
      <c r="H365" s="7" t="s">
        <v>1953</v>
      </c>
      <c r="I365">
        <v>2022</v>
      </c>
    </row>
    <row r="366" spans="1:9" x14ac:dyDescent="0.2">
      <c r="A366" s="1">
        <v>44926</v>
      </c>
      <c r="B366" s="7" t="s">
        <v>10</v>
      </c>
      <c r="C366">
        <v>1352</v>
      </c>
      <c r="D366" s="3">
        <v>12.291499999999999</v>
      </c>
      <c r="E366" s="7" t="s">
        <v>11</v>
      </c>
      <c r="F366">
        <v>1.6135999999999999</v>
      </c>
      <c r="G366" s="3">
        <v>16618.108</v>
      </c>
      <c r="H366" s="7" t="s">
        <v>1953</v>
      </c>
      <c r="I366">
        <v>2022</v>
      </c>
    </row>
    <row r="367" spans="1:9" x14ac:dyDescent="0.2">
      <c r="A367" s="1">
        <v>44927</v>
      </c>
      <c r="B367" s="7" t="s">
        <v>13</v>
      </c>
      <c r="C367">
        <v>207</v>
      </c>
      <c r="D367" s="3">
        <v>18.7925</v>
      </c>
      <c r="E367" s="7" t="s">
        <v>17</v>
      </c>
      <c r="F367">
        <v>5.6426999999999996</v>
      </c>
      <c r="G367" s="3">
        <v>3890.0475000000001</v>
      </c>
      <c r="H367" s="7" t="s">
        <v>1942</v>
      </c>
      <c r="I367">
        <v>2023</v>
      </c>
    </row>
    <row r="368" spans="1:9" x14ac:dyDescent="0.2">
      <c r="A368" s="1">
        <v>44928</v>
      </c>
      <c r="B368" s="7" t="s">
        <v>10</v>
      </c>
      <c r="C368">
        <v>271</v>
      </c>
      <c r="D368" s="3">
        <v>17.646000000000001</v>
      </c>
      <c r="E368" s="7" t="s">
        <v>27</v>
      </c>
      <c r="F368">
        <v>8.4846000000000004</v>
      </c>
      <c r="G368" s="3">
        <v>4782.0659999999998</v>
      </c>
      <c r="H368" s="7" t="s">
        <v>1942</v>
      </c>
      <c r="I368">
        <v>2023</v>
      </c>
    </row>
    <row r="369" spans="1:9" x14ac:dyDescent="0.2">
      <c r="A369" s="1">
        <v>44929</v>
      </c>
      <c r="B369" s="7" t="s">
        <v>15</v>
      </c>
      <c r="C369">
        <v>1558</v>
      </c>
      <c r="D369" s="3">
        <v>6.2773000000000003</v>
      </c>
      <c r="E369" s="7" t="s">
        <v>11</v>
      </c>
      <c r="F369">
        <v>6.3464999999999998</v>
      </c>
      <c r="G369" s="3">
        <v>9780.0334000000003</v>
      </c>
      <c r="H369" s="7" t="s">
        <v>1942</v>
      </c>
      <c r="I369">
        <v>2023</v>
      </c>
    </row>
    <row r="370" spans="1:9" x14ac:dyDescent="0.2">
      <c r="A370" s="1">
        <v>44930</v>
      </c>
      <c r="B370" s="7" t="s">
        <v>10</v>
      </c>
      <c r="C370">
        <v>1601</v>
      </c>
      <c r="D370" s="3">
        <v>17.177499999999998</v>
      </c>
      <c r="E370" s="7" t="s">
        <v>27</v>
      </c>
      <c r="F370">
        <v>12.5878</v>
      </c>
      <c r="G370" s="3">
        <v>27501.177500000002</v>
      </c>
      <c r="H370" s="7" t="s">
        <v>1942</v>
      </c>
      <c r="I370">
        <v>2023</v>
      </c>
    </row>
    <row r="371" spans="1:9" x14ac:dyDescent="0.2">
      <c r="A371" s="1">
        <v>44931</v>
      </c>
      <c r="B371" s="7" t="s">
        <v>13</v>
      </c>
      <c r="C371">
        <v>201</v>
      </c>
      <c r="D371" s="3">
        <v>1.0063</v>
      </c>
      <c r="E371" s="7" t="s">
        <v>11</v>
      </c>
      <c r="F371">
        <v>12.3127</v>
      </c>
      <c r="G371" s="3">
        <v>202.2663</v>
      </c>
      <c r="H371" s="7" t="s">
        <v>1942</v>
      </c>
      <c r="I371">
        <v>2023</v>
      </c>
    </row>
    <row r="372" spans="1:9" x14ac:dyDescent="0.2">
      <c r="A372" s="1">
        <v>44932</v>
      </c>
      <c r="B372" s="7" t="s">
        <v>23</v>
      </c>
      <c r="C372">
        <v>965</v>
      </c>
      <c r="D372" s="3">
        <v>1.3361000000000001</v>
      </c>
      <c r="E372" s="7" t="s">
        <v>17</v>
      </c>
      <c r="F372">
        <v>9.3714999999999993</v>
      </c>
      <c r="G372" s="3">
        <v>1289.3364999999999</v>
      </c>
      <c r="H372" s="7" t="s">
        <v>1942</v>
      </c>
      <c r="I372">
        <v>2023</v>
      </c>
    </row>
    <row r="373" spans="1:9" x14ac:dyDescent="0.2">
      <c r="A373" s="1">
        <v>44933</v>
      </c>
      <c r="B373" s="7" t="s">
        <v>10</v>
      </c>
      <c r="C373">
        <v>623</v>
      </c>
      <c r="D373" s="3">
        <v>12.448499999999999</v>
      </c>
      <c r="E373" s="7" t="s">
        <v>17</v>
      </c>
      <c r="F373">
        <v>5.9150999999999998</v>
      </c>
      <c r="G373" s="3">
        <v>7755.4155000000001</v>
      </c>
      <c r="H373" s="7" t="s">
        <v>1942</v>
      </c>
      <c r="I373">
        <v>2023</v>
      </c>
    </row>
    <row r="374" spans="1:9" x14ac:dyDescent="0.2">
      <c r="A374" s="1">
        <v>44934</v>
      </c>
      <c r="B374" s="7" t="s">
        <v>23</v>
      </c>
      <c r="C374">
        <v>374</v>
      </c>
      <c r="D374" s="3">
        <v>7.9311999999999996</v>
      </c>
      <c r="E374" s="7" t="s">
        <v>27</v>
      </c>
      <c r="F374">
        <v>4.2023999999999999</v>
      </c>
      <c r="G374" s="3">
        <v>2966.2687999999998</v>
      </c>
      <c r="H374" s="7" t="s">
        <v>1942</v>
      </c>
      <c r="I374">
        <v>2023</v>
      </c>
    </row>
    <row r="375" spans="1:9" x14ac:dyDescent="0.2">
      <c r="A375" s="1">
        <v>44935</v>
      </c>
      <c r="B375" s="7" t="s">
        <v>15</v>
      </c>
      <c r="C375">
        <v>1736</v>
      </c>
      <c r="D375" s="3">
        <v>8.3428000000000004</v>
      </c>
      <c r="E375" s="7" t="s">
        <v>17</v>
      </c>
      <c r="F375">
        <v>2.0352000000000001</v>
      </c>
      <c r="G375" s="3">
        <v>14483.1008</v>
      </c>
      <c r="H375" s="7" t="s">
        <v>1942</v>
      </c>
      <c r="I375">
        <v>2023</v>
      </c>
    </row>
    <row r="376" spans="1:9" x14ac:dyDescent="0.2">
      <c r="A376" s="1">
        <v>44936</v>
      </c>
      <c r="B376" s="7" t="s">
        <v>49</v>
      </c>
      <c r="C376">
        <v>1167</v>
      </c>
      <c r="D376" s="3">
        <v>11.724399999999999</v>
      </c>
      <c r="E376" s="7" t="s">
        <v>11</v>
      </c>
      <c r="F376">
        <v>5.6459999999999999</v>
      </c>
      <c r="G376" s="3">
        <v>13682.3748</v>
      </c>
      <c r="H376" s="7" t="s">
        <v>1942</v>
      </c>
      <c r="I376">
        <v>2023</v>
      </c>
    </row>
    <row r="377" spans="1:9" x14ac:dyDescent="0.2">
      <c r="A377" s="1">
        <v>44937</v>
      </c>
      <c r="B377" s="7" t="s">
        <v>15</v>
      </c>
      <c r="C377">
        <v>916</v>
      </c>
      <c r="D377" s="3">
        <v>4.6439000000000004</v>
      </c>
      <c r="E377" s="7" t="s">
        <v>17</v>
      </c>
      <c r="F377">
        <v>6.4909999999999997</v>
      </c>
      <c r="G377" s="3">
        <v>4253.8123999999998</v>
      </c>
      <c r="H377" s="7" t="s">
        <v>1942</v>
      </c>
      <c r="I377">
        <v>2023</v>
      </c>
    </row>
    <row r="378" spans="1:9" x14ac:dyDescent="0.2">
      <c r="A378" s="1">
        <v>44938</v>
      </c>
      <c r="B378" s="7" t="s">
        <v>10</v>
      </c>
      <c r="C378">
        <v>1056</v>
      </c>
      <c r="D378" s="3">
        <v>5.0233999999999996</v>
      </c>
      <c r="E378" s="7" t="s">
        <v>27</v>
      </c>
      <c r="F378">
        <v>10.2994</v>
      </c>
      <c r="G378" s="3">
        <v>5304.7103999999999</v>
      </c>
      <c r="H378" s="7" t="s">
        <v>1942</v>
      </c>
      <c r="I378">
        <v>2023</v>
      </c>
    </row>
    <row r="379" spans="1:9" x14ac:dyDescent="0.2">
      <c r="A379" s="1">
        <v>44939</v>
      </c>
      <c r="B379" s="7" t="s">
        <v>23</v>
      </c>
      <c r="C379">
        <v>1140</v>
      </c>
      <c r="D379" s="3">
        <v>10.2074</v>
      </c>
      <c r="E379" s="7" t="s">
        <v>27</v>
      </c>
      <c r="F379">
        <v>10.0433</v>
      </c>
      <c r="G379" s="3">
        <v>11636.436</v>
      </c>
      <c r="H379" s="7" t="s">
        <v>1942</v>
      </c>
      <c r="I379">
        <v>2023</v>
      </c>
    </row>
    <row r="380" spans="1:9" x14ac:dyDescent="0.2">
      <c r="A380" s="1">
        <v>44940</v>
      </c>
      <c r="B380" s="7" t="s">
        <v>23</v>
      </c>
      <c r="C380">
        <v>429</v>
      </c>
      <c r="D380" s="3">
        <v>15.3308</v>
      </c>
      <c r="E380" s="7" t="s">
        <v>27</v>
      </c>
      <c r="F380">
        <v>1.5165999999999999</v>
      </c>
      <c r="G380" s="3">
        <v>6576.9132</v>
      </c>
      <c r="H380" s="7" t="s">
        <v>1942</v>
      </c>
      <c r="I380">
        <v>2023</v>
      </c>
    </row>
    <row r="381" spans="1:9" x14ac:dyDescent="0.2">
      <c r="A381" s="1">
        <v>44941</v>
      </c>
      <c r="B381" s="7" t="s">
        <v>13</v>
      </c>
      <c r="C381">
        <v>1692</v>
      </c>
      <c r="D381" s="3">
        <v>12.7705</v>
      </c>
      <c r="E381" s="7" t="s">
        <v>11</v>
      </c>
      <c r="F381">
        <v>6.2313000000000001</v>
      </c>
      <c r="G381" s="3">
        <v>21607.686000000002</v>
      </c>
      <c r="H381" s="7" t="s">
        <v>1942</v>
      </c>
      <c r="I381">
        <v>2023</v>
      </c>
    </row>
    <row r="382" spans="1:9" x14ac:dyDescent="0.2">
      <c r="A382" s="1">
        <v>44942</v>
      </c>
      <c r="B382" s="7" t="s">
        <v>23</v>
      </c>
      <c r="C382">
        <v>1946</v>
      </c>
      <c r="D382" s="3">
        <v>6.6497000000000002</v>
      </c>
      <c r="E382" s="7" t="s">
        <v>11</v>
      </c>
      <c r="F382">
        <v>3.1358000000000001</v>
      </c>
      <c r="G382" s="3">
        <v>12940.316199999999</v>
      </c>
      <c r="H382" s="7" t="s">
        <v>1942</v>
      </c>
      <c r="I382">
        <v>2023</v>
      </c>
    </row>
    <row r="383" spans="1:9" x14ac:dyDescent="0.2">
      <c r="A383" s="1">
        <v>44943</v>
      </c>
      <c r="B383" s="7" t="s">
        <v>13</v>
      </c>
      <c r="C383">
        <v>1620</v>
      </c>
      <c r="D383" s="3">
        <v>9.1763999999999992</v>
      </c>
      <c r="E383" s="7" t="s">
        <v>11</v>
      </c>
      <c r="F383">
        <v>2.7738</v>
      </c>
      <c r="G383" s="3">
        <v>14865.768</v>
      </c>
      <c r="H383" s="7" t="s">
        <v>1942</v>
      </c>
      <c r="I383">
        <v>2023</v>
      </c>
    </row>
    <row r="384" spans="1:9" x14ac:dyDescent="0.2">
      <c r="A384" s="1">
        <v>44944</v>
      </c>
      <c r="B384" s="7" t="s">
        <v>49</v>
      </c>
      <c r="C384">
        <v>1938</v>
      </c>
      <c r="D384" s="3">
        <v>4.2426000000000004</v>
      </c>
      <c r="E384" s="7" t="s">
        <v>11</v>
      </c>
      <c r="F384">
        <v>12.495900000000001</v>
      </c>
      <c r="G384" s="3">
        <v>8222.1587999999992</v>
      </c>
      <c r="H384" s="7" t="s">
        <v>1942</v>
      </c>
      <c r="I384">
        <v>2023</v>
      </c>
    </row>
    <row r="385" spans="1:9" x14ac:dyDescent="0.2">
      <c r="A385" s="1">
        <v>44945</v>
      </c>
      <c r="B385" s="7" t="s">
        <v>10</v>
      </c>
      <c r="C385">
        <v>111</v>
      </c>
      <c r="D385" s="3">
        <v>2.4180000000000001</v>
      </c>
      <c r="E385" s="7" t="s">
        <v>11</v>
      </c>
      <c r="F385">
        <v>1.1077999999999999</v>
      </c>
      <c r="G385" s="3">
        <v>268.39800000000002</v>
      </c>
      <c r="H385" s="7" t="s">
        <v>1942</v>
      </c>
      <c r="I385">
        <v>2023</v>
      </c>
    </row>
    <row r="386" spans="1:9" x14ac:dyDescent="0.2">
      <c r="A386" s="1">
        <v>44946</v>
      </c>
      <c r="B386" s="7" t="s">
        <v>13</v>
      </c>
      <c r="C386">
        <v>1441</v>
      </c>
      <c r="D386" s="3">
        <v>15.8712</v>
      </c>
      <c r="E386" s="7" t="s">
        <v>17</v>
      </c>
      <c r="F386">
        <v>6.5781999999999998</v>
      </c>
      <c r="G386" s="3">
        <v>22870.3992</v>
      </c>
      <c r="H386" s="7" t="s">
        <v>1942</v>
      </c>
      <c r="I386">
        <v>2023</v>
      </c>
    </row>
    <row r="387" spans="1:9" x14ac:dyDescent="0.2">
      <c r="A387" s="1">
        <v>44947</v>
      </c>
      <c r="B387" s="7" t="s">
        <v>49</v>
      </c>
      <c r="C387">
        <v>1715</v>
      </c>
      <c r="D387" s="3">
        <v>6.0423999999999998</v>
      </c>
      <c r="E387" s="7" t="s">
        <v>11</v>
      </c>
      <c r="F387">
        <v>2.9390000000000001</v>
      </c>
      <c r="G387" s="3">
        <v>10362.716</v>
      </c>
      <c r="H387" s="7" t="s">
        <v>1942</v>
      </c>
      <c r="I387">
        <v>2023</v>
      </c>
    </row>
    <row r="388" spans="1:9" x14ac:dyDescent="0.2">
      <c r="A388" s="1">
        <v>44948</v>
      </c>
      <c r="B388" s="7" t="s">
        <v>23</v>
      </c>
      <c r="C388">
        <v>315</v>
      </c>
      <c r="D388" s="3">
        <v>4.3776000000000002</v>
      </c>
      <c r="E388" s="7" t="s">
        <v>11</v>
      </c>
      <c r="F388">
        <v>13.250299999999999</v>
      </c>
      <c r="G388" s="3">
        <v>1378.944</v>
      </c>
      <c r="H388" s="7" t="s">
        <v>1942</v>
      </c>
      <c r="I388">
        <v>2023</v>
      </c>
    </row>
    <row r="389" spans="1:9" x14ac:dyDescent="0.2">
      <c r="A389" s="1">
        <v>44949</v>
      </c>
      <c r="B389" s="7" t="s">
        <v>23</v>
      </c>
      <c r="C389">
        <v>438</v>
      </c>
      <c r="D389" s="3">
        <v>14.140700000000001</v>
      </c>
      <c r="E389" s="7" t="s">
        <v>17</v>
      </c>
      <c r="F389">
        <v>8.5770999999999997</v>
      </c>
      <c r="G389" s="3">
        <v>6193.6265999999996</v>
      </c>
      <c r="H389" s="7" t="s">
        <v>1942</v>
      </c>
      <c r="I389">
        <v>2023</v>
      </c>
    </row>
    <row r="390" spans="1:9" x14ac:dyDescent="0.2">
      <c r="A390" s="1">
        <v>44950</v>
      </c>
      <c r="B390" s="7" t="s">
        <v>49</v>
      </c>
      <c r="C390">
        <v>1899</v>
      </c>
      <c r="D390" s="3">
        <v>12.743</v>
      </c>
      <c r="E390" s="7" t="s">
        <v>11</v>
      </c>
      <c r="F390">
        <v>3.855</v>
      </c>
      <c r="G390" s="3">
        <v>24198.956999999999</v>
      </c>
      <c r="H390" s="7" t="s">
        <v>1942</v>
      </c>
      <c r="I390">
        <v>2023</v>
      </c>
    </row>
    <row r="391" spans="1:9" x14ac:dyDescent="0.2">
      <c r="A391" s="1">
        <v>44951</v>
      </c>
      <c r="B391" s="7" t="s">
        <v>23</v>
      </c>
      <c r="C391">
        <v>760</v>
      </c>
      <c r="D391" s="3">
        <v>13.0306</v>
      </c>
      <c r="E391" s="7" t="s">
        <v>27</v>
      </c>
      <c r="F391">
        <v>7.7851999999999997</v>
      </c>
      <c r="G391" s="3">
        <v>9903.2559999999994</v>
      </c>
      <c r="H391" s="7" t="s">
        <v>1942</v>
      </c>
      <c r="I391">
        <v>2023</v>
      </c>
    </row>
    <row r="392" spans="1:9" x14ac:dyDescent="0.2">
      <c r="A392" s="1">
        <v>44952</v>
      </c>
      <c r="B392" s="7" t="s">
        <v>49</v>
      </c>
      <c r="C392">
        <v>1204</v>
      </c>
      <c r="D392" s="3">
        <v>5.3490000000000002</v>
      </c>
      <c r="E392" s="7" t="s">
        <v>11</v>
      </c>
      <c r="F392">
        <v>11.1066</v>
      </c>
      <c r="G392" s="3">
        <v>6440.1959999999999</v>
      </c>
      <c r="H392" s="7" t="s">
        <v>1942</v>
      </c>
      <c r="I392">
        <v>2023</v>
      </c>
    </row>
    <row r="393" spans="1:9" x14ac:dyDescent="0.2">
      <c r="A393" s="1">
        <v>44953</v>
      </c>
      <c r="B393" s="7" t="s">
        <v>13</v>
      </c>
      <c r="C393">
        <v>1850</v>
      </c>
      <c r="D393" s="3">
        <v>5.4203000000000001</v>
      </c>
      <c r="E393" s="7" t="s">
        <v>11</v>
      </c>
      <c r="F393">
        <v>14.3927</v>
      </c>
      <c r="G393" s="3">
        <v>10027.555</v>
      </c>
      <c r="H393" s="7" t="s">
        <v>1942</v>
      </c>
      <c r="I393">
        <v>2023</v>
      </c>
    </row>
    <row r="394" spans="1:9" x14ac:dyDescent="0.2">
      <c r="A394" s="1">
        <v>44954</v>
      </c>
      <c r="B394" s="7" t="s">
        <v>13</v>
      </c>
      <c r="C394">
        <v>1608</v>
      </c>
      <c r="D394" s="3">
        <v>5.1951999999999998</v>
      </c>
      <c r="E394" s="7" t="s">
        <v>27</v>
      </c>
      <c r="F394">
        <v>3.6964999999999999</v>
      </c>
      <c r="G394" s="3">
        <v>8353.8816000000006</v>
      </c>
      <c r="H394" s="7" t="s">
        <v>1942</v>
      </c>
      <c r="I394">
        <v>2023</v>
      </c>
    </row>
    <row r="395" spans="1:9" x14ac:dyDescent="0.2">
      <c r="A395" s="1">
        <v>44955</v>
      </c>
      <c r="B395" s="7" t="s">
        <v>49</v>
      </c>
      <c r="C395">
        <v>473</v>
      </c>
      <c r="D395" s="3">
        <v>4.3013000000000003</v>
      </c>
      <c r="E395" s="7" t="s">
        <v>27</v>
      </c>
      <c r="F395">
        <v>13.349600000000001</v>
      </c>
      <c r="G395" s="3">
        <v>2034.5148999999999</v>
      </c>
      <c r="H395" s="7" t="s">
        <v>1942</v>
      </c>
      <c r="I395">
        <v>2023</v>
      </c>
    </row>
    <row r="396" spans="1:9" x14ac:dyDescent="0.2">
      <c r="A396" s="1">
        <v>44956</v>
      </c>
      <c r="B396" s="7" t="s">
        <v>13</v>
      </c>
      <c r="C396">
        <v>1075</v>
      </c>
      <c r="D396" s="3">
        <v>13.4587</v>
      </c>
      <c r="E396" s="7" t="s">
        <v>27</v>
      </c>
      <c r="F396">
        <v>14.0474</v>
      </c>
      <c r="G396" s="3">
        <v>14468.102500000001</v>
      </c>
      <c r="H396" s="7" t="s">
        <v>1942</v>
      </c>
      <c r="I396">
        <v>2023</v>
      </c>
    </row>
    <row r="397" spans="1:9" x14ac:dyDescent="0.2">
      <c r="A397" s="1">
        <v>44957</v>
      </c>
      <c r="B397" s="7" t="s">
        <v>13</v>
      </c>
      <c r="C397">
        <v>809</v>
      </c>
      <c r="D397" s="3">
        <v>17.112300000000001</v>
      </c>
      <c r="E397" s="7" t="s">
        <v>27</v>
      </c>
      <c r="F397">
        <v>13.7881</v>
      </c>
      <c r="G397" s="3">
        <v>13843.850700000001</v>
      </c>
      <c r="H397" s="7" t="s">
        <v>1942</v>
      </c>
      <c r="I397">
        <v>2023</v>
      </c>
    </row>
    <row r="398" spans="1:9" x14ac:dyDescent="0.2">
      <c r="A398" s="1">
        <v>44958</v>
      </c>
      <c r="B398" s="7" t="s">
        <v>13</v>
      </c>
      <c r="C398">
        <v>1323</v>
      </c>
      <c r="D398" s="3">
        <v>14.762</v>
      </c>
      <c r="E398" s="7" t="s">
        <v>11</v>
      </c>
      <c r="F398">
        <v>9.7134999999999998</v>
      </c>
      <c r="G398" s="3">
        <v>19530.126</v>
      </c>
      <c r="H398" s="7" t="s">
        <v>1943</v>
      </c>
      <c r="I398">
        <v>2023</v>
      </c>
    </row>
    <row r="399" spans="1:9" x14ac:dyDescent="0.2">
      <c r="A399" s="1">
        <v>44959</v>
      </c>
      <c r="B399" s="7" t="s">
        <v>15</v>
      </c>
      <c r="C399">
        <v>1660</v>
      </c>
      <c r="D399" s="3">
        <v>16.049800000000001</v>
      </c>
      <c r="E399" s="7" t="s">
        <v>27</v>
      </c>
      <c r="F399">
        <v>9.6324000000000005</v>
      </c>
      <c r="G399" s="3">
        <v>26642.668000000001</v>
      </c>
      <c r="H399" s="7" t="s">
        <v>1943</v>
      </c>
      <c r="I399">
        <v>2023</v>
      </c>
    </row>
    <row r="400" spans="1:9" x14ac:dyDescent="0.2">
      <c r="A400" s="1">
        <v>44960</v>
      </c>
      <c r="B400" s="7" t="s">
        <v>10</v>
      </c>
      <c r="C400">
        <v>565</v>
      </c>
      <c r="D400" s="3">
        <v>8.6912000000000003</v>
      </c>
      <c r="E400" s="7" t="s">
        <v>27</v>
      </c>
      <c r="F400">
        <v>6.3465999999999996</v>
      </c>
      <c r="G400" s="3">
        <v>4910.5280000000002</v>
      </c>
      <c r="H400" s="7" t="s">
        <v>1943</v>
      </c>
      <c r="I400">
        <v>2023</v>
      </c>
    </row>
    <row r="401" spans="1:9" x14ac:dyDescent="0.2">
      <c r="A401" s="1">
        <v>44961</v>
      </c>
      <c r="B401" s="7" t="s">
        <v>23</v>
      </c>
      <c r="C401">
        <v>1212</v>
      </c>
      <c r="D401" s="3">
        <v>13.4274</v>
      </c>
      <c r="E401" s="7" t="s">
        <v>17</v>
      </c>
      <c r="F401">
        <v>11.409800000000001</v>
      </c>
      <c r="G401" s="3">
        <v>16274.0088</v>
      </c>
      <c r="H401" s="7" t="s">
        <v>1943</v>
      </c>
      <c r="I401">
        <v>2023</v>
      </c>
    </row>
    <row r="402" spans="1:9" x14ac:dyDescent="0.2">
      <c r="A402" s="1">
        <v>44962</v>
      </c>
      <c r="B402" s="7" t="s">
        <v>15</v>
      </c>
      <c r="C402">
        <v>1391</v>
      </c>
      <c r="D402" s="3">
        <v>7.7305000000000001</v>
      </c>
      <c r="E402" s="7" t="s">
        <v>27</v>
      </c>
      <c r="F402">
        <v>8.2037999999999993</v>
      </c>
      <c r="G402" s="3">
        <v>10753.1255</v>
      </c>
      <c r="H402" s="7" t="s">
        <v>1943</v>
      </c>
      <c r="I402">
        <v>2023</v>
      </c>
    </row>
    <row r="403" spans="1:9" x14ac:dyDescent="0.2">
      <c r="A403" s="1">
        <v>44963</v>
      </c>
      <c r="B403" s="7" t="s">
        <v>13</v>
      </c>
      <c r="C403">
        <v>1778</v>
      </c>
      <c r="D403" s="3">
        <v>10.9846</v>
      </c>
      <c r="E403" s="7" t="s">
        <v>27</v>
      </c>
      <c r="F403">
        <v>10.322900000000001</v>
      </c>
      <c r="G403" s="3">
        <v>19530.6188</v>
      </c>
      <c r="H403" s="7" t="s">
        <v>1943</v>
      </c>
      <c r="I403">
        <v>2023</v>
      </c>
    </row>
    <row r="404" spans="1:9" x14ac:dyDescent="0.2">
      <c r="A404" s="1">
        <v>44964</v>
      </c>
      <c r="B404" s="7" t="s">
        <v>49</v>
      </c>
      <c r="C404">
        <v>1694</v>
      </c>
      <c r="D404" s="3">
        <v>10.1511</v>
      </c>
      <c r="E404" s="7" t="s">
        <v>17</v>
      </c>
      <c r="F404">
        <v>6.7126000000000001</v>
      </c>
      <c r="G404" s="3">
        <v>17195.963400000001</v>
      </c>
      <c r="H404" s="7" t="s">
        <v>1943</v>
      </c>
      <c r="I404">
        <v>2023</v>
      </c>
    </row>
    <row r="405" spans="1:9" x14ac:dyDescent="0.2">
      <c r="A405" s="1">
        <v>44965</v>
      </c>
      <c r="B405" s="7" t="s">
        <v>13</v>
      </c>
      <c r="C405">
        <v>588</v>
      </c>
      <c r="D405" s="3">
        <v>4.3609</v>
      </c>
      <c r="E405" s="7" t="s">
        <v>17</v>
      </c>
      <c r="F405">
        <v>11.1067</v>
      </c>
      <c r="G405" s="3">
        <v>2564.2091999999998</v>
      </c>
      <c r="H405" s="7" t="s">
        <v>1943</v>
      </c>
      <c r="I405">
        <v>2023</v>
      </c>
    </row>
    <row r="406" spans="1:9" x14ac:dyDescent="0.2">
      <c r="A406" s="1">
        <v>44966</v>
      </c>
      <c r="B406" s="7" t="s">
        <v>10</v>
      </c>
      <c r="C406">
        <v>1661</v>
      </c>
      <c r="D406" s="3">
        <v>8.3544999999999998</v>
      </c>
      <c r="E406" s="7" t="s">
        <v>11</v>
      </c>
      <c r="F406">
        <v>12.454800000000001</v>
      </c>
      <c r="G406" s="3">
        <v>13876.824500000001</v>
      </c>
      <c r="H406" s="7" t="s">
        <v>1943</v>
      </c>
      <c r="I406">
        <v>2023</v>
      </c>
    </row>
    <row r="407" spans="1:9" x14ac:dyDescent="0.2">
      <c r="A407" s="1">
        <v>44967</v>
      </c>
      <c r="B407" s="7" t="s">
        <v>13</v>
      </c>
      <c r="C407">
        <v>146</v>
      </c>
      <c r="D407" s="3">
        <v>19.3126</v>
      </c>
      <c r="E407" s="7" t="s">
        <v>17</v>
      </c>
      <c r="F407">
        <v>2.6233</v>
      </c>
      <c r="G407" s="3">
        <v>2819.6396</v>
      </c>
      <c r="H407" s="7" t="s">
        <v>1943</v>
      </c>
      <c r="I407">
        <v>2023</v>
      </c>
    </row>
    <row r="408" spans="1:9" x14ac:dyDescent="0.2">
      <c r="A408" s="1">
        <v>44968</v>
      </c>
      <c r="B408" s="7" t="s">
        <v>49</v>
      </c>
      <c r="C408">
        <v>1411</v>
      </c>
      <c r="D408" s="3">
        <v>5.7229999999999999</v>
      </c>
      <c r="E408" s="7" t="s">
        <v>11</v>
      </c>
      <c r="F408">
        <v>12.577500000000001</v>
      </c>
      <c r="G408" s="3">
        <v>8075.1530000000002</v>
      </c>
      <c r="H408" s="7" t="s">
        <v>1943</v>
      </c>
      <c r="I408">
        <v>2023</v>
      </c>
    </row>
    <row r="409" spans="1:9" x14ac:dyDescent="0.2">
      <c r="A409" s="1">
        <v>44969</v>
      </c>
      <c r="B409" s="7" t="s">
        <v>10</v>
      </c>
      <c r="C409">
        <v>877</v>
      </c>
      <c r="D409" s="3">
        <v>3.5423</v>
      </c>
      <c r="E409" s="7" t="s">
        <v>17</v>
      </c>
      <c r="F409">
        <v>8.3343000000000007</v>
      </c>
      <c r="G409" s="3">
        <v>3106.5971</v>
      </c>
      <c r="H409" s="7" t="s">
        <v>1943</v>
      </c>
      <c r="I409">
        <v>2023</v>
      </c>
    </row>
    <row r="410" spans="1:9" x14ac:dyDescent="0.2">
      <c r="A410" s="1">
        <v>44970</v>
      </c>
      <c r="B410" s="7" t="s">
        <v>13</v>
      </c>
      <c r="C410">
        <v>1139</v>
      </c>
      <c r="D410" s="3">
        <v>8.9529999999999994</v>
      </c>
      <c r="E410" s="7" t="s">
        <v>17</v>
      </c>
      <c r="F410">
        <v>12.7477</v>
      </c>
      <c r="G410" s="3">
        <v>10197.467000000001</v>
      </c>
      <c r="H410" s="7" t="s">
        <v>1943</v>
      </c>
      <c r="I410">
        <v>2023</v>
      </c>
    </row>
    <row r="411" spans="1:9" x14ac:dyDescent="0.2">
      <c r="A411" s="1">
        <v>44971</v>
      </c>
      <c r="B411" s="7" t="s">
        <v>10</v>
      </c>
      <c r="C411">
        <v>810</v>
      </c>
      <c r="D411" s="3">
        <v>16.016400000000001</v>
      </c>
      <c r="E411" s="7" t="s">
        <v>11</v>
      </c>
      <c r="F411">
        <v>6.7538999999999998</v>
      </c>
      <c r="G411" s="3">
        <v>12973.284</v>
      </c>
      <c r="H411" s="7" t="s">
        <v>1943</v>
      </c>
      <c r="I411">
        <v>2023</v>
      </c>
    </row>
    <row r="412" spans="1:9" x14ac:dyDescent="0.2">
      <c r="A412" s="1">
        <v>44972</v>
      </c>
      <c r="B412" s="7" t="s">
        <v>23</v>
      </c>
      <c r="C412">
        <v>500</v>
      </c>
      <c r="D412" s="3">
        <v>12.0608</v>
      </c>
      <c r="E412" s="7" t="s">
        <v>17</v>
      </c>
      <c r="F412">
        <v>5.9961000000000002</v>
      </c>
      <c r="G412" s="3">
        <v>6030.4</v>
      </c>
      <c r="H412" s="7" t="s">
        <v>1943</v>
      </c>
      <c r="I412">
        <v>2023</v>
      </c>
    </row>
    <row r="413" spans="1:9" x14ac:dyDescent="0.2">
      <c r="A413" s="1">
        <v>44973</v>
      </c>
      <c r="B413" s="7" t="s">
        <v>23</v>
      </c>
      <c r="C413">
        <v>1917</v>
      </c>
      <c r="D413" s="3">
        <v>13.938499999999999</v>
      </c>
      <c r="E413" s="7" t="s">
        <v>11</v>
      </c>
      <c r="F413">
        <v>13.7684</v>
      </c>
      <c r="G413" s="3">
        <v>26720.104500000001</v>
      </c>
      <c r="H413" s="7" t="s">
        <v>1943</v>
      </c>
      <c r="I413">
        <v>2023</v>
      </c>
    </row>
    <row r="414" spans="1:9" x14ac:dyDescent="0.2">
      <c r="A414" s="1">
        <v>44974</v>
      </c>
      <c r="B414" s="7" t="s">
        <v>13</v>
      </c>
      <c r="C414">
        <v>1080</v>
      </c>
      <c r="D414" s="3">
        <v>4.6041999999999996</v>
      </c>
      <c r="E414" s="7" t="s">
        <v>17</v>
      </c>
      <c r="F414">
        <v>4.1420000000000003</v>
      </c>
      <c r="G414" s="3">
        <v>4972.5360000000001</v>
      </c>
      <c r="H414" s="7" t="s">
        <v>1943</v>
      </c>
      <c r="I414">
        <v>2023</v>
      </c>
    </row>
    <row r="415" spans="1:9" x14ac:dyDescent="0.2">
      <c r="A415" s="1">
        <v>44975</v>
      </c>
      <c r="B415" s="7" t="s">
        <v>10</v>
      </c>
      <c r="C415">
        <v>1209</v>
      </c>
      <c r="D415" s="3">
        <v>12.76</v>
      </c>
      <c r="E415" s="7" t="s">
        <v>27</v>
      </c>
      <c r="F415">
        <v>12.741099999999999</v>
      </c>
      <c r="G415" s="3">
        <v>15426.84</v>
      </c>
      <c r="H415" s="7" t="s">
        <v>1943</v>
      </c>
      <c r="I415">
        <v>2023</v>
      </c>
    </row>
    <row r="416" spans="1:9" x14ac:dyDescent="0.2">
      <c r="A416" s="1">
        <v>44976</v>
      </c>
      <c r="B416" s="7" t="s">
        <v>49</v>
      </c>
      <c r="C416">
        <v>349</v>
      </c>
      <c r="D416" s="3">
        <v>7.1464999999999996</v>
      </c>
      <c r="E416" s="7" t="s">
        <v>17</v>
      </c>
      <c r="F416">
        <v>7.5183</v>
      </c>
      <c r="G416" s="3">
        <v>2494.1284999999998</v>
      </c>
      <c r="H416" s="7" t="s">
        <v>1943</v>
      </c>
      <c r="I416">
        <v>2023</v>
      </c>
    </row>
    <row r="417" spans="1:9" x14ac:dyDescent="0.2">
      <c r="A417" s="1">
        <v>44977</v>
      </c>
      <c r="B417" s="7" t="s">
        <v>13</v>
      </c>
      <c r="C417">
        <v>490</v>
      </c>
      <c r="D417" s="3">
        <v>16.851800000000001</v>
      </c>
      <c r="E417" s="7" t="s">
        <v>11</v>
      </c>
      <c r="F417">
        <v>7.9543999999999997</v>
      </c>
      <c r="G417" s="3">
        <v>8257.3819999999996</v>
      </c>
      <c r="H417" s="7" t="s">
        <v>1943</v>
      </c>
      <c r="I417">
        <v>2023</v>
      </c>
    </row>
    <row r="418" spans="1:9" x14ac:dyDescent="0.2">
      <c r="A418" s="1">
        <v>44978</v>
      </c>
      <c r="B418" s="7" t="s">
        <v>23</v>
      </c>
      <c r="C418">
        <v>1905</v>
      </c>
      <c r="D418" s="3">
        <v>12.9567</v>
      </c>
      <c r="E418" s="7" t="s">
        <v>17</v>
      </c>
      <c r="F418">
        <v>4.9728000000000003</v>
      </c>
      <c r="G418" s="3">
        <v>24682.513500000001</v>
      </c>
      <c r="H418" s="7" t="s">
        <v>1943</v>
      </c>
      <c r="I418">
        <v>2023</v>
      </c>
    </row>
    <row r="419" spans="1:9" x14ac:dyDescent="0.2">
      <c r="A419" s="1">
        <v>44979</v>
      </c>
      <c r="B419" s="7" t="s">
        <v>23</v>
      </c>
      <c r="C419">
        <v>434</v>
      </c>
      <c r="D419" s="3">
        <v>4.7782999999999998</v>
      </c>
      <c r="E419" s="7" t="s">
        <v>11</v>
      </c>
      <c r="F419">
        <v>8.8091000000000008</v>
      </c>
      <c r="G419" s="3">
        <v>2073.7822000000001</v>
      </c>
      <c r="H419" s="7" t="s">
        <v>1943</v>
      </c>
      <c r="I419">
        <v>2023</v>
      </c>
    </row>
    <row r="420" spans="1:9" x14ac:dyDescent="0.2">
      <c r="A420" s="1">
        <v>44980</v>
      </c>
      <c r="B420" s="7" t="s">
        <v>13</v>
      </c>
      <c r="C420">
        <v>728</v>
      </c>
      <c r="D420" s="3">
        <v>2.2277</v>
      </c>
      <c r="E420" s="7" t="s">
        <v>11</v>
      </c>
      <c r="F420">
        <v>5.2156000000000002</v>
      </c>
      <c r="G420" s="3">
        <v>1621.7655999999999</v>
      </c>
      <c r="H420" s="7" t="s">
        <v>1943</v>
      </c>
      <c r="I420">
        <v>2023</v>
      </c>
    </row>
    <row r="421" spans="1:9" x14ac:dyDescent="0.2">
      <c r="A421" s="1">
        <v>44981</v>
      </c>
      <c r="B421" s="7" t="s">
        <v>10</v>
      </c>
      <c r="C421">
        <v>1642</v>
      </c>
      <c r="D421" s="3">
        <v>1.81</v>
      </c>
      <c r="E421" s="7" t="s">
        <v>27</v>
      </c>
      <c r="F421">
        <v>1.0693999999999999</v>
      </c>
      <c r="G421" s="3">
        <v>2972.02</v>
      </c>
      <c r="H421" s="7" t="s">
        <v>1943</v>
      </c>
      <c r="I421">
        <v>2023</v>
      </c>
    </row>
    <row r="422" spans="1:9" x14ac:dyDescent="0.2">
      <c r="A422" s="1">
        <v>44982</v>
      </c>
      <c r="B422" s="7" t="s">
        <v>23</v>
      </c>
      <c r="C422">
        <v>236</v>
      </c>
      <c r="D422" s="3">
        <v>8.0568000000000008</v>
      </c>
      <c r="E422" s="7" t="s">
        <v>27</v>
      </c>
      <c r="F422">
        <v>4.444</v>
      </c>
      <c r="G422" s="3">
        <v>1901.4048</v>
      </c>
      <c r="H422" s="7" t="s">
        <v>1943</v>
      </c>
      <c r="I422">
        <v>2023</v>
      </c>
    </row>
    <row r="423" spans="1:9" x14ac:dyDescent="0.2">
      <c r="A423" s="1">
        <v>44983</v>
      </c>
      <c r="B423" s="7" t="s">
        <v>10</v>
      </c>
      <c r="C423">
        <v>982</v>
      </c>
      <c r="D423" s="3">
        <v>6.0511999999999997</v>
      </c>
      <c r="E423" s="7" t="s">
        <v>11</v>
      </c>
      <c r="F423">
        <v>0.59250000000000003</v>
      </c>
      <c r="G423" s="3">
        <v>5942.2784000000001</v>
      </c>
      <c r="H423" s="7" t="s">
        <v>1943</v>
      </c>
      <c r="I423">
        <v>2023</v>
      </c>
    </row>
    <row r="424" spans="1:9" x14ac:dyDescent="0.2">
      <c r="A424" s="1">
        <v>44984</v>
      </c>
      <c r="B424" s="7" t="s">
        <v>23</v>
      </c>
      <c r="C424">
        <v>787</v>
      </c>
      <c r="D424" s="3">
        <v>13.275700000000001</v>
      </c>
      <c r="E424" s="7" t="s">
        <v>17</v>
      </c>
      <c r="F424">
        <v>14.6861</v>
      </c>
      <c r="G424" s="3">
        <v>10447.975899999999</v>
      </c>
      <c r="H424" s="7" t="s">
        <v>1943</v>
      </c>
      <c r="I424">
        <v>2023</v>
      </c>
    </row>
    <row r="425" spans="1:9" x14ac:dyDescent="0.2">
      <c r="A425" s="1">
        <v>44985</v>
      </c>
      <c r="B425" s="7" t="s">
        <v>23</v>
      </c>
      <c r="C425">
        <v>1963</v>
      </c>
      <c r="D425" s="3">
        <v>10.487299999999999</v>
      </c>
      <c r="E425" s="7" t="s">
        <v>11</v>
      </c>
      <c r="F425">
        <v>14.503299999999999</v>
      </c>
      <c r="G425" s="3">
        <v>20586.569899999999</v>
      </c>
      <c r="H425" s="7" t="s">
        <v>1943</v>
      </c>
      <c r="I425">
        <v>2023</v>
      </c>
    </row>
    <row r="426" spans="1:9" x14ac:dyDescent="0.2">
      <c r="A426" s="1">
        <v>44986</v>
      </c>
      <c r="B426" s="7" t="s">
        <v>15</v>
      </c>
      <c r="C426">
        <v>1621</v>
      </c>
      <c r="D426" s="3">
        <v>6.0544000000000002</v>
      </c>
      <c r="E426" s="7" t="s">
        <v>11</v>
      </c>
      <c r="F426">
        <v>6.2298</v>
      </c>
      <c r="G426" s="3">
        <v>9814.1823999999997</v>
      </c>
      <c r="H426" s="7" t="s">
        <v>1944</v>
      </c>
      <c r="I426">
        <v>2023</v>
      </c>
    </row>
    <row r="427" spans="1:9" x14ac:dyDescent="0.2">
      <c r="A427" s="1">
        <v>44987</v>
      </c>
      <c r="B427" s="7" t="s">
        <v>23</v>
      </c>
      <c r="C427">
        <v>926</v>
      </c>
      <c r="D427" s="3">
        <v>3.8355000000000001</v>
      </c>
      <c r="E427" s="7" t="s">
        <v>17</v>
      </c>
      <c r="F427">
        <v>11.061400000000001</v>
      </c>
      <c r="G427" s="3">
        <v>3551.6729999999998</v>
      </c>
      <c r="H427" s="7" t="s">
        <v>1944</v>
      </c>
      <c r="I427">
        <v>2023</v>
      </c>
    </row>
    <row r="428" spans="1:9" x14ac:dyDescent="0.2">
      <c r="A428" s="1">
        <v>44988</v>
      </c>
      <c r="B428" s="7" t="s">
        <v>49</v>
      </c>
      <c r="C428">
        <v>826</v>
      </c>
      <c r="D428" s="3">
        <v>3.4167999999999998</v>
      </c>
      <c r="E428" s="7" t="s">
        <v>17</v>
      </c>
      <c r="F428">
        <v>5.5141999999999998</v>
      </c>
      <c r="G428" s="3">
        <v>2822.2768000000001</v>
      </c>
      <c r="H428" s="7" t="s">
        <v>1944</v>
      </c>
      <c r="I428">
        <v>2023</v>
      </c>
    </row>
    <row r="429" spans="1:9" x14ac:dyDescent="0.2">
      <c r="A429" s="1">
        <v>44989</v>
      </c>
      <c r="B429" s="7" t="s">
        <v>13</v>
      </c>
      <c r="C429">
        <v>1600</v>
      </c>
      <c r="D429" s="3">
        <v>17.4285</v>
      </c>
      <c r="E429" s="7" t="s">
        <v>17</v>
      </c>
      <c r="F429">
        <v>10.2309</v>
      </c>
      <c r="G429" s="3">
        <v>27885.599999999999</v>
      </c>
      <c r="H429" s="7" t="s">
        <v>1944</v>
      </c>
      <c r="I429">
        <v>2023</v>
      </c>
    </row>
    <row r="430" spans="1:9" x14ac:dyDescent="0.2">
      <c r="A430" s="1">
        <v>44990</v>
      </c>
      <c r="B430" s="7" t="s">
        <v>13</v>
      </c>
      <c r="C430">
        <v>693</v>
      </c>
      <c r="D430" s="3">
        <v>5.6261000000000001</v>
      </c>
      <c r="E430" s="7" t="s">
        <v>17</v>
      </c>
      <c r="F430">
        <v>12.178699999999999</v>
      </c>
      <c r="G430" s="3">
        <v>3898.8872999999999</v>
      </c>
      <c r="H430" s="7" t="s">
        <v>1944</v>
      </c>
      <c r="I430">
        <v>2023</v>
      </c>
    </row>
    <row r="431" spans="1:9" x14ac:dyDescent="0.2">
      <c r="A431" s="1">
        <v>44991</v>
      </c>
      <c r="B431" s="7" t="s">
        <v>10</v>
      </c>
      <c r="C431">
        <v>1346</v>
      </c>
      <c r="D431" s="3">
        <v>13.3825</v>
      </c>
      <c r="E431" s="7" t="s">
        <v>11</v>
      </c>
      <c r="F431">
        <v>14.228</v>
      </c>
      <c r="G431" s="3">
        <v>18012.845000000001</v>
      </c>
      <c r="H431" s="7" t="s">
        <v>1944</v>
      </c>
      <c r="I431">
        <v>2023</v>
      </c>
    </row>
    <row r="432" spans="1:9" x14ac:dyDescent="0.2">
      <c r="A432" s="1">
        <v>44992</v>
      </c>
      <c r="B432" s="7" t="s">
        <v>23</v>
      </c>
      <c r="C432">
        <v>1089</v>
      </c>
      <c r="D432" s="3">
        <v>16.402999999999999</v>
      </c>
      <c r="E432" s="7" t="s">
        <v>11</v>
      </c>
      <c r="F432">
        <v>6.3030999999999997</v>
      </c>
      <c r="G432" s="3">
        <v>17862.866999999998</v>
      </c>
      <c r="H432" s="7" t="s">
        <v>1944</v>
      </c>
      <c r="I432">
        <v>2023</v>
      </c>
    </row>
    <row r="433" spans="1:9" x14ac:dyDescent="0.2">
      <c r="A433" s="1">
        <v>44993</v>
      </c>
      <c r="B433" s="7" t="s">
        <v>49</v>
      </c>
      <c r="C433">
        <v>471</v>
      </c>
      <c r="D433" s="3">
        <v>12.6675</v>
      </c>
      <c r="E433" s="7" t="s">
        <v>27</v>
      </c>
      <c r="F433">
        <v>11.857799999999999</v>
      </c>
      <c r="G433" s="3">
        <v>5966.3924999999999</v>
      </c>
      <c r="H433" s="7" t="s">
        <v>1944</v>
      </c>
      <c r="I433">
        <v>2023</v>
      </c>
    </row>
    <row r="434" spans="1:9" x14ac:dyDescent="0.2">
      <c r="A434" s="1">
        <v>44994</v>
      </c>
      <c r="B434" s="7" t="s">
        <v>10</v>
      </c>
      <c r="C434">
        <v>1034</v>
      </c>
      <c r="D434" s="3">
        <v>17.331700000000001</v>
      </c>
      <c r="E434" s="7" t="s">
        <v>11</v>
      </c>
      <c r="F434">
        <v>4.3559999999999999</v>
      </c>
      <c r="G434" s="3">
        <v>17920.977800000001</v>
      </c>
      <c r="H434" s="7" t="s">
        <v>1944</v>
      </c>
      <c r="I434">
        <v>2023</v>
      </c>
    </row>
    <row r="435" spans="1:9" x14ac:dyDescent="0.2">
      <c r="A435" s="1">
        <v>44995</v>
      </c>
      <c r="B435" s="7" t="s">
        <v>15</v>
      </c>
      <c r="C435">
        <v>1094</v>
      </c>
      <c r="D435" s="3">
        <v>8.4555000000000007</v>
      </c>
      <c r="E435" s="7" t="s">
        <v>17</v>
      </c>
      <c r="F435">
        <v>14.8598</v>
      </c>
      <c r="G435" s="3">
        <v>9250.3169999999991</v>
      </c>
      <c r="H435" s="7" t="s">
        <v>1944</v>
      </c>
      <c r="I435">
        <v>2023</v>
      </c>
    </row>
    <row r="436" spans="1:9" x14ac:dyDescent="0.2">
      <c r="A436" s="1">
        <v>44996</v>
      </c>
      <c r="B436" s="7" t="s">
        <v>10</v>
      </c>
      <c r="C436">
        <v>501</v>
      </c>
      <c r="D436" s="3">
        <v>19.168199999999999</v>
      </c>
      <c r="E436" s="7" t="s">
        <v>27</v>
      </c>
      <c r="F436">
        <v>0.87370000000000003</v>
      </c>
      <c r="G436" s="3">
        <v>9603.2682000000004</v>
      </c>
      <c r="H436" s="7" t="s">
        <v>1944</v>
      </c>
      <c r="I436">
        <v>2023</v>
      </c>
    </row>
    <row r="437" spans="1:9" x14ac:dyDescent="0.2">
      <c r="A437" s="1">
        <v>44997</v>
      </c>
      <c r="B437" s="7" t="s">
        <v>10</v>
      </c>
      <c r="C437">
        <v>1566</v>
      </c>
      <c r="D437" s="3">
        <v>3.5297999999999998</v>
      </c>
      <c r="E437" s="7" t="s">
        <v>17</v>
      </c>
      <c r="F437">
        <v>9.2512000000000008</v>
      </c>
      <c r="G437" s="3">
        <v>5527.6668</v>
      </c>
      <c r="H437" s="7" t="s">
        <v>1944</v>
      </c>
      <c r="I437">
        <v>2023</v>
      </c>
    </row>
    <row r="438" spans="1:9" x14ac:dyDescent="0.2">
      <c r="A438" s="1">
        <v>44998</v>
      </c>
      <c r="B438" s="7" t="s">
        <v>23</v>
      </c>
      <c r="C438">
        <v>1613</v>
      </c>
      <c r="D438" s="3">
        <v>2.9407999999999999</v>
      </c>
      <c r="E438" s="7" t="s">
        <v>11</v>
      </c>
      <c r="F438">
        <v>10.062799999999999</v>
      </c>
      <c r="G438" s="3">
        <v>4743.5104000000001</v>
      </c>
      <c r="H438" s="7" t="s">
        <v>1944</v>
      </c>
      <c r="I438">
        <v>2023</v>
      </c>
    </row>
    <row r="439" spans="1:9" x14ac:dyDescent="0.2">
      <c r="A439" s="1">
        <v>44999</v>
      </c>
      <c r="B439" s="7" t="s">
        <v>15</v>
      </c>
      <c r="C439">
        <v>714</v>
      </c>
      <c r="D439" s="3">
        <v>13.5152</v>
      </c>
      <c r="E439" s="7" t="s">
        <v>27</v>
      </c>
      <c r="F439">
        <v>10.476699999999999</v>
      </c>
      <c r="G439" s="3">
        <v>9649.8528000000006</v>
      </c>
      <c r="H439" s="7" t="s">
        <v>1944</v>
      </c>
      <c r="I439">
        <v>2023</v>
      </c>
    </row>
    <row r="440" spans="1:9" x14ac:dyDescent="0.2">
      <c r="A440" s="1">
        <v>45000</v>
      </c>
      <c r="B440" s="7" t="s">
        <v>10</v>
      </c>
      <c r="C440">
        <v>1396</v>
      </c>
      <c r="D440" s="3">
        <v>18.913799999999998</v>
      </c>
      <c r="E440" s="7" t="s">
        <v>17</v>
      </c>
      <c r="F440">
        <v>2.2456</v>
      </c>
      <c r="G440" s="3">
        <v>26403.664799999999</v>
      </c>
      <c r="H440" s="7" t="s">
        <v>1944</v>
      </c>
      <c r="I440">
        <v>2023</v>
      </c>
    </row>
    <row r="441" spans="1:9" x14ac:dyDescent="0.2">
      <c r="A441" s="1">
        <v>45001</v>
      </c>
      <c r="B441" s="7" t="s">
        <v>49</v>
      </c>
      <c r="C441">
        <v>1649</v>
      </c>
      <c r="D441" s="3">
        <v>16.3688</v>
      </c>
      <c r="E441" s="7" t="s">
        <v>27</v>
      </c>
      <c r="F441">
        <v>14.108700000000001</v>
      </c>
      <c r="G441" s="3">
        <v>26992.1512</v>
      </c>
      <c r="H441" s="7" t="s">
        <v>1944</v>
      </c>
      <c r="I441">
        <v>2023</v>
      </c>
    </row>
    <row r="442" spans="1:9" x14ac:dyDescent="0.2">
      <c r="A442" s="1">
        <v>45002</v>
      </c>
      <c r="B442" s="7" t="s">
        <v>49</v>
      </c>
      <c r="C442">
        <v>1282</v>
      </c>
      <c r="D442" s="3">
        <v>2.4519000000000002</v>
      </c>
      <c r="E442" s="7" t="s">
        <v>27</v>
      </c>
      <c r="F442">
        <v>3.1272000000000002</v>
      </c>
      <c r="G442" s="3">
        <v>3143.3357999999998</v>
      </c>
      <c r="H442" s="7" t="s">
        <v>1944</v>
      </c>
      <c r="I442">
        <v>2023</v>
      </c>
    </row>
    <row r="443" spans="1:9" x14ac:dyDescent="0.2">
      <c r="A443" s="1">
        <v>45003</v>
      </c>
      <c r="B443" s="7" t="s">
        <v>13</v>
      </c>
      <c r="C443">
        <v>1275</v>
      </c>
      <c r="D443" s="3">
        <v>6.3079999999999998</v>
      </c>
      <c r="E443" s="7" t="s">
        <v>11</v>
      </c>
      <c r="F443">
        <v>9.5298999999999996</v>
      </c>
      <c r="G443" s="3">
        <v>8042.7</v>
      </c>
      <c r="H443" s="7" t="s">
        <v>1944</v>
      </c>
      <c r="I443">
        <v>2023</v>
      </c>
    </row>
    <row r="444" spans="1:9" x14ac:dyDescent="0.2">
      <c r="A444" s="1">
        <v>45004</v>
      </c>
      <c r="B444" s="7" t="s">
        <v>15</v>
      </c>
      <c r="C444">
        <v>1094</v>
      </c>
      <c r="D444" s="3">
        <v>18.676100000000002</v>
      </c>
      <c r="E444" s="7" t="s">
        <v>17</v>
      </c>
      <c r="F444">
        <v>3.7288000000000001</v>
      </c>
      <c r="G444" s="3">
        <v>20431.653399999999</v>
      </c>
      <c r="H444" s="7" t="s">
        <v>1944</v>
      </c>
      <c r="I444">
        <v>2023</v>
      </c>
    </row>
    <row r="445" spans="1:9" x14ac:dyDescent="0.2">
      <c r="A445" s="1">
        <v>45005</v>
      </c>
      <c r="B445" s="7" t="s">
        <v>15</v>
      </c>
      <c r="C445">
        <v>719</v>
      </c>
      <c r="D445" s="3">
        <v>5.8080999999999996</v>
      </c>
      <c r="E445" s="7" t="s">
        <v>27</v>
      </c>
      <c r="F445">
        <v>4.9546000000000001</v>
      </c>
      <c r="G445" s="3">
        <v>4176.0239000000001</v>
      </c>
      <c r="H445" s="7" t="s">
        <v>1944</v>
      </c>
      <c r="I445">
        <v>2023</v>
      </c>
    </row>
    <row r="446" spans="1:9" x14ac:dyDescent="0.2">
      <c r="A446" s="1">
        <v>45006</v>
      </c>
      <c r="B446" s="7" t="s">
        <v>13</v>
      </c>
      <c r="C446">
        <v>287</v>
      </c>
      <c r="D446" s="3">
        <v>15.8422</v>
      </c>
      <c r="E446" s="7" t="s">
        <v>27</v>
      </c>
      <c r="F446">
        <v>8.4236000000000004</v>
      </c>
      <c r="G446" s="3">
        <v>4546.7114000000001</v>
      </c>
      <c r="H446" s="7" t="s">
        <v>1944</v>
      </c>
      <c r="I446">
        <v>2023</v>
      </c>
    </row>
    <row r="447" spans="1:9" x14ac:dyDescent="0.2">
      <c r="A447" s="1">
        <v>45007</v>
      </c>
      <c r="B447" s="7" t="s">
        <v>10</v>
      </c>
      <c r="C447">
        <v>1936</v>
      </c>
      <c r="D447" s="3">
        <v>16.677499999999998</v>
      </c>
      <c r="E447" s="7" t="s">
        <v>17</v>
      </c>
      <c r="F447">
        <v>6.5492999999999997</v>
      </c>
      <c r="G447" s="3">
        <v>32287.64</v>
      </c>
      <c r="H447" s="7" t="s">
        <v>1944</v>
      </c>
      <c r="I447">
        <v>2023</v>
      </c>
    </row>
    <row r="448" spans="1:9" x14ac:dyDescent="0.2">
      <c r="A448" s="1">
        <v>45008</v>
      </c>
      <c r="B448" s="7" t="s">
        <v>15</v>
      </c>
      <c r="C448">
        <v>1221</v>
      </c>
      <c r="D448" s="3">
        <v>10.413600000000001</v>
      </c>
      <c r="E448" s="7" t="s">
        <v>27</v>
      </c>
      <c r="F448">
        <v>2.8233000000000001</v>
      </c>
      <c r="G448" s="3">
        <v>12715.0056</v>
      </c>
      <c r="H448" s="7" t="s">
        <v>1944</v>
      </c>
      <c r="I448">
        <v>2023</v>
      </c>
    </row>
    <row r="449" spans="1:9" x14ac:dyDescent="0.2">
      <c r="A449" s="1">
        <v>45009</v>
      </c>
      <c r="B449" s="7" t="s">
        <v>49</v>
      </c>
      <c r="C449">
        <v>230</v>
      </c>
      <c r="D449" s="3">
        <v>8.3406000000000002</v>
      </c>
      <c r="E449" s="7" t="s">
        <v>27</v>
      </c>
      <c r="F449">
        <v>2.9786000000000001</v>
      </c>
      <c r="G449" s="3">
        <v>1918.338</v>
      </c>
      <c r="H449" s="7" t="s">
        <v>1944</v>
      </c>
      <c r="I449">
        <v>2023</v>
      </c>
    </row>
    <row r="450" spans="1:9" x14ac:dyDescent="0.2">
      <c r="A450" s="1">
        <v>45010</v>
      </c>
      <c r="B450" s="7" t="s">
        <v>49</v>
      </c>
      <c r="C450">
        <v>904</v>
      </c>
      <c r="D450" s="3">
        <v>9.5524000000000004</v>
      </c>
      <c r="E450" s="7" t="s">
        <v>27</v>
      </c>
      <c r="F450">
        <v>6.5631000000000004</v>
      </c>
      <c r="G450" s="3">
        <v>8635.3696</v>
      </c>
      <c r="H450" s="7" t="s">
        <v>1944</v>
      </c>
      <c r="I450">
        <v>2023</v>
      </c>
    </row>
    <row r="451" spans="1:9" x14ac:dyDescent="0.2">
      <c r="A451" s="1">
        <v>45011</v>
      </c>
      <c r="B451" s="7" t="s">
        <v>23</v>
      </c>
      <c r="C451">
        <v>1294</v>
      </c>
      <c r="D451" s="3">
        <v>5.3122999999999996</v>
      </c>
      <c r="E451" s="7" t="s">
        <v>17</v>
      </c>
      <c r="F451">
        <v>11.480600000000001</v>
      </c>
      <c r="G451" s="3">
        <v>6874.1162000000004</v>
      </c>
      <c r="H451" s="7" t="s">
        <v>1944</v>
      </c>
      <c r="I451">
        <v>2023</v>
      </c>
    </row>
    <row r="452" spans="1:9" x14ac:dyDescent="0.2">
      <c r="A452" s="1">
        <v>45012</v>
      </c>
      <c r="B452" s="7" t="s">
        <v>15</v>
      </c>
      <c r="C452">
        <v>1035</v>
      </c>
      <c r="D452" s="3">
        <v>17.898399999999999</v>
      </c>
      <c r="E452" s="7" t="s">
        <v>17</v>
      </c>
      <c r="F452">
        <v>13.5205</v>
      </c>
      <c r="G452" s="3">
        <v>18524.844000000001</v>
      </c>
      <c r="H452" s="7" t="s">
        <v>1944</v>
      </c>
      <c r="I452">
        <v>2023</v>
      </c>
    </row>
    <row r="453" spans="1:9" x14ac:dyDescent="0.2">
      <c r="A453" s="1">
        <v>45013</v>
      </c>
      <c r="B453" s="7" t="s">
        <v>10</v>
      </c>
      <c r="C453">
        <v>1085</v>
      </c>
      <c r="D453" s="3">
        <v>9.5617999999999999</v>
      </c>
      <c r="E453" s="7" t="s">
        <v>17</v>
      </c>
      <c r="F453">
        <v>1.7199</v>
      </c>
      <c r="G453" s="3">
        <v>10374.553</v>
      </c>
      <c r="H453" s="7" t="s">
        <v>1944</v>
      </c>
      <c r="I453">
        <v>2023</v>
      </c>
    </row>
    <row r="454" spans="1:9" x14ac:dyDescent="0.2">
      <c r="A454" s="1">
        <v>45014</v>
      </c>
      <c r="B454" s="7" t="s">
        <v>13</v>
      </c>
      <c r="C454">
        <v>282</v>
      </c>
      <c r="D454" s="3">
        <v>17.7667</v>
      </c>
      <c r="E454" s="7" t="s">
        <v>17</v>
      </c>
      <c r="F454">
        <v>6.2</v>
      </c>
      <c r="G454" s="3">
        <v>5010.2093999999997</v>
      </c>
      <c r="H454" s="7" t="s">
        <v>1944</v>
      </c>
      <c r="I454">
        <v>2023</v>
      </c>
    </row>
    <row r="455" spans="1:9" x14ac:dyDescent="0.2">
      <c r="A455" s="1">
        <v>45015</v>
      </c>
      <c r="B455" s="7" t="s">
        <v>13</v>
      </c>
      <c r="C455">
        <v>1082</v>
      </c>
      <c r="D455" s="3">
        <v>3.0082</v>
      </c>
      <c r="E455" s="7" t="s">
        <v>11</v>
      </c>
      <c r="F455">
        <v>1.9536</v>
      </c>
      <c r="G455" s="3">
        <v>3254.8724000000002</v>
      </c>
      <c r="H455" s="7" t="s">
        <v>1944</v>
      </c>
      <c r="I455">
        <v>2023</v>
      </c>
    </row>
    <row r="456" spans="1:9" x14ac:dyDescent="0.2">
      <c r="A456" s="1">
        <v>45016</v>
      </c>
      <c r="B456" s="7" t="s">
        <v>10</v>
      </c>
      <c r="C456">
        <v>463</v>
      </c>
      <c r="D456" s="3">
        <v>19.777200000000001</v>
      </c>
      <c r="E456" s="7" t="s">
        <v>27</v>
      </c>
      <c r="F456">
        <v>0.74060000000000004</v>
      </c>
      <c r="G456" s="3">
        <v>9156.8436000000002</v>
      </c>
      <c r="H456" s="7" t="s">
        <v>1944</v>
      </c>
      <c r="I456">
        <v>2023</v>
      </c>
    </row>
    <row r="457" spans="1:9" x14ac:dyDescent="0.2">
      <c r="A457" s="1">
        <v>45017</v>
      </c>
      <c r="B457" s="7" t="s">
        <v>23</v>
      </c>
      <c r="C457">
        <v>138</v>
      </c>
      <c r="D457" s="3">
        <v>9.4222000000000001</v>
      </c>
      <c r="E457" s="7" t="s">
        <v>17</v>
      </c>
      <c r="F457">
        <v>10.094900000000001</v>
      </c>
      <c r="G457" s="3">
        <v>1300.2636</v>
      </c>
      <c r="H457" s="7" t="s">
        <v>1945</v>
      </c>
      <c r="I457">
        <v>2023</v>
      </c>
    </row>
    <row r="458" spans="1:9" x14ac:dyDescent="0.2">
      <c r="A458" s="1">
        <v>45018</v>
      </c>
      <c r="B458" s="7" t="s">
        <v>13</v>
      </c>
      <c r="C458">
        <v>1650</v>
      </c>
      <c r="D458" s="3">
        <v>1.9088000000000001</v>
      </c>
      <c r="E458" s="7" t="s">
        <v>27</v>
      </c>
      <c r="F458">
        <v>9.2355</v>
      </c>
      <c r="G458" s="3">
        <v>3149.52</v>
      </c>
      <c r="H458" s="7" t="s">
        <v>1945</v>
      </c>
      <c r="I458">
        <v>2023</v>
      </c>
    </row>
    <row r="459" spans="1:9" x14ac:dyDescent="0.2">
      <c r="A459" s="1">
        <v>45019</v>
      </c>
      <c r="B459" s="7" t="s">
        <v>15</v>
      </c>
      <c r="C459">
        <v>596</v>
      </c>
      <c r="D459" s="3">
        <v>1.7223999999999999</v>
      </c>
      <c r="E459" s="7" t="s">
        <v>27</v>
      </c>
      <c r="F459">
        <v>2.8637999999999999</v>
      </c>
      <c r="G459" s="3">
        <v>1026.5504000000001</v>
      </c>
      <c r="H459" s="7" t="s">
        <v>1945</v>
      </c>
      <c r="I459">
        <v>2023</v>
      </c>
    </row>
    <row r="460" spans="1:9" x14ac:dyDescent="0.2">
      <c r="A460" s="1">
        <v>45020</v>
      </c>
      <c r="B460" s="7" t="s">
        <v>23</v>
      </c>
      <c r="C460">
        <v>1639</v>
      </c>
      <c r="D460" s="3">
        <v>15.177899999999999</v>
      </c>
      <c r="E460" s="7" t="s">
        <v>11</v>
      </c>
      <c r="F460">
        <v>3.8902999999999999</v>
      </c>
      <c r="G460" s="3">
        <v>24876.578099999999</v>
      </c>
      <c r="H460" s="7" t="s">
        <v>1945</v>
      </c>
      <c r="I460">
        <v>2023</v>
      </c>
    </row>
    <row r="461" spans="1:9" x14ac:dyDescent="0.2">
      <c r="A461" s="1">
        <v>45021</v>
      </c>
      <c r="B461" s="7" t="s">
        <v>15</v>
      </c>
      <c r="C461">
        <v>1472</v>
      </c>
      <c r="D461" s="3">
        <v>13.521699999999999</v>
      </c>
      <c r="E461" s="7" t="s">
        <v>17</v>
      </c>
      <c r="F461">
        <v>0.84379999999999999</v>
      </c>
      <c r="G461" s="3">
        <v>19903.9424</v>
      </c>
      <c r="H461" s="7" t="s">
        <v>1945</v>
      </c>
      <c r="I461">
        <v>2023</v>
      </c>
    </row>
    <row r="462" spans="1:9" x14ac:dyDescent="0.2">
      <c r="A462" s="1">
        <v>45022</v>
      </c>
      <c r="B462" s="7" t="s">
        <v>49</v>
      </c>
      <c r="C462">
        <v>1081</v>
      </c>
      <c r="D462" s="3">
        <v>16.240500000000001</v>
      </c>
      <c r="E462" s="7" t="s">
        <v>17</v>
      </c>
      <c r="F462">
        <v>12.6067</v>
      </c>
      <c r="G462" s="3">
        <v>17555.980500000001</v>
      </c>
      <c r="H462" s="7" t="s">
        <v>1945</v>
      </c>
      <c r="I462">
        <v>2023</v>
      </c>
    </row>
    <row r="463" spans="1:9" x14ac:dyDescent="0.2">
      <c r="A463" s="1">
        <v>45023</v>
      </c>
      <c r="B463" s="7" t="s">
        <v>23</v>
      </c>
      <c r="C463">
        <v>1020</v>
      </c>
      <c r="D463" s="3">
        <v>3.0019999999999998</v>
      </c>
      <c r="E463" s="7" t="s">
        <v>27</v>
      </c>
      <c r="F463">
        <v>14.632999999999999</v>
      </c>
      <c r="G463" s="3">
        <v>3062.04</v>
      </c>
      <c r="H463" s="7" t="s">
        <v>1945</v>
      </c>
      <c r="I463">
        <v>2023</v>
      </c>
    </row>
    <row r="464" spans="1:9" x14ac:dyDescent="0.2">
      <c r="A464" s="1">
        <v>45024</v>
      </c>
      <c r="B464" s="7" t="s">
        <v>13</v>
      </c>
      <c r="C464">
        <v>1520</v>
      </c>
      <c r="D464" s="3">
        <v>1.6758</v>
      </c>
      <c r="E464" s="7" t="s">
        <v>17</v>
      </c>
      <c r="F464">
        <v>2.4641999999999999</v>
      </c>
      <c r="G464" s="3">
        <v>2547.2159999999999</v>
      </c>
      <c r="H464" s="7" t="s">
        <v>1945</v>
      </c>
      <c r="I464">
        <v>2023</v>
      </c>
    </row>
    <row r="465" spans="1:9" x14ac:dyDescent="0.2">
      <c r="A465" s="1">
        <v>45025</v>
      </c>
      <c r="B465" s="7" t="s">
        <v>23</v>
      </c>
      <c r="C465">
        <v>821</v>
      </c>
      <c r="D465" s="3">
        <v>10.663</v>
      </c>
      <c r="E465" s="7" t="s">
        <v>27</v>
      </c>
      <c r="F465">
        <v>3.8563999999999998</v>
      </c>
      <c r="G465" s="3">
        <v>8754.3230000000003</v>
      </c>
      <c r="H465" s="7" t="s">
        <v>1945</v>
      </c>
      <c r="I465">
        <v>2023</v>
      </c>
    </row>
    <row r="466" spans="1:9" x14ac:dyDescent="0.2">
      <c r="A466" s="1">
        <v>45026</v>
      </c>
      <c r="B466" s="7" t="s">
        <v>23</v>
      </c>
      <c r="C466">
        <v>1284</v>
      </c>
      <c r="D466" s="3">
        <v>8.3643000000000001</v>
      </c>
      <c r="E466" s="7" t="s">
        <v>27</v>
      </c>
      <c r="F466">
        <v>13.091900000000001</v>
      </c>
      <c r="G466" s="3">
        <v>10739.761200000001</v>
      </c>
      <c r="H466" s="7" t="s">
        <v>1945</v>
      </c>
      <c r="I466">
        <v>2023</v>
      </c>
    </row>
    <row r="467" spans="1:9" x14ac:dyDescent="0.2">
      <c r="A467" s="1">
        <v>45027</v>
      </c>
      <c r="B467" s="7" t="s">
        <v>23</v>
      </c>
      <c r="C467">
        <v>115</v>
      </c>
      <c r="D467" s="3">
        <v>9.7769999999999992</v>
      </c>
      <c r="E467" s="7" t="s">
        <v>11</v>
      </c>
      <c r="F467">
        <v>13.9337</v>
      </c>
      <c r="G467" s="3">
        <v>1124.355</v>
      </c>
      <c r="H467" s="7" t="s">
        <v>1945</v>
      </c>
      <c r="I467">
        <v>2023</v>
      </c>
    </row>
    <row r="468" spans="1:9" x14ac:dyDescent="0.2">
      <c r="A468" s="1">
        <v>45028</v>
      </c>
      <c r="B468" s="7" t="s">
        <v>23</v>
      </c>
      <c r="C468">
        <v>592</v>
      </c>
      <c r="D468" s="3">
        <v>19.840199999999999</v>
      </c>
      <c r="E468" s="7" t="s">
        <v>11</v>
      </c>
      <c r="F468">
        <v>6.5846</v>
      </c>
      <c r="G468" s="3">
        <v>11745.3984</v>
      </c>
      <c r="H468" s="7" t="s">
        <v>1945</v>
      </c>
      <c r="I468">
        <v>2023</v>
      </c>
    </row>
    <row r="469" spans="1:9" x14ac:dyDescent="0.2">
      <c r="A469" s="1">
        <v>45029</v>
      </c>
      <c r="B469" s="7" t="s">
        <v>15</v>
      </c>
      <c r="C469">
        <v>1549</v>
      </c>
      <c r="D469" s="3">
        <v>19.444199999999999</v>
      </c>
      <c r="E469" s="7" t="s">
        <v>11</v>
      </c>
      <c r="F469">
        <v>1.234</v>
      </c>
      <c r="G469" s="3">
        <v>30119.0658</v>
      </c>
      <c r="H469" s="7" t="s">
        <v>1945</v>
      </c>
      <c r="I469">
        <v>2023</v>
      </c>
    </row>
    <row r="470" spans="1:9" x14ac:dyDescent="0.2">
      <c r="A470" s="1">
        <v>45030</v>
      </c>
      <c r="B470" s="7" t="s">
        <v>49</v>
      </c>
      <c r="C470">
        <v>1231</v>
      </c>
      <c r="D470" s="3">
        <v>18.904</v>
      </c>
      <c r="E470" s="7" t="s">
        <v>27</v>
      </c>
      <c r="F470">
        <v>1.0711999999999999</v>
      </c>
      <c r="G470" s="3">
        <v>23270.824000000001</v>
      </c>
      <c r="H470" s="7" t="s">
        <v>1945</v>
      </c>
      <c r="I470">
        <v>2023</v>
      </c>
    </row>
    <row r="471" spans="1:9" x14ac:dyDescent="0.2">
      <c r="A471" s="1">
        <v>45031</v>
      </c>
      <c r="B471" s="7" t="s">
        <v>10</v>
      </c>
      <c r="C471">
        <v>993</v>
      </c>
      <c r="D471" s="3">
        <v>15.893000000000001</v>
      </c>
      <c r="E471" s="7" t="s">
        <v>17</v>
      </c>
      <c r="F471">
        <v>8.8223000000000003</v>
      </c>
      <c r="G471" s="3">
        <v>15781.749</v>
      </c>
      <c r="H471" s="7" t="s">
        <v>1945</v>
      </c>
      <c r="I471">
        <v>2023</v>
      </c>
    </row>
    <row r="472" spans="1:9" x14ac:dyDescent="0.2">
      <c r="A472" s="1">
        <v>45032</v>
      </c>
      <c r="B472" s="7" t="s">
        <v>23</v>
      </c>
      <c r="C472">
        <v>1573</v>
      </c>
      <c r="D472" s="3">
        <v>7.742</v>
      </c>
      <c r="E472" s="7" t="s">
        <v>11</v>
      </c>
      <c r="F472">
        <v>6.1970000000000001</v>
      </c>
      <c r="G472" s="3">
        <v>12178.165999999999</v>
      </c>
      <c r="H472" s="7" t="s">
        <v>1945</v>
      </c>
      <c r="I472">
        <v>2023</v>
      </c>
    </row>
    <row r="473" spans="1:9" x14ac:dyDescent="0.2">
      <c r="A473" s="1">
        <v>45033</v>
      </c>
      <c r="B473" s="7" t="s">
        <v>13</v>
      </c>
      <c r="C473">
        <v>410</v>
      </c>
      <c r="D473" s="3">
        <v>8.8305000000000007</v>
      </c>
      <c r="E473" s="7" t="s">
        <v>17</v>
      </c>
      <c r="F473">
        <v>0.91549999999999998</v>
      </c>
      <c r="G473" s="3">
        <v>3620.5050000000001</v>
      </c>
      <c r="H473" s="7" t="s">
        <v>1945</v>
      </c>
      <c r="I473">
        <v>2023</v>
      </c>
    </row>
    <row r="474" spans="1:9" x14ac:dyDescent="0.2">
      <c r="A474" s="1">
        <v>45034</v>
      </c>
      <c r="B474" s="7" t="s">
        <v>23</v>
      </c>
      <c r="C474">
        <v>838</v>
      </c>
      <c r="D474" s="3">
        <v>11.4427</v>
      </c>
      <c r="E474" s="7" t="s">
        <v>11</v>
      </c>
      <c r="F474">
        <v>8.9572000000000003</v>
      </c>
      <c r="G474" s="3">
        <v>9588.9825999999994</v>
      </c>
      <c r="H474" s="7" t="s">
        <v>1945</v>
      </c>
      <c r="I474">
        <v>2023</v>
      </c>
    </row>
    <row r="475" spans="1:9" x14ac:dyDescent="0.2">
      <c r="A475" s="1">
        <v>45035</v>
      </c>
      <c r="B475" s="7" t="s">
        <v>13</v>
      </c>
      <c r="C475">
        <v>1293</v>
      </c>
      <c r="D475" s="3">
        <v>16.780200000000001</v>
      </c>
      <c r="E475" s="7" t="s">
        <v>11</v>
      </c>
      <c r="F475">
        <v>0.66390000000000005</v>
      </c>
      <c r="G475" s="3">
        <v>21696.798599999998</v>
      </c>
      <c r="H475" s="7" t="s">
        <v>1945</v>
      </c>
      <c r="I475">
        <v>2023</v>
      </c>
    </row>
    <row r="476" spans="1:9" x14ac:dyDescent="0.2">
      <c r="A476" s="1">
        <v>45036</v>
      </c>
      <c r="B476" s="7" t="s">
        <v>15</v>
      </c>
      <c r="C476">
        <v>645</v>
      </c>
      <c r="D476" s="3">
        <v>2.3054999999999999</v>
      </c>
      <c r="E476" s="7" t="s">
        <v>27</v>
      </c>
      <c r="F476">
        <v>11.9169</v>
      </c>
      <c r="G476" s="3">
        <v>1487.0474999999999</v>
      </c>
      <c r="H476" s="7" t="s">
        <v>1945</v>
      </c>
      <c r="I476">
        <v>2023</v>
      </c>
    </row>
    <row r="477" spans="1:9" x14ac:dyDescent="0.2">
      <c r="A477" s="1">
        <v>45037</v>
      </c>
      <c r="B477" s="7" t="s">
        <v>13</v>
      </c>
      <c r="C477">
        <v>513</v>
      </c>
      <c r="D477" s="3">
        <v>9.0616000000000003</v>
      </c>
      <c r="E477" s="7" t="s">
        <v>11</v>
      </c>
      <c r="F477">
        <v>4.9432999999999998</v>
      </c>
      <c r="G477" s="3">
        <v>4648.6008000000002</v>
      </c>
      <c r="H477" s="7" t="s">
        <v>1945</v>
      </c>
      <c r="I477">
        <v>2023</v>
      </c>
    </row>
    <row r="478" spans="1:9" x14ac:dyDescent="0.2">
      <c r="A478" s="1">
        <v>45038</v>
      </c>
      <c r="B478" s="7" t="s">
        <v>10</v>
      </c>
      <c r="C478">
        <v>350</v>
      </c>
      <c r="D478" s="3">
        <v>2.5697000000000001</v>
      </c>
      <c r="E478" s="7" t="s">
        <v>11</v>
      </c>
      <c r="F478">
        <v>1.0837000000000001</v>
      </c>
      <c r="G478" s="3">
        <v>899.39499999999998</v>
      </c>
      <c r="H478" s="7" t="s">
        <v>1945</v>
      </c>
      <c r="I478">
        <v>2023</v>
      </c>
    </row>
    <row r="479" spans="1:9" x14ac:dyDescent="0.2">
      <c r="A479" s="1">
        <v>45039</v>
      </c>
      <c r="B479" s="7" t="s">
        <v>49</v>
      </c>
      <c r="C479">
        <v>858</v>
      </c>
      <c r="D479" s="3">
        <v>10.778499999999999</v>
      </c>
      <c r="E479" s="7" t="s">
        <v>27</v>
      </c>
      <c r="F479">
        <v>9.0311000000000003</v>
      </c>
      <c r="G479" s="3">
        <v>9247.9529999999995</v>
      </c>
      <c r="H479" s="7" t="s">
        <v>1945</v>
      </c>
      <c r="I479">
        <v>2023</v>
      </c>
    </row>
    <row r="480" spans="1:9" x14ac:dyDescent="0.2">
      <c r="A480" s="1">
        <v>45040</v>
      </c>
      <c r="B480" s="7" t="s">
        <v>13</v>
      </c>
      <c r="C480">
        <v>1904</v>
      </c>
      <c r="D480" s="3">
        <v>18.0791</v>
      </c>
      <c r="E480" s="7" t="s">
        <v>17</v>
      </c>
      <c r="F480">
        <v>6.2664</v>
      </c>
      <c r="G480" s="3">
        <v>34422.606399999997</v>
      </c>
      <c r="H480" s="7" t="s">
        <v>1945</v>
      </c>
      <c r="I480">
        <v>2023</v>
      </c>
    </row>
    <row r="481" spans="1:9" x14ac:dyDescent="0.2">
      <c r="A481" s="1">
        <v>45041</v>
      </c>
      <c r="B481" s="7" t="s">
        <v>13</v>
      </c>
      <c r="C481">
        <v>1264</v>
      </c>
      <c r="D481" s="3">
        <v>15.8672</v>
      </c>
      <c r="E481" s="7" t="s">
        <v>11</v>
      </c>
      <c r="F481">
        <v>14.620100000000001</v>
      </c>
      <c r="G481" s="3">
        <v>20056.140800000001</v>
      </c>
      <c r="H481" s="7" t="s">
        <v>1945</v>
      </c>
      <c r="I481">
        <v>2023</v>
      </c>
    </row>
    <row r="482" spans="1:9" x14ac:dyDescent="0.2">
      <c r="A482" s="1">
        <v>45042</v>
      </c>
      <c r="B482" s="7" t="s">
        <v>49</v>
      </c>
      <c r="C482">
        <v>1397</v>
      </c>
      <c r="D482" s="3">
        <v>5.3289999999999997</v>
      </c>
      <c r="E482" s="7" t="s">
        <v>27</v>
      </c>
      <c r="F482">
        <v>8.3909000000000002</v>
      </c>
      <c r="G482" s="3">
        <v>7444.6130000000003</v>
      </c>
      <c r="H482" s="7" t="s">
        <v>1945</v>
      </c>
      <c r="I482">
        <v>2023</v>
      </c>
    </row>
    <row r="483" spans="1:9" x14ac:dyDescent="0.2">
      <c r="A483" s="1">
        <v>45043</v>
      </c>
      <c r="B483" s="7" t="s">
        <v>10</v>
      </c>
      <c r="C483">
        <v>1539</v>
      </c>
      <c r="D483" s="3">
        <v>19.543800000000001</v>
      </c>
      <c r="E483" s="7" t="s">
        <v>11</v>
      </c>
      <c r="F483">
        <v>4.4909999999999997</v>
      </c>
      <c r="G483" s="3">
        <v>30077.908200000002</v>
      </c>
      <c r="H483" s="7" t="s">
        <v>1945</v>
      </c>
      <c r="I483">
        <v>2023</v>
      </c>
    </row>
    <row r="484" spans="1:9" x14ac:dyDescent="0.2">
      <c r="A484" s="1">
        <v>45044</v>
      </c>
      <c r="B484" s="7" t="s">
        <v>23</v>
      </c>
      <c r="C484">
        <v>1731</v>
      </c>
      <c r="D484" s="3">
        <v>13.6797</v>
      </c>
      <c r="E484" s="7" t="s">
        <v>27</v>
      </c>
      <c r="F484">
        <v>10.786899999999999</v>
      </c>
      <c r="G484" s="3">
        <v>23679.560700000002</v>
      </c>
      <c r="H484" s="7" t="s">
        <v>1945</v>
      </c>
      <c r="I484">
        <v>2023</v>
      </c>
    </row>
    <row r="485" spans="1:9" x14ac:dyDescent="0.2">
      <c r="A485" s="1">
        <v>45045</v>
      </c>
      <c r="B485" s="7" t="s">
        <v>13</v>
      </c>
      <c r="C485">
        <v>1862</v>
      </c>
      <c r="D485" s="3">
        <v>1.1980999999999999</v>
      </c>
      <c r="E485" s="7" t="s">
        <v>17</v>
      </c>
      <c r="F485">
        <v>4.4366000000000003</v>
      </c>
      <c r="G485" s="3">
        <v>2230.8622</v>
      </c>
      <c r="H485" s="7" t="s">
        <v>1945</v>
      </c>
      <c r="I485">
        <v>2023</v>
      </c>
    </row>
    <row r="486" spans="1:9" x14ac:dyDescent="0.2">
      <c r="A486" s="1">
        <v>45046</v>
      </c>
      <c r="B486" s="7" t="s">
        <v>49</v>
      </c>
      <c r="C486">
        <v>1162</v>
      </c>
      <c r="D486" s="3">
        <v>5.8529</v>
      </c>
      <c r="E486" s="7" t="s">
        <v>17</v>
      </c>
      <c r="F486">
        <v>13.611499999999999</v>
      </c>
      <c r="G486" s="3">
        <v>6801.0698000000002</v>
      </c>
      <c r="H486" s="7" t="s">
        <v>1945</v>
      </c>
      <c r="I486">
        <v>2023</v>
      </c>
    </row>
    <row r="487" spans="1:9" x14ac:dyDescent="0.2">
      <c r="A487" s="1">
        <v>45047</v>
      </c>
      <c r="B487" s="7" t="s">
        <v>15</v>
      </c>
      <c r="C487">
        <v>913</v>
      </c>
      <c r="D487" s="3">
        <v>5.9535999999999998</v>
      </c>
      <c r="E487" s="7" t="s">
        <v>27</v>
      </c>
      <c r="F487">
        <v>5.9335000000000004</v>
      </c>
      <c r="G487" s="3">
        <v>5435.6368000000002</v>
      </c>
      <c r="H487" s="7" t="s">
        <v>1946</v>
      </c>
      <c r="I487">
        <v>2023</v>
      </c>
    </row>
    <row r="488" spans="1:9" x14ac:dyDescent="0.2">
      <c r="A488" s="1">
        <v>45048</v>
      </c>
      <c r="B488" s="7" t="s">
        <v>49</v>
      </c>
      <c r="C488">
        <v>128</v>
      </c>
      <c r="D488" s="3">
        <v>2.3157999999999999</v>
      </c>
      <c r="E488" s="7" t="s">
        <v>27</v>
      </c>
      <c r="F488">
        <v>8.4731000000000005</v>
      </c>
      <c r="G488" s="3">
        <v>296.42239999999998</v>
      </c>
      <c r="H488" s="7" t="s">
        <v>1946</v>
      </c>
      <c r="I488">
        <v>2023</v>
      </c>
    </row>
    <row r="489" spans="1:9" x14ac:dyDescent="0.2">
      <c r="A489" s="1">
        <v>45049</v>
      </c>
      <c r="B489" s="7" t="s">
        <v>15</v>
      </c>
      <c r="C489">
        <v>1057</v>
      </c>
      <c r="D489" s="3">
        <v>19.236699999999999</v>
      </c>
      <c r="E489" s="7" t="s">
        <v>27</v>
      </c>
      <c r="F489">
        <v>1.2333000000000001</v>
      </c>
      <c r="G489" s="3">
        <v>20333.191900000002</v>
      </c>
      <c r="H489" s="7" t="s">
        <v>1946</v>
      </c>
      <c r="I489">
        <v>2023</v>
      </c>
    </row>
    <row r="490" spans="1:9" x14ac:dyDescent="0.2">
      <c r="A490" s="1">
        <v>45050</v>
      </c>
      <c r="B490" s="7" t="s">
        <v>10</v>
      </c>
      <c r="C490">
        <v>576</v>
      </c>
      <c r="D490" s="3">
        <v>10.0869</v>
      </c>
      <c r="E490" s="7" t="s">
        <v>17</v>
      </c>
      <c r="F490">
        <v>6.6787999999999998</v>
      </c>
      <c r="G490" s="3">
        <v>5810.0544</v>
      </c>
      <c r="H490" s="7" t="s">
        <v>1946</v>
      </c>
      <c r="I490">
        <v>2023</v>
      </c>
    </row>
    <row r="491" spans="1:9" x14ac:dyDescent="0.2">
      <c r="A491" s="1">
        <v>45051</v>
      </c>
      <c r="B491" s="7" t="s">
        <v>23</v>
      </c>
      <c r="C491">
        <v>417</v>
      </c>
      <c r="D491" s="3">
        <v>18.020499999999998</v>
      </c>
      <c r="E491" s="7" t="s">
        <v>11</v>
      </c>
      <c r="F491">
        <v>12.5693</v>
      </c>
      <c r="G491" s="3">
        <v>7514.5484999999999</v>
      </c>
      <c r="H491" s="7" t="s">
        <v>1946</v>
      </c>
      <c r="I491">
        <v>2023</v>
      </c>
    </row>
    <row r="492" spans="1:9" x14ac:dyDescent="0.2">
      <c r="A492" s="1">
        <v>45052</v>
      </c>
      <c r="B492" s="7" t="s">
        <v>49</v>
      </c>
      <c r="C492">
        <v>344</v>
      </c>
      <c r="D492" s="3">
        <v>7.1220999999999997</v>
      </c>
      <c r="E492" s="7" t="s">
        <v>17</v>
      </c>
      <c r="F492">
        <v>12.181900000000001</v>
      </c>
      <c r="G492" s="3">
        <v>2450.0023999999999</v>
      </c>
      <c r="H492" s="7" t="s">
        <v>1946</v>
      </c>
      <c r="I492">
        <v>2023</v>
      </c>
    </row>
    <row r="493" spans="1:9" x14ac:dyDescent="0.2">
      <c r="A493" s="1">
        <v>45053</v>
      </c>
      <c r="B493" s="7" t="s">
        <v>13</v>
      </c>
      <c r="C493">
        <v>847</v>
      </c>
      <c r="D493" s="3">
        <v>3.3794</v>
      </c>
      <c r="E493" s="7" t="s">
        <v>27</v>
      </c>
      <c r="F493">
        <v>3.7526000000000002</v>
      </c>
      <c r="G493" s="3">
        <v>2862.3517999999999</v>
      </c>
      <c r="H493" s="7" t="s">
        <v>1946</v>
      </c>
      <c r="I493">
        <v>2023</v>
      </c>
    </row>
    <row r="494" spans="1:9" x14ac:dyDescent="0.2">
      <c r="A494" s="1">
        <v>45054</v>
      </c>
      <c r="B494" s="7" t="s">
        <v>10</v>
      </c>
      <c r="C494">
        <v>796</v>
      </c>
      <c r="D494" s="3">
        <v>10.0124</v>
      </c>
      <c r="E494" s="7" t="s">
        <v>27</v>
      </c>
      <c r="F494">
        <v>3.7780999999999998</v>
      </c>
      <c r="G494" s="3">
        <v>7969.8703999999998</v>
      </c>
      <c r="H494" s="7" t="s">
        <v>1946</v>
      </c>
      <c r="I494">
        <v>2023</v>
      </c>
    </row>
    <row r="495" spans="1:9" x14ac:dyDescent="0.2">
      <c r="A495" s="1">
        <v>45055</v>
      </c>
      <c r="B495" s="7" t="s">
        <v>49</v>
      </c>
      <c r="C495">
        <v>371</v>
      </c>
      <c r="D495" s="3">
        <v>3.1652</v>
      </c>
      <c r="E495" s="7" t="s">
        <v>17</v>
      </c>
      <c r="F495">
        <v>12.350899999999999</v>
      </c>
      <c r="G495" s="3">
        <v>1174.2891999999999</v>
      </c>
      <c r="H495" s="7" t="s">
        <v>1946</v>
      </c>
      <c r="I495">
        <v>2023</v>
      </c>
    </row>
    <row r="496" spans="1:9" x14ac:dyDescent="0.2">
      <c r="A496" s="1">
        <v>45056</v>
      </c>
      <c r="B496" s="7" t="s">
        <v>13</v>
      </c>
      <c r="C496">
        <v>1563</v>
      </c>
      <c r="D496" s="3">
        <v>10.234299999999999</v>
      </c>
      <c r="E496" s="7" t="s">
        <v>27</v>
      </c>
      <c r="F496">
        <v>13.9908</v>
      </c>
      <c r="G496" s="3">
        <v>15996.2109</v>
      </c>
      <c r="H496" s="7" t="s">
        <v>1946</v>
      </c>
      <c r="I496">
        <v>2023</v>
      </c>
    </row>
    <row r="497" spans="1:9" x14ac:dyDescent="0.2">
      <c r="A497" s="1">
        <v>45057</v>
      </c>
      <c r="B497" s="7" t="s">
        <v>49</v>
      </c>
      <c r="C497">
        <v>1871</v>
      </c>
      <c r="D497" s="3">
        <v>18.485600000000002</v>
      </c>
      <c r="E497" s="7" t="s">
        <v>17</v>
      </c>
      <c r="F497">
        <v>1.8827</v>
      </c>
      <c r="G497" s="3">
        <v>34586.5576</v>
      </c>
      <c r="H497" s="7" t="s">
        <v>1946</v>
      </c>
      <c r="I497">
        <v>2023</v>
      </c>
    </row>
    <row r="498" spans="1:9" x14ac:dyDescent="0.2">
      <c r="A498" s="1">
        <v>45058</v>
      </c>
      <c r="B498" s="7" t="s">
        <v>15</v>
      </c>
      <c r="C498">
        <v>1362</v>
      </c>
      <c r="D498" s="3">
        <v>10.894600000000001</v>
      </c>
      <c r="E498" s="7" t="s">
        <v>27</v>
      </c>
      <c r="F498">
        <v>7.0259</v>
      </c>
      <c r="G498" s="3">
        <v>14838.4452</v>
      </c>
      <c r="H498" s="7" t="s">
        <v>1946</v>
      </c>
      <c r="I498">
        <v>2023</v>
      </c>
    </row>
    <row r="499" spans="1:9" x14ac:dyDescent="0.2">
      <c r="A499" s="1">
        <v>45059</v>
      </c>
      <c r="B499" s="7" t="s">
        <v>49</v>
      </c>
      <c r="C499">
        <v>476</v>
      </c>
      <c r="D499" s="3">
        <v>12.7135</v>
      </c>
      <c r="E499" s="7" t="s">
        <v>11</v>
      </c>
      <c r="F499">
        <v>5.3930999999999996</v>
      </c>
      <c r="G499" s="3">
        <v>6051.6260000000002</v>
      </c>
      <c r="H499" s="7" t="s">
        <v>1946</v>
      </c>
      <c r="I499">
        <v>2023</v>
      </c>
    </row>
    <row r="500" spans="1:9" x14ac:dyDescent="0.2">
      <c r="A500" s="1">
        <v>45060</v>
      </c>
      <c r="B500" s="7" t="s">
        <v>49</v>
      </c>
      <c r="C500">
        <v>365</v>
      </c>
      <c r="D500" s="3">
        <v>3.9761000000000002</v>
      </c>
      <c r="E500" s="7" t="s">
        <v>11</v>
      </c>
      <c r="F500">
        <v>13.125</v>
      </c>
      <c r="G500" s="3">
        <v>1451.2764999999999</v>
      </c>
      <c r="H500" s="7" t="s">
        <v>1946</v>
      </c>
      <c r="I500">
        <v>2023</v>
      </c>
    </row>
    <row r="501" spans="1:9" x14ac:dyDescent="0.2">
      <c r="A501" s="1">
        <v>45061</v>
      </c>
      <c r="B501" s="7" t="s">
        <v>49</v>
      </c>
      <c r="C501">
        <v>1025</v>
      </c>
      <c r="D501" s="3">
        <v>1.831</v>
      </c>
      <c r="E501" s="7" t="s">
        <v>27</v>
      </c>
      <c r="F501">
        <v>1.7111000000000001</v>
      </c>
      <c r="G501" s="3">
        <v>1876.7750000000001</v>
      </c>
      <c r="H501" s="7" t="s">
        <v>1946</v>
      </c>
      <c r="I501">
        <v>2023</v>
      </c>
    </row>
    <row r="502" spans="1:9" x14ac:dyDescent="0.2">
      <c r="A502" s="1">
        <v>45062</v>
      </c>
      <c r="B502" s="7" t="s">
        <v>10</v>
      </c>
      <c r="C502">
        <v>1020</v>
      </c>
      <c r="D502" s="3">
        <v>3.1053999999999999</v>
      </c>
      <c r="E502" s="7" t="s">
        <v>17</v>
      </c>
      <c r="F502">
        <v>3.5613000000000001</v>
      </c>
      <c r="G502" s="3">
        <v>3167.5079999999998</v>
      </c>
      <c r="H502" s="7" t="s">
        <v>1946</v>
      </c>
      <c r="I502">
        <v>2023</v>
      </c>
    </row>
    <row r="503" spans="1:9" x14ac:dyDescent="0.2">
      <c r="A503" s="1">
        <v>45063</v>
      </c>
      <c r="B503" s="7" t="s">
        <v>49</v>
      </c>
      <c r="C503">
        <v>1482</v>
      </c>
      <c r="D503" s="3">
        <v>12.3721</v>
      </c>
      <c r="E503" s="7" t="s">
        <v>11</v>
      </c>
      <c r="F503">
        <v>11.4108</v>
      </c>
      <c r="G503" s="3">
        <v>18335.4522</v>
      </c>
      <c r="H503" s="7" t="s">
        <v>1946</v>
      </c>
      <c r="I503">
        <v>2023</v>
      </c>
    </row>
    <row r="504" spans="1:9" x14ac:dyDescent="0.2">
      <c r="A504" s="1">
        <v>45064</v>
      </c>
      <c r="B504" s="7" t="s">
        <v>13</v>
      </c>
      <c r="C504">
        <v>439</v>
      </c>
      <c r="D504" s="3">
        <v>2.8052000000000001</v>
      </c>
      <c r="E504" s="7" t="s">
        <v>17</v>
      </c>
      <c r="F504">
        <v>1.2438</v>
      </c>
      <c r="G504" s="3">
        <v>1231.4828</v>
      </c>
      <c r="H504" s="7" t="s">
        <v>1946</v>
      </c>
      <c r="I504">
        <v>2023</v>
      </c>
    </row>
    <row r="505" spans="1:9" x14ac:dyDescent="0.2">
      <c r="A505" s="1">
        <v>45065</v>
      </c>
      <c r="B505" s="7" t="s">
        <v>15</v>
      </c>
      <c r="C505">
        <v>488</v>
      </c>
      <c r="D505" s="3">
        <v>8.1439000000000004</v>
      </c>
      <c r="E505" s="7" t="s">
        <v>27</v>
      </c>
      <c r="F505">
        <v>7.6417999999999999</v>
      </c>
      <c r="G505" s="3">
        <v>3974.2231999999999</v>
      </c>
      <c r="H505" s="7" t="s">
        <v>1946</v>
      </c>
      <c r="I505">
        <v>2023</v>
      </c>
    </row>
    <row r="506" spans="1:9" x14ac:dyDescent="0.2">
      <c r="A506" s="1">
        <v>45066</v>
      </c>
      <c r="B506" s="7" t="s">
        <v>15</v>
      </c>
      <c r="C506">
        <v>676</v>
      </c>
      <c r="D506" s="3">
        <v>11.451700000000001</v>
      </c>
      <c r="E506" s="7" t="s">
        <v>17</v>
      </c>
      <c r="F506">
        <v>6.9105999999999996</v>
      </c>
      <c r="G506" s="3">
        <v>7741.3491999999997</v>
      </c>
      <c r="H506" s="7" t="s">
        <v>1946</v>
      </c>
      <c r="I506">
        <v>2023</v>
      </c>
    </row>
    <row r="507" spans="1:9" x14ac:dyDescent="0.2">
      <c r="A507" s="1">
        <v>45067</v>
      </c>
      <c r="B507" s="7" t="s">
        <v>49</v>
      </c>
      <c r="C507">
        <v>1812</v>
      </c>
      <c r="D507" s="3">
        <v>8.3843999999999994</v>
      </c>
      <c r="E507" s="7" t="s">
        <v>11</v>
      </c>
      <c r="F507">
        <v>5.3487999999999998</v>
      </c>
      <c r="G507" s="3">
        <v>15192.532800000001</v>
      </c>
      <c r="H507" s="7" t="s">
        <v>1946</v>
      </c>
      <c r="I507">
        <v>2023</v>
      </c>
    </row>
    <row r="508" spans="1:9" x14ac:dyDescent="0.2">
      <c r="A508" s="1">
        <v>45068</v>
      </c>
      <c r="B508" s="7" t="s">
        <v>10</v>
      </c>
      <c r="C508">
        <v>102</v>
      </c>
      <c r="D508" s="3">
        <v>4.1100000000000003</v>
      </c>
      <c r="E508" s="7" t="s">
        <v>17</v>
      </c>
      <c r="F508">
        <v>6.2213000000000003</v>
      </c>
      <c r="G508" s="3">
        <v>419.22</v>
      </c>
      <c r="H508" s="7" t="s">
        <v>1946</v>
      </c>
      <c r="I508">
        <v>2023</v>
      </c>
    </row>
    <row r="509" spans="1:9" x14ac:dyDescent="0.2">
      <c r="A509" s="1">
        <v>45069</v>
      </c>
      <c r="B509" s="7" t="s">
        <v>10</v>
      </c>
      <c r="C509">
        <v>1552</v>
      </c>
      <c r="D509" s="3">
        <v>6.202</v>
      </c>
      <c r="E509" s="7" t="s">
        <v>17</v>
      </c>
      <c r="F509">
        <v>8.1841000000000008</v>
      </c>
      <c r="G509" s="3">
        <v>9625.5040000000008</v>
      </c>
      <c r="H509" s="7" t="s">
        <v>1946</v>
      </c>
      <c r="I509">
        <v>2023</v>
      </c>
    </row>
    <row r="510" spans="1:9" x14ac:dyDescent="0.2">
      <c r="A510" s="1">
        <v>45070</v>
      </c>
      <c r="B510" s="7" t="s">
        <v>13</v>
      </c>
      <c r="C510">
        <v>1265</v>
      </c>
      <c r="D510" s="3">
        <v>18.638000000000002</v>
      </c>
      <c r="E510" s="7" t="s">
        <v>27</v>
      </c>
      <c r="F510">
        <v>2.8397999999999999</v>
      </c>
      <c r="G510" s="3">
        <v>23577.07</v>
      </c>
      <c r="H510" s="7" t="s">
        <v>1946</v>
      </c>
      <c r="I510">
        <v>2023</v>
      </c>
    </row>
    <row r="511" spans="1:9" x14ac:dyDescent="0.2">
      <c r="A511" s="1">
        <v>45071</v>
      </c>
      <c r="B511" s="7" t="s">
        <v>49</v>
      </c>
      <c r="C511">
        <v>475</v>
      </c>
      <c r="D511" s="3">
        <v>13.8437</v>
      </c>
      <c r="E511" s="7" t="s">
        <v>27</v>
      </c>
      <c r="F511">
        <v>8.7939000000000007</v>
      </c>
      <c r="G511" s="3">
        <v>6575.7574999999997</v>
      </c>
      <c r="H511" s="7" t="s">
        <v>1946</v>
      </c>
      <c r="I511">
        <v>2023</v>
      </c>
    </row>
    <row r="512" spans="1:9" x14ac:dyDescent="0.2">
      <c r="A512" s="1">
        <v>45072</v>
      </c>
      <c r="B512" s="7" t="s">
        <v>15</v>
      </c>
      <c r="C512">
        <v>1793</v>
      </c>
      <c r="D512" s="3">
        <v>10.424899999999999</v>
      </c>
      <c r="E512" s="7" t="s">
        <v>27</v>
      </c>
      <c r="F512">
        <v>12.178800000000001</v>
      </c>
      <c r="G512" s="3">
        <v>18691.845700000002</v>
      </c>
      <c r="H512" s="7" t="s">
        <v>1946</v>
      </c>
      <c r="I512">
        <v>2023</v>
      </c>
    </row>
    <row r="513" spans="1:9" x14ac:dyDescent="0.2">
      <c r="A513" s="1">
        <v>45073</v>
      </c>
      <c r="B513" s="7" t="s">
        <v>10</v>
      </c>
      <c r="C513">
        <v>423</v>
      </c>
      <c r="D513" s="3">
        <v>1.2416</v>
      </c>
      <c r="E513" s="7" t="s">
        <v>11</v>
      </c>
      <c r="F513">
        <v>11.5223</v>
      </c>
      <c r="G513" s="3">
        <v>525.19680000000005</v>
      </c>
      <c r="H513" s="7" t="s">
        <v>1946</v>
      </c>
      <c r="I513">
        <v>2023</v>
      </c>
    </row>
    <row r="514" spans="1:9" x14ac:dyDescent="0.2">
      <c r="A514" s="1">
        <v>45074</v>
      </c>
      <c r="B514" s="7" t="s">
        <v>49</v>
      </c>
      <c r="C514">
        <v>245</v>
      </c>
      <c r="D514" s="3">
        <v>19.855899999999998</v>
      </c>
      <c r="E514" s="7" t="s">
        <v>11</v>
      </c>
      <c r="F514">
        <v>2.7315</v>
      </c>
      <c r="G514" s="3">
        <v>4864.6954999999998</v>
      </c>
      <c r="H514" s="7" t="s">
        <v>1946</v>
      </c>
      <c r="I514">
        <v>2023</v>
      </c>
    </row>
    <row r="515" spans="1:9" x14ac:dyDescent="0.2">
      <c r="A515" s="1">
        <v>45075</v>
      </c>
      <c r="B515" s="7" t="s">
        <v>10</v>
      </c>
      <c r="C515">
        <v>392</v>
      </c>
      <c r="D515" s="3">
        <v>13.7576</v>
      </c>
      <c r="E515" s="7" t="s">
        <v>27</v>
      </c>
      <c r="F515">
        <v>2.6640999999999999</v>
      </c>
      <c r="G515" s="3">
        <v>5392.9791999999998</v>
      </c>
      <c r="H515" s="7" t="s">
        <v>1946</v>
      </c>
      <c r="I515">
        <v>2023</v>
      </c>
    </row>
    <row r="516" spans="1:9" x14ac:dyDescent="0.2">
      <c r="A516" s="1">
        <v>45076</v>
      </c>
      <c r="B516" s="7" t="s">
        <v>10</v>
      </c>
      <c r="C516">
        <v>1788</v>
      </c>
      <c r="D516" s="3">
        <v>7.0214999999999996</v>
      </c>
      <c r="E516" s="7" t="s">
        <v>27</v>
      </c>
      <c r="F516">
        <v>4.3884999999999996</v>
      </c>
      <c r="G516" s="3">
        <v>12554.441999999999</v>
      </c>
      <c r="H516" s="7" t="s">
        <v>1946</v>
      </c>
      <c r="I516">
        <v>2023</v>
      </c>
    </row>
    <row r="517" spans="1:9" x14ac:dyDescent="0.2">
      <c r="A517" s="1">
        <v>45077</v>
      </c>
      <c r="B517" s="7" t="s">
        <v>15</v>
      </c>
      <c r="C517">
        <v>531</v>
      </c>
      <c r="D517" s="3">
        <v>17.706099999999999</v>
      </c>
      <c r="E517" s="7" t="s">
        <v>11</v>
      </c>
      <c r="F517">
        <v>5.7355999999999998</v>
      </c>
      <c r="G517" s="3">
        <v>9401.9390999999996</v>
      </c>
      <c r="H517" s="7" t="s">
        <v>1946</v>
      </c>
      <c r="I517">
        <v>2023</v>
      </c>
    </row>
    <row r="518" spans="1:9" x14ac:dyDescent="0.2">
      <c r="A518" s="1">
        <v>45078</v>
      </c>
      <c r="B518" s="7" t="s">
        <v>23</v>
      </c>
      <c r="C518">
        <v>804</v>
      </c>
      <c r="D518" s="3">
        <v>5.9101999999999997</v>
      </c>
      <c r="E518" s="7" t="s">
        <v>11</v>
      </c>
      <c r="F518">
        <v>6.4226000000000001</v>
      </c>
      <c r="G518" s="3">
        <v>4751.8008</v>
      </c>
      <c r="H518" s="7" t="s">
        <v>1947</v>
      </c>
      <c r="I518">
        <v>2023</v>
      </c>
    </row>
    <row r="519" spans="1:9" x14ac:dyDescent="0.2">
      <c r="A519" s="1">
        <v>45079</v>
      </c>
      <c r="B519" s="7" t="s">
        <v>13</v>
      </c>
      <c r="C519">
        <v>1048</v>
      </c>
      <c r="D519" s="3">
        <v>11.3363</v>
      </c>
      <c r="E519" s="7" t="s">
        <v>11</v>
      </c>
      <c r="F519">
        <v>10.355600000000001</v>
      </c>
      <c r="G519" s="3">
        <v>11880.4424</v>
      </c>
      <c r="H519" s="7" t="s">
        <v>1947</v>
      </c>
      <c r="I519">
        <v>2023</v>
      </c>
    </row>
    <row r="520" spans="1:9" x14ac:dyDescent="0.2">
      <c r="A520" s="1">
        <v>45080</v>
      </c>
      <c r="B520" s="7" t="s">
        <v>13</v>
      </c>
      <c r="C520">
        <v>684</v>
      </c>
      <c r="D520" s="3">
        <v>13.0853</v>
      </c>
      <c r="E520" s="7" t="s">
        <v>11</v>
      </c>
      <c r="F520">
        <v>1.3219000000000001</v>
      </c>
      <c r="G520" s="3">
        <v>8950.3451999999997</v>
      </c>
      <c r="H520" s="7" t="s">
        <v>1947</v>
      </c>
      <c r="I520">
        <v>2023</v>
      </c>
    </row>
    <row r="521" spans="1:9" x14ac:dyDescent="0.2">
      <c r="A521" s="1">
        <v>45081</v>
      </c>
      <c r="B521" s="7" t="s">
        <v>15</v>
      </c>
      <c r="C521">
        <v>498</v>
      </c>
      <c r="D521" s="3">
        <v>5.2001999999999997</v>
      </c>
      <c r="E521" s="7" t="s">
        <v>27</v>
      </c>
      <c r="F521">
        <v>1.0027999999999999</v>
      </c>
      <c r="G521" s="3">
        <v>2589.6995999999999</v>
      </c>
      <c r="H521" s="7" t="s">
        <v>1947</v>
      </c>
      <c r="I521">
        <v>2023</v>
      </c>
    </row>
    <row r="522" spans="1:9" x14ac:dyDescent="0.2">
      <c r="A522" s="1">
        <v>45082</v>
      </c>
      <c r="B522" s="7" t="s">
        <v>10</v>
      </c>
      <c r="C522">
        <v>916</v>
      </c>
      <c r="D522" s="3">
        <v>19.589500000000001</v>
      </c>
      <c r="E522" s="7" t="s">
        <v>11</v>
      </c>
      <c r="F522">
        <v>6.1826999999999996</v>
      </c>
      <c r="G522" s="3">
        <v>17943.982</v>
      </c>
      <c r="H522" s="7" t="s">
        <v>1947</v>
      </c>
      <c r="I522">
        <v>2023</v>
      </c>
    </row>
    <row r="523" spans="1:9" x14ac:dyDescent="0.2">
      <c r="A523" s="1">
        <v>45083</v>
      </c>
      <c r="B523" s="7" t="s">
        <v>49</v>
      </c>
      <c r="C523">
        <v>1467</v>
      </c>
      <c r="D523" s="3">
        <v>15.2156</v>
      </c>
      <c r="E523" s="7" t="s">
        <v>27</v>
      </c>
      <c r="F523">
        <v>10.6089</v>
      </c>
      <c r="G523" s="3">
        <v>22321.285199999998</v>
      </c>
      <c r="H523" s="7" t="s">
        <v>1947</v>
      </c>
      <c r="I523">
        <v>2023</v>
      </c>
    </row>
    <row r="524" spans="1:9" x14ac:dyDescent="0.2">
      <c r="A524" s="1">
        <v>45084</v>
      </c>
      <c r="B524" s="7" t="s">
        <v>10</v>
      </c>
      <c r="C524">
        <v>1063</v>
      </c>
      <c r="D524" s="3">
        <v>11.5985</v>
      </c>
      <c r="E524" s="7" t="s">
        <v>17</v>
      </c>
      <c r="F524">
        <v>3.3048000000000002</v>
      </c>
      <c r="G524" s="3">
        <v>12329.2055</v>
      </c>
      <c r="H524" s="7" t="s">
        <v>1947</v>
      </c>
      <c r="I524">
        <v>2023</v>
      </c>
    </row>
    <row r="525" spans="1:9" x14ac:dyDescent="0.2">
      <c r="A525" s="1">
        <v>45085</v>
      </c>
      <c r="B525" s="7" t="s">
        <v>15</v>
      </c>
      <c r="C525">
        <v>1263</v>
      </c>
      <c r="D525" s="3">
        <v>4.4313000000000002</v>
      </c>
      <c r="E525" s="7" t="s">
        <v>17</v>
      </c>
      <c r="F525">
        <v>9.8018000000000001</v>
      </c>
      <c r="G525" s="3">
        <v>5596.7318999999998</v>
      </c>
      <c r="H525" s="7" t="s">
        <v>1947</v>
      </c>
      <c r="I525">
        <v>2023</v>
      </c>
    </row>
    <row r="526" spans="1:9" x14ac:dyDescent="0.2">
      <c r="A526" s="1">
        <v>45086</v>
      </c>
      <c r="B526" s="7" t="s">
        <v>13</v>
      </c>
      <c r="C526">
        <v>286</v>
      </c>
      <c r="D526" s="3">
        <v>2.0232999999999999</v>
      </c>
      <c r="E526" s="7" t="s">
        <v>11</v>
      </c>
      <c r="F526">
        <v>4.2675000000000001</v>
      </c>
      <c r="G526" s="3">
        <v>578.66380000000004</v>
      </c>
      <c r="H526" s="7" t="s">
        <v>1947</v>
      </c>
      <c r="I526">
        <v>2023</v>
      </c>
    </row>
    <row r="527" spans="1:9" x14ac:dyDescent="0.2">
      <c r="A527" s="1">
        <v>45087</v>
      </c>
      <c r="B527" s="7" t="s">
        <v>10</v>
      </c>
      <c r="C527">
        <v>1928</v>
      </c>
      <c r="D527" s="3">
        <v>7.0811000000000002</v>
      </c>
      <c r="E527" s="7" t="s">
        <v>17</v>
      </c>
      <c r="F527">
        <v>13.3482</v>
      </c>
      <c r="G527" s="3">
        <v>13652.3608</v>
      </c>
      <c r="H527" s="7" t="s">
        <v>1947</v>
      </c>
      <c r="I527">
        <v>2023</v>
      </c>
    </row>
    <row r="528" spans="1:9" x14ac:dyDescent="0.2">
      <c r="A528" s="1">
        <v>45088</v>
      </c>
      <c r="B528" s="7" t="s">
        <v>13</v>
      </c>
      <c r="C528">
        <v>160</v>
      </c>
      <c r="D528" s="3">
        <v>15.310600000000001</v>
      </c>
      <c r="E528" s="7" t="s">
        <v>17</v>
      </c>
      <c r="F528">
        <v>13.487500000000001</v>
      </c>
      <c r="G528" s="3">
        <v>2449.6959999999999</v>
      </c>
      <c r="H528" s="7" t="s">
        <v>1947</v>
      </c>
      <c r="I528">
        <v>2023</v>
      </c>
    </row>
    <row r="529" spans="1:9" x14ac:dyDescent="0.2">
      <c r="A529" s="1">
        <v>45089</v>
      </c>
      <c r="B529" s="7" t="s">
        <v>49</v>
      </c>
      <c r="C529">
        <v>1038</v>
      </c>
      <c r="D529" s="3">
        <v>6.1173000000000002</v>
      </c>
      <c r="E529" s="7" t="s">
        <v>17</v>
      </c>
      <c r="F529">
        <v>4.8106999999999998</v>
      </c>
      <c r="G529" s="3">
        <v>6349.7574000000004</v>
      </c>
      <c r="H529" s="7" t="s">
        <v>1947</v>
      </c>
      <c r="I529">
        <v>2023</v>
      </c>
    </row>
    <row r="530" spans="1:9" x14ac:dyDescent="0.2">
      <c r="A530" s="1">
        <v>45090</v>
      </c>
      <c r="B530" s="7" t="s">
        <v>13</v>
      </c>
      <c r="C530">
        <v>1503</v>
      </c>
      <c r="D530" s="3">
        <v>11.2516</v>
      </c>
      <c r="E530" s="7" t="s">
        <v>11</v>
      </c>
      <c r="F530">
        <v>3.8349000000000002</v>
      </c>
      <c r="G530" s="3">
        <v>16911.1548</v>
      </c>
      <c r="H530" s="7" t="s">
        <v>1947</v>
      </c>
      <c r="I530">
        <v>2023</v>
      </c>
    </row>
    <row r="531" spans="1:9" x14ac:dyDescent="0.2">
      <c r="A531" s="1">
        <v>45091</v>
      </c>
      <c r="B531" s="7" t="s">
        <v>13</v>
      </c>
      <c r="C531">
        <v>809</v>
      </c>
      <c r="D531" s="3">
        <v>14.831</v>
      </c>
      <c r="E531" s="7" t="s">
        <v>11</v>
      </c>
      <c r="F531">
        <v>6.4638999999999998</v>
      </c>
      <c r="G531" s="3">
        <v>11998.279</v>
      </c>
      <c r="H531" s="7" t="s">
        <v>1947</v>
      </c>
      <c r="I531">
        <v>2023</v>
      </c>
    </row>
    <row r="532" spans="1:9" x14ac:dyDescent="0.2">
      <c r="A532" s="1">
        <v>45092</v>
      </c>
      <c r="B532" s="7" t="s">
        <v>23</v>
      </c>
      <c r="C532">
        <v>906</v>
      </c>
      <c r="D532" s="3">
        <v>3.0508999999999999</v>
      </c>
      <c r="E532" s="7" t="s">
        <v>17</v>
      </c>
      <c r="F532">
        <v>3.9876999999999998</v>
      </c>
      <c r="G532" s="3">
        <v>2764.1154000000001</v>
      </c>
      <c r="H532" s="7" t="s">
        <v>1947</v>
      </c>
      <c r="I532">
        <v>2023</v>
      </c>
    </row>
    <row r="533" spans="1:9" x14ac:dyDescent="0.2">
      <c r="A533" s="1">
        <v>45093</v>
      </c>
      <c r="B533" s="7" t="s">
        <v>23</v>
      </c>
      <c r="C533">
        <v>1563</v>
      </c>
      <c r="D533" s="3">
        <v>14.0207</v>
      </c>
      <c r="E533" s="7" t="s">
        <v>27</v>
      </c>
      <c r="F533">
        <v>10.249599999999999</v>
      </c>
      <c r="G533" s="3">
        <v>21914.3541</v>
      </c>
      <c r="H533" s="7" t="s">
        <v>1947</v>
      </c>
      <c r="I533">
        <v>2023</v>
      </c>
    </row>
    <row r="534" spans="1:9" x14ac:dyDescent="0.2">
      <c r="A534" s="1">
        <v>45094</v>
      </c>
      <c r="B534" s="7" t="s">
        <v>23</v>
      </c>
      <c r="C534">
        <v>1442</v>
      </c>
      <c r="D534" s="3">
        <v>2.7454999999999998</v>
      </c>
      <c r="E534" s="7" t="s">
        <v>17</v>
      </c>
      <c r="F534">
        <v>12.4779</v>
      </c>
      <c r="G534" s="3">
        <v>3959.011</v>
      </c>
      <c r="H534" s="7" t="s">
        <v>1947</v>
      </c>
      <c r="I534">
        <v>2023</v>
      </c>
    </row>
    <row r="535" spans="1:9" x14ac:dyDescent="0.2">
      <c r="A535" s="1">
        <v>45095</v>
      </c>
      <c r="B535" s="7" t="s">
        <v>13</v>
      </c>
      <c r="C535">
        <v>1425</v>
      </c>
      <c r="D535" s="3">
        <v>19.337499999999999</v>
      </c>
      <c r="E535" s="7" t="s">
        <v>11</v>
      </c>
      <c r="F535">
        <v>10.2598</v>
      </c>
      <c r="G535" s="3">
        <v>27555.9375</v>
      </c>
      <c r="H535" s="7" t="s">
        <v>1947</v>
      </c>
      <c r="I535">
        <v>2023</v>
      </c>
    </row>
    <row r="536" spans="1:9" x14ac:dyDescent="0.2">
      <c r="A536" s="1">
        <v>45096</v>
      </c>
      <c r="B536" s="7" t="s">
        <v>15</v>
      </c>
      <c r="C536">
        <v>1467</v>
      </c>
      <c r="D536" s="3">
        <v>10.279500000000001</v>
      </c>
      <c r="E536" s="7" t="s">
        <v>11</v>
      </c>
      <c r="F536">
        <v>12.453099999999999</v>
      </c>
      <c r="G536" s="3">
        <v>15080.0265</v>
      </c>
      <c r="H536" s="7" t="s">
        <v>1947</v>
      </c>
      <c r="I536">
        <v>2023</v>
      </c>
    </row>
    <row r="537" spans="1:9" x14ac:dyDescent="0.2">
      <c r="A537" s="1">
        <v>45097</v>
      </c>
      <c r="B537" s="7" t="s">
        <v>13</v>
      </c>
      <c r="C537">
        <v>110</v>
      </c>
      <c r="D537" s="3">
        <v>3.8628</v>
      </c>
      <c r="E537" s="7" t="s">
        <v>11</v>
      </c>
      <c r="F537">
        <v>6.2564000000000002</v>
      </c>
      <c r="G537" s="3">
        <v>424.90800000000002</v>
      </c>
      <c r="H537" s="7" t="s">
        <v>1947</v>
      </c>
      <c r="I537">
        <v>2023</v>
      </c>
    </row>
    <row r="538" spans="1:9" x14ac:dyDescent="0.2">
      <c r="A538" s="1">
        <v>45098</v>
      </c>
      <c r="B538" s="7" t="s">
        <v>15</v>
      </c>
      <c r="C538">
        <v>1185</v>
      </c>
      <c r="D538" s="3">
        <v>7.5053000000000001</v>
      </c>
      <c r="E538" s="7" t="s">
        <v>17</v>
      </c>
      <c r="F538">
        <v>2.7665999999999999</v>
      </c>
      <c r="G538" s="3">
        <v>8893.7805000000008</v>
      </c>
      <c r="H538" s="7" t="s">
        <v>1947</v>
      </c>
      <c r="I538">
        <v>2023</v>
      </c>
    </row>
    <row r="539" spans="1:9" x14ac:dyDescent="0.2">
      <c r="A539" s="1">
        <v>45099</v>
      </c>
      <c r="B539" s="7" t="s">
        <v>15</v>
      </c>
      <c r="C539">
        <v>1968</v>
      </c>
      <c r="D539" s="3">
        <v>8.8549000000000007</v>
      </c>
      <c r="E539" s="7" t="s">
        <v>27</v>
      </c>
      <c r="F539">
        <v>11.2003</v>
      </c>
      <c r="G539" s="3">
        <v>17426.443200000002</v>
      </c>
      <c r="H539" s="7" t="s">
        <v>1947</v>
      </c>
      <c r="I539">
        <v>2023</v>
      </c>
    </row>
    <row r="540" spans="1:9" x14ac:dyDescent="0.2">
      <c r="A540" s="1">
        <v>45100</v>
      </c>
      <c r="B540" s="7" t="s">
        <v>23</v>
      </c>
      <c r="C540">
        <v>325</v>
      </c>
      <c r="D540" s="3">
        <v>15.4055</v>
      </c>
      <c r="E540" s="7" t="s">
        <v>11</v>
      </c>
      <c r="F540">
        <v>5.7268999999999997</v>
      </c>
      <c r="G540" s="3">
        <v>5006.7875000000004</v>
      </c>
      <c r="H540" s="7" t="s">
        <v>1947</v>
      </c>
      <c r="I540">
        <v>2023</v>
      </c>
    </row>
    <row r="541" spans="1:9" x14ac:dyDescent="0.2">
      <c r="A541" s="1">
        <v>45101</v>
      </c>
      <c r="B541" s="7" t="s">
        <v>10</v>
      </c>
      <c r="C541">
        <v>1276</v>
      </c>
      <c r="D541" s="3">
        <v>15.1251</v>
      </c>
      <c r="E541" s="7" t="s">
        <v>11</v>
      </c>
      <c r="F541">
        <v>10.2334</v>
      </c>
      <c r="G541" s="3">
        <v>19299.6276</v>
      </c>
      <c r="H541" s="7" t="s">
        <v>1947</v>
      </c>
      <c r="I541">
        <v>2023</v>
      </c>
    </row>
    <row r="542" spans="1:9" x14ac:dyDescent="0.2">
      <c r="A542" s="1">
        <v>45102</v>
      </c>
      <c r="B542" s="7" t="s">
        <v>49</v>
      </c>
      <c r="C542">
        <v>1834</v>
      </c>
      <c r="D542" s="3">
        <v>12.626899999999999</v>
      </c>
      <c r="E542" s="7" t="s">
        <v>17</v>
      </c>
      <c r="F542">
        <v>4.4242999999999997</v>
      </c>
      <c r="G542" s="3">
        <v>23157.7346</v>
      </c>
      <c r="H542" s="7" t="s">
        <v>1947</v>
      </c>
      <c r="I542">
        <v>2023</v>
      </c>
    </row>
    <row r="543" spans="1:9" x14ac:dyDescent="0.2">
      <c r="A543" s="1">
        <v>45103</v>
      </c>
      <c r="B543" s="7" t="s">
        <v>23</v>
      </c>
      <c r="C543">
        <v>663</v>
      </c>
      <c r="D543" s="3">
        <v>3.0127000000000002</v>
      </c>
      <c r="E543" s="7" t="s">
        <v>27</v>
      </c>
      <c r="F543">
        <v>1.6778</v>
      </c>
      <c r="G543" s="3">
        <v>1997.4201</v>
      </c>
      <c r="H543" s="7" t="s">
        <v>1947</v>
      </c>
      <c r="I543">
        <v>2023</v>
      </c>
    </row>
    <row r="544" spans="1:9" x14ac:dyDescent="0.2">
      <c r="A544" s="1">
        <v>45104</v>
      </c>
      <c r="B544" s="7" t="s">
        <v>23</v>
      </c>
      <c r="C544">
        <v>871</v>
      </c>
      <c r="D544" s="3">
        <v>3.8797999999999999</v>
      </c>
      <c r="E544" s="7" t="s">
        <v>17</v>
      </c>
      <c r="F544">
        <v>14.8924</v>
      </c>
      <c r="G544" s="3">
        <v>3379.3058000000001</v>
      </c>
      <c r="H544" s="7" t="s">
        <v>1947</v>
      </c>
      <c r="I544">
        <v>2023</v>
      </c>
    </row>
    <row r="545" spans="1:9" x14ac:dyDescent="0.2">
      <c r="A545" s="1">
        <v>45105</v>
      </c>
      <c r="B545" s="7" t="s">
        <v>10</v>
      </c>
      <c r="C545">
        <v>1694</v>
      </c>
      <c r="D545" s="3">
        <v>2.7814000000000001</v>
      </c>
      <c r="E545" s="7" t="s">
        <v>11</v>
      </c>
      <c r="F545">
        <v>2.7648999999999999</v>
      </c>
      <c r="G545" s="3">
        <v>4711.6916000000001</v>
      </c>
      <c r="H545" s="7" t="s">
        <v>1947</v>
      </c>
      <c r="I545">
        <v>2023</v>
      </c>
    </row>
    <row r="546" spans="1:9" x14ac:dyDescent="0.2">
      <c r="A546" s="1">
        <v>45106</v>
      </c>
      <c r="B546" s="7" t="s">
        <v>49</v>
      </c>
      <c r="C546">
        <v>1707</v>
      </c>
      <c r="D546" s="3">
        <v>11.9663</v>
      </c>
      <c r="E546" s="7" t="s">
        <v>27</v>
      </c>
      <c r="F546">
        <v>14.832100000000001</v>
      </c>
      <c r="G546" s="3">
        <v>20426.474099999999</v>
      </c>
      <c r="H546" s="7" t="s">
        <v>1947</v>
      </c>
      <c r="I546">
        <v>2023</v>
      </c>
    </row>
    <row r="547" spans="1:9" x14ac:dyDescent="0.2">
      <c r="A547" s="1">
        <v>45107</v>
      </c>
      <c r="B547" s="7" t="s">
        <v>13</v>
      </c>
      <c r="C547">
        <v>1783</v>
      </c>
      <c r="D547" s="3">
        <v>17.665600000000001</v>
      </c>
      <c r="E547" s="7" t="s">
        <v>27</v>
      </c>
      <c r="F547">
        <v>14.6706</v>
      </c>
      <c r="G547" s="3">
        <v>31497.764800000001</v>
      </c>
      <c r="H547" s="7" t="s">
        <v>1947</v>
      </c>
      <c r="I547">
        <v>2023</v>
      </c>
    </row>
    <row r="548" spans="1:9" x14ac:dyDescent="0.2">
      <c r="A548" s="1">
        <v>45108</v>
      </c>
      <c r="B548" s="7" t="s">
        <v>13</v>
      </c>
      <c r="C548">
        <v>1984</v>
      </c>
      <c r="D548" s="3">
        <v>9.2422000000000004</v>
      </c>
      <c r="E548" s="7" t="s">
        <v>11</v>
      </c>
      <c r="F548">
        <v>12.010400000000001</v>
      </c>
      <c r="G548" s="3">
        <v>18336.524799999999</v>
      </c>
      <c r="H548" s="7" t="s">
        <v>1948</v>
      </c>
      <c r="I548">
        <v>2023</v>
      </c>
    </row>
    <row r="549" spans="1:9" x14ac:dyDescent="0.2">
      <c r="A549" s="1">
        <v>45109</v>
      </c>
      <c r="B549" s="7" t="s">
        <v>23</v>
      </c>
      <c r="C549">
        <v>1698</v>
      </c>
      <c r="D549" s="3">
        <v>4.0560999999999998</v>
      </c>
      <c r="E549" s="7" t="s">
        <v>27</v>
      </c>
      <c r="F549">
        <v>10.0616</v>
      </c>
      <c r="G549" s="3">
        <v>6887.2578000000003</v>
      </c>
      <c r="H549" s="7" t="s">
        <v>1948</v>
      </c>
      <c r="I549">
        <v>2023</v>
      </c>
    </row>
    <row r="550" spans="1:9" x14ac:dyDescent="0.2">
      <c r="A550" s="1">
        <v>45110</v>
      </c>
      <c r="B550" s="7" t="s">
        <v>49</v>
      </c>
      <c r="C550">
        <v>1433</v>
      </c>
      <c r="D550" s="3">
        <v>11.6028</v>
      </c>
      <c r="E550" s="7" t="s">
        <v>27</v>
      </c>
      <c r="F550">
        <v>8.8781999999999996</v>
      </c>
      <c r="G550" s="3">
        <v>16626.812399999999</v>
      </c>
      <c r="H550" s="7" t="s">
        <v>1948</v>
      </c>
      <c r="I550">
        <v>2023</v>
      </c>
    </row>
    <row r="551" spans="1:9" x14ac:dyDescent="0.2">
      <c r="A551" s="1">
        <v>45111</v>
      </c>
      <c r="B551" s="7" t="s">
        <v>23</v>
      </c>
      <c r="C551">
        <v>984</v>
      </c>
      <c r="D551" s="3">
        <v>16.423300000000001</v>
      </c>
      <c r="E551" s="7" t="s">
        <v>17</v>
      </c>
      <c r="F551">
        <v>13.0585</v>
      </c>
      <c r="G551" s="3">
        <v>16160.5272</v>
      </c>
      <c r="H551" s="7" t="s">
        <v>1948</v>
      </c>
      <c r="I551">
        <v>2023</v>
      </c>
    </row>
    <row r="552" spans="1:9" x14ac:dyDescent="0.2">
      <c r="A552" s="1">
        <v>45112</v>
      </c>
      <c r="B552" s="7" t="s">
        <v>15</v>
      </c>
      <c r="C552">
        <v>1366</v>
      </c>
      <c r="D552" s="3">
        <v>15.092499999999999</v>
      </c>
      <c r="E552" s="7" t="s">
        <v>11</v>
      </c>
      <c r="F552">
        <v>4.6969000000000003</v>
      </c>
      <c r="G552" s="3">
        <v>20616.355</v>
      </c>
      <c r="H552" s="7" t="s">
        <v>1948</v>
      </c>
      <c r="I552">
        <v>2023</v>
      </c>
    </row>
    <row r="553" spans="1:9" x14ac:dyDescent="0.2">
      <c r="A553" s="1">
        <v>45113</v>
      </c>
      <c r="B553" s="7" t="s">
        <v>23</v>
      </c>
      <c r="C553">
        <v>1616</v>
      </c>
      <c r="D553" s="3">
        <v>17.747599999999998</v>
      </c>
      <c r="E553" s="7" t="s">
        <v>11</v>
      </c>
      <c r="F553">
        <v>7.2813999999999997</v>
      </c>
      <c r="G553" s="3">
        <v>28680.121599999999</v>
      </c>
      <c r="H553" s="7" t="s">
        <v>1948</v>
      </c>
      <c r="I553">
        <v>2023</v>
      </c>
    </row>
    <row r="554" spans="1:9" x14ac:dyDescent="0.2">
      <c r="A554" s="1">
        <v>45114</v>
      </c>
      <c r="B554" s="7" t="s">
        <v>23</v>
      </c>
      <c r="C554">
        <v>1489</v>
      </c>
      <c r="D554" s="3">
        <v>6.2801</v>
      </c>
      <c r="E554" s="7" t="s">
        <v>11</v>
      </c>
      <c r="F554">
        <v>9.4811999999999994</v>
      </c>
      <c r="G554" s="3">
        <v>9351.0689000000002</v>
      </c>
      <c r="H554" s="7" t="s">
        <v>1948</v>
      </c>
      <c r="I554">
        <v>2023</v>
      </c>
    </row>
    <row r="555" spans="1:9" x14ac:dyDescent="0.2">
      <c r="A555" s="1">
        <v>45115</v>
      </c>
      <c r="B555" s="7" t="s">
        <v>13</v>
      </c>
      <c r="C555">
        <v>1453</v>
      </c>
      <c r="D555" s="3">
        <v>4.6851000000000003</v>
      </c>
      <c r="E555" s="7" t="s">
        <v>11</v>
      </c>
      <c r="F555">
        <v>6.4622999999999999</v>
      </c>
      <c r="G555" s="3">
        <v>6807.4503000000004</v>
      </c>
      <c r="H555" s="7" t="s">
        <v>1948</v>
      </c>
      <c r="I555">
        <v>2023</v>
      </c>
    </row>
    <row r="556" spans="1:9" x14ac:dyDescent="0.2">
      <c r="A556" s="1">
        <v>45116</v>
      </c>
      <c r="B556" s="7" t="s">
        <v>13</v>
      </c>
      <c r="C556">
        <v>1230</v>
      </c>
      <c r="D556" s="3">
        <v>17.7165</v>
      </c>
      <c r="E556" s="7" t="s">
        <v>11</v>
      </c>
      <c r="F556">
        <v>6.6985999999999999</v>
      </c>
      <c r="G556" s="3">
        <v>21791.294999999998</v>
      </c>
      <c r="H556" s="7" t="s">
        <v>1948</v>
      </c>
      <c r="I556">
        <v>2023</v>
      </c>
    </row>
    <row r="557" spans="1:9" x14ac:dyDescent="0.2">
      <c r="A557" s="1">
        <v>45117</v>
      </c>
      <c r="B557" s="7" t="s">
        <v>13</v>
      </c>
      <c r="C557">
        <v>325</v>
      </c>
      <c r="D557" s="3">
        <v>13.493600000000001</v>
      </c>
      <c r="E557" s="7" t="s">
        <v>27</v>
      </c>
      <c r="F557">
        <v>5.2891000000000004</v>
      </c>
      <c r="G557" s="3">
        <v>4385.42</v>
      </c>
      <c r="H557" s="7" t="s">
        <v>1948</v>
      </c>
      <c r="I557">
        <v>2023</v>
      </c>
    </row>
    <row r="558" spans="1:9" x14ac:dyDescent="0.2">
      <c r="A558" s="1">
        <v>45118</v>
      </c>
      <c r="B558" s="7" t="s">
        <v>15</v>
      </c>
      <c r="C558">
        <v>924</v>
      </c>
      <c r="D558" s="3">
        <v>6.9076000000000004</v>
      </c>
      <c r="E558" s="7" t="s">
        <v>17</v>
      </c>
      <c r="F558">
        <v>8.6814</v>
      </c>
      <c r="G558" s="3">
        <v>6382.6224000000002</v>
      </c>
      <c r="H558" s="7" t="s">
        <v>1948</v>
      </c>
      <c r="I558">
        <v>2023</v>
      </c>
    </row>
    <row r="559" spans="1:9" x14ac:dyDescent="0.2">
      <c r="A559" s="1">
        <v>45119</v>
      </c>
      <c r="B559" s="7" t="s">
        <v>13</v>
      </c>
      <c r="C559">
        <v>317</v>
      </c>
      <c r="D559" s="3">
        <v>15.1046</v>
      </c>
      <c r="E559" s="7" t="s">
        <v>11</v>
      </c>
      <c r="F559">
        <v>12.833299999999999</v>
      </c>
      <c r="G559" s="3">
        <v>4788.1581999999999</v>
      </c>
      <c r="H559" s="7" t="s">
        <v>1948</v>
      </c>
      <c r="I559">
        <v>2023</v>
      </c>
    </row>
    <row r="560" spans="1:9" x14ac:dyDescent="0.2">
      <c r="A560" s="1">
        <v>45120</v>
      </c>
      <c r="B560" s="7" t="s">
        <v>49</v>
      </c>
      <c r="C560">
        <v>1036</v>
      </c>
      <c r="D560" s="3">
        <v>16.487200000000001</v>
      </c>
      <c r="E560" s="7" t="s">
        <v>17</v>
      </c>
      <c r="F560">
        <v>3.4222000000000001</v>
      </c>
      <c r="G560" s="3">
        <v>17080.7392</v>
      </c>
      <c r="H560" s="7" t="s">
        <v>1948</v>
      </c>
      <c r="I560">
        <v>2023</v>
      </c>
    </row>
    <row r="561" spans="1:9" x14ac:dyDescent="0.2">
      <c r="A561" s="1">
        <v>45121</v>
      </c>
      <c r="B561" s="7" t="s">
        <v>10</v>
      </c>
      <c r="C561">
        <v>852</v>
      </c>
      <c r="D561" s="3">
        <v>12.6846</v>
      </c>
      <c r="E561" s="7" t="s">
        <v>17</v>
      </c>
      <c r="F561">
        <v>14.049300000000001</v>
      </c>
      <c r="G561" s="3">
        <v>10807.279200000001</v>
      </c>
      <c r="H561" s="7" t="s">
        <v>1948</v>
      </c>
      <c r="I561">
        <v>2023</v>
      </c>
    </row>
    <row r="562" spans="1:9" x14ac:dyDescent="0.2">
      <c r="A562" s="1">
        <v>45122</v>
      </c>
      <c r="B562" s="7" t="s">
        <v>49</v>
      </c>
      <c r="C562">
        <v>605</v>
      </c>
      <c r="D562" s="3">
        <v>14.069800000000001</v>
      </c>
      <c r="E562" s="7" t="s">
        <v>27</v>
      </c>
      <c r="F562">
        <v>10.4918</v>
      </c>
      <c r="G562" s="3">
        <v>8512.2289999999994</v>
      </c>
      <c r="H562" s="7" t="s">
        <v>1948</v>
      </c>
      <c r="I562">
        <v>2023</v>
      </c>
    </row>
    <row r="563" spans="1:9" x14ac:dyDescent="0.2">
      <c r="A563" s="1">
        <v>45123</v>
      </c>
      <c r="B563" s="7" t="s">
        <v>49</v>
      </c>
      <c r="C563">
        <v>358</v>
      </c>
      <c r="D563" s="3">
        <v>8.1298999999999992</v>
      </c>
      <c r="E563" s="7" t="s">
        <v>11</v>
      </c>
      <c r="F563">
        <v>12.4375</v>
      </c>
      <c r="G563" s="3">
        <v>2910.5041999999999</v>
      </c>
      <c r="H563" s="7" t="s">
        <v>1948</v>
      </c>
      <c r="I563">
        <v>2023</v>
      </c>
    </row>
    <row r="564" spans="1:9" x14ac:dyDescent="0.2">
      <c r="A564" s="1">
        <v>45124</v>
      </c>
      <c r="B564" s="7" t="s">
        <v>13</v>
      </c>
      <c r="C564">
        <v>1897</v>
      </c>
      <c r="D564" s="3">
        <v>11.235200000000001</v>
      </c>
      <c r="E564" s="7" t="s">
        <v>27</v>
      </c>
      <c r="F564">
        <v>8.5648</v>
      </c>
      <c r="G564" s="3">
        <v>21313.1744</v>
      </c>
      <c r="H564" s="7" t="s">
        <v>1948</v>
      </c>
      <c r="I564">
        <v>2023</v>
      </c>
    </row>
    <row r="565" spans="1:9" x14ac:dyDescent="0.2">
      <c r="A565" s="1">
        <v>45125</v>
      </c>
      <c r="B565" s="7" t="s">
        <v>10</v>
      </c>
      <c r="C565">
        <v>1640</v>
      </c>
      <c r="D565" s="3">
        <v>10.959</v>
      </c>
      <c r="E565" s="7" t="s">
        <v>11</v>
      </c>
      <c r="F565">
        <v>11.803000000000001</v>
      </c>
      <c r="G565" s="3">
        <v>17972.759999999998</v>
      </c>
      <c r="H565" s="7" t="s">
        <v>1948</v>
      </c>
      <c r="I565">
        <v>2023</v>
      </c>
    </row>
    <row r="566" spans="1:9" x14ac:dyDescent="0.2">
      <c r="A566" s="1">
        <v>45126</v>
      </c>
      <c r="B566" s="7" t="s">
        <v>10</v>
      </c>
      <c r="C566">
        <v>1896</v>
      </c>
      <c r="D566" s="3">
        <v>17.1129</v>
      </c>
      <c r="E566" s="7" t="s">
        <v>27</v>
      </c>
      <c r="F566">
        <v>0.7349</v>
      </c>
      <c r="G566" s="3">
        <v>32446.058400000002</v>
      </c>
      <c r="H566" s="7" t="s">
        <v>1948</v>
      </c>
      <c r="I566">
        <v>2023</v>
      </c>
    </row>
    <row r="567" spans="1:9" x14ac:dyDescent="0.2">
      <c r="A567" s="1">
        <v>45127</v>
      </c>
      <c r="B567" s="7" t="s">
        <v>10</v>
      </c>
      <c r="C567">
        <v>153</v>
      </c>
      <c r="D567" s="3">
        <v>16.959299999999999</v>
      </c>
      <c r="E567" s="7" t="s">
        <v>17</v>
      </c>
      <c r="F567">
        <v>12.3665</v>
      </c>
      <c r="G567" s="3">
        <v>2594.7728999999999</v>
      </c>
      <c r="H567" s="7" t="s">
        <v>1948</v>
      </c>
      <c r="I567">
        <v>2023</v>
      </c>
    </row>
    <row r="568" spans="1:9" x14ac:dyDescent="0.2">
      <c r="A568" s="1">
        <v>45128</v>
      </c>
      <c r="B568" s="7" t="s">
        <v>15</v>
      </c>
      <c r="C568">
        <v>1170</v>
      </c>
      <c r="D568" s="3">
        <v>16.820900000000002</v>
      </c>
      <c r="E568" s="7" t="s">
        <v>11</v>
      </c>
      <c r="F568">
        <v>1.0820000000000001</v>
      </c>
      <c r="G568" s="3">
        <v>19680.453000000001</v>
      </c>
      <c r="H568" s="7" t="s">
        <v>1948</v>
      </c>
      <c r="I568">
        <v>2023</v>
      </c>
    </row>
    <row r="569" spans="1:9" x14ac:dyDescent="0.2">
      <c r="A569" s="1">
        <v>45129</v>
      </c>
      <c r="B569" s="7" t="s">
        <v>13</v>
      </c>
      <c r="C569">
        <v>826</v>
      </c>
      <c r="D569" s="3">
        <v>1.2096</v>
      </c>
      <c r="E569" s="7" t="s">
        <v>17</v>
      </c>
      <c r="F569">
        <v>13.403700000000001</v>
      </c>
      <c r="G569" s="3">
        <v>999.12959999999998</v>
      </c>
      <c r="H569" s="7" t="s">
        <v>1948</v>
      </c>
      <c r="I569">
        <v>2023</v>
      </c>
    </row>
    <row r="570" spans="1:9" x14ac:dyDescent="0.2">
      <c r="A570" s="1">
        <v>45130</v>
      </c>
      <c r="B570" s="7" t="s">
        <v>10</v>
      </c>
      <c r="C570">
        <v>788</v>
      </c>
      <c r="D570" s="3">
        <v>15.241400000000001</v>
      </c>
      <c r="E570" s="7" t="s">
        <v>17</v>
      </c>
      <c r="F570">
        <v>14.8835</v>
      </c>
      <c r="G570" s="3">
        <v>12010.2232</v>
      </c>
      <c r="H570" s="7" t="s">
        <v>1948</v>
      </c>
      <c r="I570">
        <v>2023</v>
      </c>
    </row>
    <row r="571" spans="1:9" x14ac:dyDescent="0.2">
      <c r="A571" s="1">
        <v>45131</v>
      </c>
      <c r="B571" s="7" t="s">
        <v>15</v>
      </c>
      <c r="C571">
        <v>1644</v>
      </c>
      <c r="D571" s="3">
        <v>15.414899999999999</v>
      </c>
      <c r="E571" s="7" t="s">
        <v>27</v>
      </c>
      <c r="F571">
        <v>4.7640000000000002</v>
      </c>
      <c r="G571" s="3">
        <v>25342.095600000001</v>
      </c>
      <c r="H571" s="7" t="s">
        <v>1948</v>
      </c>
      <c r="I571">
        <v>2023</v>
      </c>
    </row>
    <row r="572" spans="1:9" x14ac:dyDescent="0.2">
      <c r="A572" s="1">
        <v>45132</v>
      </c>
      <c r="B572" s="7" t="s">
        <v>23</v>
      </c>
      <c r="C572">
        <v>1222</v>
      </c>
      <c r="D572" s="3">
        <v>13.889200000000001</v>
      </c>
      <c r="E572" s="7" t="s">
        <v>11</v>
      </c>
      <c r="F572">
        <v>3.5495999999999999</v>
      </c>
      <c r="G572" s="3">
        <v>16972.6024</v>
      </c>
      <c r="H572" s="7" t="s">
        <v>1948</v>
      </c>
      <c r="I572">
        <v>2023</v>
      </c>
    </row>
    <row r="573" spans="1:9" x14ac:dyDescent="0.2">
      <c r="A573" s="1">
        <v>45133</v>
      </c>
      <c r="B573" s="7" t="s">
        <v>23</v>
      </c>
      <c r="C573">
        <v>1143</v>
      </c>
      <c r="D573" s="3">
        <v>15.369</v>
      </c>
      <c r="E573" s="7" t="s">
        <v>17</v>
      </c>
      <c r="F573">
        <v>11.597799999999999</v>
      </c>
      <c r="G573" s="3">
        <v>17566.767</v>
      </c>
      <c r="H573" s="7" t="s">
        <v>1948</v>
      </c>
      <c r="I573">
        <v>2023</v>
      </c>
    </row>
    <row r="574" spans="1:9" x14ac:dyDescent="0.2">
      <c r="A574" s="1">
        <v>45134</v>
      </c>
      <c r="B574" s="7" t="s">
        <v>15</v>
      </c>
      <c r="C574">
        <v>1876</v>
      </c>
      <c r="D574" s="3">
        <v>16.997399999999999</v>
      </c>
      <c r="E574" s="7" t="s">
        <v>27</v>
      </c>
      <c r="F574">
        <v>4.1688999999999998</v>
      </c>
      <c r="G574" s="3">
        <v>31887.1224</v>
      </c>
      <c r="H574" s="7" t="s">
        <v>1948</v>
      </c>
      <c r="I574">
        <v>2023</v>
      </c>
    </row>
    <row r="575" spans="1:9" x14ac:dyDescent="0.2">
      <c r="A575" s="1">
        <v>45135</v>
      </c>
      <c r="B575" s="7" t="s">
        <v>15</v>
      </c>
      <c r="C575">
        <v>1696</v>
      </c>
      <c r="D575" s="3">
        <v>9.9360999999999997</v>
      </c>
      <c r="E575" s="7" t="s">
        <v>11</v>
      </c>
      <c r="F575">
        <v>13.050700000000001</v>
      </c>
      <c r="G575" s="3">
        <v>16851.625599999999</v>
      </c>
      <c r="H575" s="7" t="s">
        <v>1948</v>
      </c>
      <c r="I575">
        <v>2023</v>
      </c>
    </row>
    <row r="576" spans="1:9" x14ac:dyDescent="0.2">
      <c r="A576" s="1">
        <v>45136</v>
      </c>
      <c r="B576" s="7" t="s">
        <v>13</v>
      </c>
      <c r="C576">
        <v>1613</v>
      </c>
      <c r="D576" s="3">
        <v>10.539</v>
      </c>
      <c r="E576" s="7" t="s">
        <v>11</v>
      </c>
      <c r="F576">
        <v>1.9912000000000001</v>
      </c>
      <c r="G576" s="3">
        <v>16999.406999999999</v>
      </c>
      <c r="H576" s="7" t="s">
        <v>1948</v>
      </c>
      <c r="I576">
        <v>2023</v>
      </c>
    </row>
    <row r="577" spans="1:9" x14ac:dyDescent="0.2">
      <c r="A577" s="1">
        <v>45137</v>
      </c>
      <c r="B577" s="7" t="s">
        <v>13</v>
      </c>
      <c r="C577">
        <v>518</v>
      </c>
      <c r="D577" s="3">
        <v>3.3696000000000002</v>
      </c>
      <c r="E577" s="7" t="s">
        <v>17</v>
      </c>
      <c r="F577">
        <v>2.3264</v>
      </c>
      <c r="G577" s="3">
        <v>1745.4528</v>
      </c>
      <c r="H577" s="7" t="s">
        <v>1948</v>
      </c>
      <c r="I577">
        <v>2023</v>
      </c>
    </row>
    <row r="578" spans="1:9" x14ac:dyDescent="0.2">
      <c r="A578" s="1">
        <v>45138</v>
      </c>
      <c r="B578" s="7" t="s">
        <v>23</v>
      </c>
      <c r="C578">
        <v>789</v>
      </c>
      <c r="D578" s="3">
        <v>8.3221000000000007</v>
      </c>
      <c r="E578" s="7" t="s">
        <v>11</v>
      </c>
      <c r="F578">
        <v>14.697699999999999</v>
      </c>
      <c r="G578" s="3">
        <v>6566.1369000000004</v>
      </c>
      <c r="H578" s="7" t="s">
        <v>1948</v>
      </c>
      <c r="I578">
        <v>2023</v>
      </c>
    </row>
    <row r="579" spans="1:9" x14ac:dyDescent="0.2">
      <c r="A579" s="1">
        <v>45139</v>
      </c>
      <c r="B579" s="7" t="s">
        <v>10</v>
      </c>
      <c r="C579">
        <v>949</v>
      </c>
      <c r="D579" s="3">
        <v>13.2239</v>
      </c>
      <c r="E579" s="7" t="s">
        <v>17</v>
      </c>
      <c r="F579">
        <v>10.2707</v>
      </c>
      <c r="G579" s="3">
        <v>12549.481100000001</v>
      </c>
      <c r="H579" s="7" t="s">
        <v>1949</v>
      </c>
      <c r="I579">
        <v>2023</v>
      </c>
    </row>
    <row r="580" spans="1:9" x14ac:dyDescent="0.2">
      <c r="A580" s="1">
        <v>45140</v>
      </c>
      <c r="B580" s="7" t="s">
        <v>23</v>
      </c>
      <c r="C580">
        <v>161</v>
      </c>
      <c r="D580" s="3">
        <v>15.8276</v>
      </c>
      <c r="E580" s="7" t="s">
        <v>11</v>
      </c>
      <c r="F580">
        <v>12.7799</v>
      </c>
      <c r="G580" s="3">
        <v>2548.2435999999998</v>
      </c>
      <c r="H580" s="7" t="s">
        <v>1949</v>
      </c>
      <c r="I580">
        <v>2023</v>
      </c>
    </row>
    <row r="581" spans="1:9" x14ac:dyDescent="0.2">
      <c r="A581" s="1">
        <v>45141</v>
      </c>
      <c r="B581" s="7" t="s">
        <v>10</v>
      </c>
      <c r="C581">
        <v>1268</v>
      </c>
      <c r="D581" s="3">
        <v>5.1269999999999998</v>
      </c>
      <c r="E581" s="7" t="s">
        <v>27</v>
      </c>
      <c r="F581">
        <v>5.2027999999999999</v>
      </c>
      <c r="G581" s="3">
        <v>6501.0360000000001</v>
      </c>
      <c r="H581" s="7" t="s">
        <v>1949</v>
      </c>
      <c r="I581">
        <v>2023</v>
      </c>
    </row>
    <row r="582" spans="1:9" x14ac:dyDescent="0.2">
      <c r="A582" s="1">
        <v>45142</v>
      </c>
      <c r="B582" s="7" t="s">
        <v>10</v>
      </c>
      <c r="C582">
        <v>315</v>
      </c>
      <c r="D582" s="3">
        <v>3.6185999999999998</v>
      </c>
      <c r="E582" s="7" t="s">
        <v>17</v>
      </c>
      <c r="F582">
        <v>10.308999999999999</v>
      </c>
      <c r="G582" s="3">
        <v>1139.8589999999999</v>
      </c>
      <c r="H582" s="7" t="s">
        <v>1949</v>
      </c>
      <c r="I582">
        <v>2023</v>
      </c>
    </row>
    <row r="583" spans="1:9" x14ac:dyDescent="0.2">
      <c r="A583" s="1">
        <v>45143</v>
      </c>
      <c r="B583" s="7" t="s">
        <v>13</v>
      </c>
      <c r="C583">
        <v>102</v>
      </c>
      <c r="D583" s="3">
        <v>13.597799999999999</v>
      </c>
      <c r="E583" s="7" t="s">
        <v>17</v>
      </c>
      <c r="F583">
        <v>9.1165000000000003</v>
      </c>
      <c r="G583" s="3">
        <v>1386.9756</v>
      </c>
      <c r="H583" s="7" t="s">
        <v>1949</v>
      </c>
      <c r="I583">
        <v>2023</v>
      </c>
    </row>
    <row r="584" spans="1:9" x14ac:dyDescent="0.2">
      <c r="A584" s="1">
        <v>45144</v>
      </c>
      <c r="B584" s="7" t="s">
        <v>49</v>
      </c>
      <c r="C584">
        <v>259</v>
      </c>
      <c r="D584" s="3">
        <v>1.0357000000000001</v>
      </c>
      <c r="E584" s="7" t="s">
        <v>11</v>
      </c>
      <c r="F584">
        <v>9.2456999999999994</v>
      </c>
      <c r="G584" s="3">
        <v>268.24630000000002</v>
      </c>
      <c r="H584" s="7" t="s">
        <v>1949</v>
      </c>
      <c r="I584">
        <v>2023</v>
      </c>
    </row>
    <row r="585" spans="1:9" x14ac:dyDescent="0.2">
      <c r="A585" s="1">
        <v>45145</v>
      </c>
      <c r="B585" s="7" t="s">
        <v>49</v>
      </c>
      <c r="C585">
        <v>1862</v>
      </c>
      <c r="D585" s="3">
        <v>4.3891</v>
      </c>
      <c r="E585" s="7" t="s">
        <v>11</v>
      </c>
      <c r="F585">
        <v>10.396699999999999</v>
      </c>
      <c r="G585" s="3">
        <v>8172.5042000000003</v>
      </c>
      <c r="H585" s="7" t="s">
        <v>1949</v>
      </c>
      <c r="I585">
        <v>2023</v>
      </c>
    </row>
    <row r="586" spans="1:9" x14ac:dyDescent="0.2">
      <c r="A586" s="1">
        <v>45146</v>
      </c>
      <c r="B586" s="7" t="s">
        <v>15</v>
      </c>
      <c r="C586">
        <v>880</v>
      </c>
      <c r="D586" s="3">
        <v>1.5524</v>
      </c>
      <c r="E586" s="7" t="s">
        <v>17</v>
      </c>
      <c r="F586">
        <v>8.8427000000000007</v>
      </c>
      <c r="G586" s="3">
        <v>1366.1120000000001</v>
      </c>
      <c r="H586" s="7" t="s">
        <v>1949</v>
      </c>
      <c r="I586">
        <v>2023</v>
      </c>
    </row>
    <row r="587" spans="1:9" x14ac:dyDescent="0.2">
      <c r="A587" s="1">
        <v>45147</v>
      </c>
      <c r="B587" s="7" t="s">
        <v>13</v>
      </c>
      <c r="C587">
        <v>1243</v>
      </c>
      <c r="D587" s="3">
        <v>4.1707999999999998</v>
      </c>
      <c r="E587" s="7" t="s">
        <v>11</v>
      </c>
      <c r="F587">
        <v>6.7214</v>
      </c>
      <c r="G587" s="3">
        <v>5184.3044</v>
      </c>
      <c r="H587" s="7" t="s">
        <v>1949</v>
      </c>
      <c r="I587">
        <v>2023</v>
      </c>
    </row>
    <row r="588" spans="1:9" x14ac:dyDescent="0.2">
      <c r="A588" s="1">
        <v>45148</v>
      </c>
      <c r="B588" s="7" t="s">
        <v>10</v>
      </c>
      <c r="C588">
        <v>992</v>
      </c>
      <c r="D588" s="3">
        <v>4.4451000000000001</v>
      </c>
      <c r="E588" s="7" t="s">
        <v>27</v>
      </c>
      <c r="F588">
        <v>4.5008999999999997</v>
      </c>
      <c r="G588" s="3">
        <v>4409.5392000000002</v>
      </c>
      <c r="H588" s="7" t="s">
        <v>1949</v>
      </c>
      <c r="I588">
        <v>2023</v>
      </c>
    </row>
    <row r="589" spans="1:9" x14ac:dyDescent="0.2">
      <c r="A589" s="1">
        <v>45149</v>
      </c>
      <c r="B589" s="7" t="s">
        <v>49</v>
      </c>
      <c r="C589">
        <v>1212</v>
      </c>
      <c r="D589" s="3">
        <v>8.3658000000000001</v>
      </c>
      <c r="E589" s="7" t="s">
        <v>11</v>
      </c>
      <c r="F589">
        <v>11.644399999999999</v>
      </c>
      <c r="G589" s="3">
        <v>10139.3496</v>
      </c>
      <c r="H589" s="7" t="s">
        <v>1949</v>
      </c>
      <c r="I589">
        <v>2023</v>
      </c>
    </row>
    <row r="590" spans="1:9" x14ac:dyDescent="0.2">
      <c r="A590" s="1">
        <v>45150</v>
      </c>
      <c r="B590" s="7" t="s">
        <v>10</v>
      </c>
      <c r="C590">
        <v>428</v>
      </c>
      <c r="D590" s="3">
        <v>8.6441999999999997</v>
      </c>
      <c r="E590" s="7" t="s">
        <v>27</v>
      </c>
      <c r="F590">
        <v>3.7810000000000001</v>
      </c>
      <c r="G590" s="3">
        <v>3699.7175999999999</v>
      </c>
      <c r="H590" s="7" t="s">
        <v>1949</v>
      </c>
      <c r="I590">
        <v>2023</v>
      </c>
    </row>
    <row r="591" spans="1:9" x14ac:dyDescent="0.2">
      <c r="A591" s="1">
        <v>45151</v>
      </c>
      <c r="B591" s="7" t="s">
        <v>49</v>
      </c>
      <c r="C591">
        <v>679</v>
      </c>
      <c r="D591" s="3">
        <v>17.611000000000001</v>
      </c>
      <c r="E591" s="7" t="s">
        <v>27</v>
      </c>
      <c r="F591">
        <v>10.539099999999999</v>
      </c>
      <c r="G591" s="3">
        <v>11957.869000000001</v>
      </c>
      <c r="H591" s="7" t="s">
        <v>1949</v>
      </c>
      <c r="I591">
        <v>2023</v>
      </c>
    </row>
    <row r="592" spans="1:9" x14ac:dyDescent="0.2">
      <c r="A592" s="1">
        <v>45152</v>
      </c>
      <c r="B592" s="7" t="s">
        <v>49</v>
      </c>
      <c r="C592">
        <v>1480</v>
      </c>
      <c r="D592" s="3">
        <v>10.6921</v>
      </c>
      <c r="E592" s="7" t="s">
        <v>27</v>
      </c>
      <c r="F592">
        <v>3.8833000000000002</v>
      </c>
      <c r="G592" s="3">
        <v>15824.308000000001</v>
      </c>
      <c r="H592" s="7" t="s">
        <v>1949</v>
      </c>
      <c r="I592">
        <v>2023</v>
      </c>
    </row>
    <row r="593" spans="1:9" x14ac:dyDescent="0.2">
      <c r="A593" s="1">
        <v>45153</v>
      </c>
      <c r="B593" s="7" t="s">
        <v>49</v>
      </c>
      <c r="C593">
        <v>1733</v>
      </c>
      <c r="D593" s="3">
        <v>14.7447</v>
      </c>
      <c r="E593" s="7" t="s">
        <v>27</v>
      </c>
      <c r="F593">
        <v>9.5672999999999995</v>
      </c>
      <c r="G593" s="3">
        <v>25552.5651</v>
      </c>
      <c r="H593" s="7" t="s">
        <v>1949</v>
      </c>
      <c r="I593">
        <v>2023</v>
      </c>
    </row>
    <row r="594" spans="1:9" x14ac:dyDescent="0.2">
      <c r="A594" s="1">
        <v>45154</v>
      </c>
      <c r="B594" s="7" t="s">
        <v>13</v>
      </c>
      <c r="C594">
        <v>1390</v>
      </c>
      <c r="D594" s="3">
        <v>2.9786000000000001</v>
      </c>
      <c r="E594" s="7" t="s">
        <v>27</v>
      </c>
      <c r="F594">
        <v>11.332599999999999</v>
      </c>
      <c r="G594" s="3">
        <v>4140.2539999999999</v>
      </c>
      <c r="H594" s="7" t="s">
        <v>1949</v>
      </c>
      <c r="I594">
        <v>2023</v>
      </c>
    </row>
    <row r="595" spans="1:9" x14ac:dyDescent="0.2">
      <c r="A595" s="1">
        <v>45155</v>
      </c>
      <c r="B595" s="7" t="s">
        <v>23</v>
      </c>
      <c r="C595">
        <v>1740</v>
      </c>
      <c r="D595" s="3">
        <v>5.2832999999999997</v>
      </c>
      <c r="E595" s="7" t="s">
        <v>11</v>
      </c>
      <c r="F595">
        <v>3.6714000000000002</v>
      </c>
      <c r="G595" s="3">
        <v>9192.9419999999991</v>
      </c>
      <c r="H595" s="7" t="s">
        <v>1949</v>
      </c>
      <c r="I595">
        <v>2023</v>
      </c>
    </row>
    <row r="596" spans="1:9" x14ac:dyDescent="0.2">
      <c r="A596" s="1">
        <v>45156</v>
      </c>
      <c r="B596" s="7" t="s">
        <v>10</v>
      </c>
      <c r="C596">
        <v>1051</v>
      </c>
      <c r="D596" s="3">
        <v>14.3559</v>
      </c>
      <c r="E596" s="7" t="s">
        <v>27</v>
      </c>
      <c r="F596">
        <v>1.3692</v>
      </c>
      <c r="G596" s="3">
        <v>15088.0509</v>
      </c>
      <c r="H596" s="7" t="s">
        <v>1949</v>
      </c>
      <c r="I596">
        <v>2023</v>
      </c>
    </row>
    <row r="597" spans="1:9" x14ac:dyDescent="0.2">
      <c r="A597" s="1">
        <v>45157</v>
      </c>
      <c r="B597" s="7" t="s">
        <v>13</v>
      </c>
      <c r="C597">
        <v>1446</v>
      </c>
      <c r="D597" s="3">
        <v>2.0032999999999999</v>
      </c>
      <c r="E597" s="7" t="s">
        <v>11</v>
      </c>
      <c r="F597">
        <v>2.3990999999999998</v>
      </c>
      <c r="G597" s="3">
        <v>2896.7718</v>
      </c>
      <c r="H597" s="7" t="s">
        <v>1949</v>
      </c>
      <c r="I597">
        <v>2023</v>
      </c>
    </row>
    <row r="598" spans="1:9" x14ac:dyDescent="0.2">
      <c r="A598" s="1">
        <v>45158</v>
      </c>
      <c r="B598" s="7" t="s">
        <v>13</v>
      </c>
      <c r="C598">
        <v>734</v>
      </c>
      <c r="D598" s="3">
        <v>10.2454</v>
      </c>
      <c r="E598" s="7" t="s">
        <v>27</v>
      </c>
      <c r="F598">
        <v>9.2870000000000008</v>
      </c>
      <c r="G598" s="3">
        <v>7520.1235999999999</v>
      </c>
      <c r="H598" s="7" t="s">
        <v>1949</v>
      </c>
      <c r="I598">
        <v>2023</v>
      </c>
    </row>
    <row r="599" spans="1:9" x14ac:dyDescent="0.2">
      <c r="A599" s="1">
        <v>45159</v>
      </c>
      <c r="B599" s="7" t="s">
        <v>13</v>
      </c>
      <c r="C599">
        <v>1087</v>
      </c>
      <c r="D599" s="3">
        <v>12.388</v>
      </c>
      <c r="E599" s="7" t="s">
        <v>17</v>
      </c>
      <c r="F599">
        <v>12.817</v>
      </c>
      <c r="G599" s="3">
        <v>13465.755999999999</v>
      </c>
      <c r="H599" s="7" t="s">
        <v>1949</v>
      </c>
      <c r="I599">
        <v>2023</v>
      </c>
    </row>
    <row r="600" spans="1:9" x14ac:dyDescent="0.2">
      <c r="A600" s="1">
        <v>45160</v>
      </c>
      <c r="B600" s="7" t="s">
        <v>13</v>
      </c>
      <c r="C600">
        <v>1664</v>
      </c>
      <c r="D600" s="3">
        <v>12.440799999999999</v>
      </c>
      <c r="E600" s="7" t="s">
        <v>27</v>
      </c>
      <c r="F600">
        <v>1.1525000000000001</v>
      </c>
      <c r="G600" s="3">
        <v>20701.4912</v>
      </c>
      <c r="H600" s="7" t="s">
        <v>1949</v>
      </c>
      <c r="I600">
        <v>2023</v>
      </c>
    </row>
    <row r="601" spans="1:9" x14ac:dyDescent="0.2">
      <c r="A601" s="1">
        <v>45161</v>
      </c>
      <c r="B601" s="7" t="s">
        <v>13</v>
      </c>
      <c r="C601">
        <v>1772</v>
      </c>
      <c r="D601" s="3">
        <v>1.4357</v>
      </c>
      <c r="E601" s="7" t="s">
        <v>17</v>
      </c>
      <c r="F601">
        <v>11.145200000000001</v>
      </c>
      <c r="G601" s="3">
        <v>2544.0603999999998</v>
      </c>
      <c r="H601" s="7" t="s">
        <v>1949</v>
      </c>
      <c r="I601">
        <v>2023</v>
      </c>
    </row>
    <row r="602" spans="1:9" x14ac:dyDescent="0.2">
      <c r="A602" s="1">
        <v>45162</v>
      </c>
      <c r="B602" s="7" t="s">
        <v>15</v>
      </c>
      <c r="C602">
        <v>1318</v>
      </c>
      <c r="D602" s="3">
        <v>7.1200999999999999</v>
      </c>
      <c r="E602" s="7" t="s">
        <v>27</v>
      </c>
      <c r="F602">
        <v>5.4490999999999996</v>
      </c>
      <c r="G602" s="3">
        <v>9384.2918000000009</v>
      </c>
      <c r="H602" s="7" t="s">
        <v>1949</v>
      </c>
      <c r="I602">
        <v>2023</v>
      </c>
    </row>
    <row r="603" spans="1:9" x14ac:dyDescent="0.2">
      <c r="A603" s="1">
        <v>45163</v>
      </c>
      <c r="B603" s="7" t="s">
        <v>10</v>
      </c>
      <c r="C603">
        <v>1020</v>
      </c>
      <c r="D603" s="3">
        <v>13.093299999999999</v>
      </c>
      <c r="E603" s="7" t="s">
        <v>27</v>
      </c>
      <c r="F603">
        <v>7.4386999999999999</v>
      </c>
      <c r="G603" s="3">
        <v>13355.165999999999</v>
      </c>
      <c r="H603" s="7" t="s">
        <v>1949</v>
      </c>
      <c r="I603">
        <v>2023</v>
      </c>
    </row>
    <row r="604" spans="1:9" x14ac:dyDescent="0.2">
      <c r="A604" s="1">
        <v>45164</v>
      </c>
      <c r="B604" s="7" t="s">
        <v>13</v>
      </c>
      <c r="C604">
        <v>837</v>
      </c>
      <c r="D604" s="3">
        <v>3.831</v>
      </c>
      <c r="E604" s="7" t="s">
        <v>27</v>
      </c>
      <c r="F604">
        <v>13.968500000000001</v>
      </c>
      <c r="G604" s="3">
        <v>3206.547</v>
      </c>
      <c r="H604" s="7" t="s">
        <v>1949</v>
      </c>
      <c r="I604">
        <v>2023</v>
      </c>
    </row>
    <row r="605" spans="1:9" x14ac:dyDescent="0.2">
      <c r="A605" s="1">
        <v>45165</v>
      </c>
      <c r="B605" s="7" t="s">
        <v>10</v>
      </c>
      <c r="C605">
        <v>1455</v>
      </c>
      <c r="D605" s="3">
        <v>14.212899999999999</v>
      </c>
      <c r="E605" s="7" t="s">
        <v>17</v>
      </c>
      <c r="F605">
        <v>5.3136000000000001</v>
      </c>
      <c r="G605" s="3">
        <v>20679.769499999999</v>
      </c>
      <c r="H605" s="7" t="s">
        <v>1949</v>
      </c>
      <c r="I605">
        <v>2023</v>
      </c>
    </row>
    <row r="606" spans="1:9" x14ac:dyDescent="0.2">
      <c r="A606" s="1">
        <v>45166</v>
      </c>
      <c r="B606" s="7" t="s">
        <v>15</v>
      </c>
      <c r="C606">
        <v>269</v>
      </c>
      <c r="D606" s="3">
        <v>15.172599999999999</v>
      </c>
      <c r="E606" s="7" t="s">
        <v>17</v>
      </c>
      <c r="F606">
        <v>7.2473999999999998</v>
      </c>
      <c r="G606" s="3">
        <v>4081.4294</v>
      </c>
      <c r="H606" s="7" t="s">
        <v>1949</v>
      </c>
      <c r="I606">
        <v>2023</v>
      </c>
    </row>
    <row r="607" spans="1:9" x14ac:dyDescent="0.2">
      <c r="A607" s="1">
        <v>45167</v>
      </c>
      <c r="B607" s="7" t="s">
        <v>15</v>
      </c>
      <c r="C607">
        <v>620</v>
      </c>
      <c r="D607" s="3">
        <v>19.657399999999999</v>
      </c>
      <c r="E607" s="7" t="s">
        <v>27</v>
      </c>
      <c r="F607">
        <v>0.69840000000000002</v>
      </c>
      <c r="G607" s="3">
        <v>12187.588</v>
      </c>
      <c r="H607" s="7" t="s">
        <v>1949</v>
      </c>
      <c r="I607">
        <v>2023</v>
      </c>
    </row>
    <row r="608" spans="1:9" x14ac:dyDescent="0.2">
      <c r="A608" s="1">
        <v>45168</v>
      </c>
      <c r="B608" s="7" t="s">
        <v>10</v>
      </c>
      <c r="C608">
        <v>1586</v>
      </c>
      <c r="D608" s="3">
        <v>4.9870000000000001</v>
      </c>
      <c r="E608" s="7" t="s">
        <v>11</v>
      </c>
      <c r="F608">
        <v>1.6832</v>
      </c>
      <c r="G608" s="3">
        <v>7909.3819999999996</v>
      </c>
      <c r="H608" s="7" t="s">
        <v>1949</v>
      </c>
      <c r="I608">
        <v>2023</v>
      </c>
    </row>
    <row r="609" spans="1:9" x14ac:dyDescent="0.2">
      <c r="A609" s="1">
        <v>45169</v>
      </c>
      <c r="B609" s="7" t="s">
        <v>49</v>
      </c>
      <c r="C609">
        <v>139</v>
      </c>
      <c r="D609" s="3">
        <v>16.677499999999998</v>
      </c>
      <c r="E609" s="7" t="s">
        <v>27</v>
      </c>
      <c r="F609">
        <v>4.2496</v>
      </c>
      <c r="G609" s="3">
        <v>2318.1725000000001</v>
      </c>
      <c r="H609" s="7" t="s">
        <v>1949</v>
      </c>
      <c r="I609">
        <v>2023</v>
      </c>
    </row>
    <row r="610" spans="1:9" x14ac:dyDescent="0.2">
      <c r="A610" s="1">
        <v>45170</v>
      </c>
      <c r="B610" s="7" t="s">
        <v>23</v>
      </c>
      <c r="C610">
        <v>1660</v>
      </c>
      <c r="D610" s="3">
        <v>10.8856</v>
      </c>
      <c r="E610" s="7" t="s">
        <v>17</v>
      </c>
      <c r="F610">
        <v>0.90390000000000004</v>
      </c>
      <c r="G610" s="3">
        <v>18070.096000000001</v>
      </c>
      <c r="H610" s="7" t="s">
        <v>1950</v>
      </c>
      <c r="I610">
        <v>2023</v>
      </c>
    </row>
    <row r="611" spans="1:9" x14ac:dyDescent="0.2">
      <c r="A611" s="1">
        <v>45171</v>
      </c>
      <c r="B611" s="7" t="s">
        <v>49</v>
      </c>
      <c r="C611">
        <v>1384</v>
      </c>
      <c r="D611" s="3">
        <v>8.0958000000000006</v>
      </c>
      <c r="E611" s="7" t="s">
        <v>27</v>
      </c>
      <c r="F611">
        <v>9.6548999999999996</v>
      </c>
      <c r="G611" s="3">
        <v>11204.5872</v>
      </c>
      <c r="H611" s="7" t="s">
        <v>1950</v>
      </c>
      <c r="I611">
        <v>2023</v>
      </c>
    </row>
    <row r="612" spans="1:9" x14ac:dyDescent="0.2">
      <c r="A612" s="1">
        <v>45172</v>
      </c>
      <c r="B612" s="7" t="s">
        <v>49</v>
      </c>
      <c r="C612">
        <v>1518</v>
      </c>
      <c r="D612" s="3">
        <v>3.3252000000000002</v>
      </c>
      <c r="E612" s="7" t="s">
        <v>17</v>
      </c>
      <c r="F612">
        <v>6.6828000000000003</v>
      </c>
      <c r="G612" s="3">
        <v>5047.6535999999996</v>
      </c>
      <c r="H612" s="7" t="s">
        <v>1950</v>
      </c>
      <c r="I612">
        <v>2023</v>
      </c>
    </row>
    <row r="613" spans="1:9" x14ac:dyDescent="0.2">
      <c r="A613" s="1">
        <v>45173</v>
      </c>
      <c r="B613" s="7" t="s">
        <v>49</v>
      </c>
      <c r="C613">
        <v>1054</v>
      </c>
      <c r="D613" s="3">
        <v>14.974600000000001</v>
      </c>
      <c r="E613" s="7" t="s">
        <v>17</v>
      </c>
      <c r="F613">
        <v>8.4481000000000002</v>
      </c>
      <c r="G613" s="3">
        <v>15783.2284</v>
      </c>
      <c r="H613" s="7" t="s">
        <v>1950</v>
      </c>
      <c r="I613">
        <v>2023</v>
      </c>
    </row>
    <row r="614" spans="1:9" x14ac:dyDescent="0.2">
      <c r="A614" s="1">
        <v>45174</v>
      </c>
      <c r="B614" s="7" t="s">
        <v>13</v>
      </c>
      <c r="C614">
        <v>1349</v>
      </c>
      <c r="D614" s="3">
        <v>5.4813000000000001</v>
      </c>
      <c r="E614" s="7" t="s">
        <v>17</v>
      </c>
      <c r="F614">
        <v>3.0324</v>
      </c>
      <c r="G614" s="3">
        <v>7394.2736999999997</v>
      </c>
      <c r="H614" s="7" t="s">
        <v>1950</v>
      </c>
      <c r="I614">
        <v>2023</v>
      </c>
    </row>
    <row r="615" spans="1:9" x14ac:dyDescent="0.2">
      <c r="A615" s="1">
        <v>45175</v>
      </c>
      <c r="B615" s="7" t="s">
        <v>15</v>
      </c>
      <c r="C615">
        <v>1083</v>
      </c>
      <c r="D615" s="3">
        <v>8.0570000000000004</v>
      </c>
      <c r="E615" s="7" t="s">
        <v>27</v>
      </c>
      <c r="F615">
        <v>4.7910000000000004</v>
      </c>
      <c r="G615" s="3">
        <v>8725.7309999999998</v>
      </c>
      <c r="H615" s="7" t="s">
        <v>1950</v>
      </c>
      <c r="I615">
        <v>2023</v>
      </c>
    </row>
    <row r="616" spans="1:9" x14ac:dyDescent="0.2">
      <c r="A616" s="1">
        <v>45176</v>
      </c>
      <c r="B616" s="7" t="s">
        <v>49</v>
      </c>
      <c r="C616">
        <v>1247</v>
      </c>
      <c r="D616" s="3">
        <v>2.1882999999999999</v>
      </c>
      <c r="E616" s="7" t="s">
        <v>17</v>
      </c>
      <c r="F616">
        <v>10.125500000000001</v>
      </c>
      <c r="G616" s="3">
        <v>2728.8101000000001</v>
      </c>
      <c r="H616" s="7" t="s">
        <v>1950</v>
      </c>
      <c r="I616">
        <v>2023</v>
      </c>
    </row>
    <row r="617" spans="1:9" x14ac:dyDescent="0.2">
      <c r="A617" s="1">
        <v>45177</v>
      </c>
      <c r="B617" s="7" t="s">
        <v>15</v>
      </c>
      <c r="C617">
        <v>1074</v>
      </c>
      <c r="D617" s="3">
        <v>16.225999999999999</v>
      </c>
      <c r="E617" s="7" t="s">
        <v>17</v>
      </c>
      <c r="F617">
        <v>14.4969</v>
      </c>
      <c r="G617" s="3">
        <v>17426.723999999998</v>
      </c>
      <c r="H617" s="7" t="s">
        <v>1950</v>
      </c>
      <c r="I617">
        <v>2023</v>
      </c>
    </row>
    <row r="618" spans="1:9" x14ac:dyDescent="0.2">
      <c r="A618" s="1">
        <v>45178</v>
      </c>
      <c r="B618" s="7" t="s">
        <v>10</v>
      </c>
      <c r="C618">
        <v>137</v>
      </c>
      <c r="D618" s="3">
        <v>15.565200000000001</v>
      </c>
      <c r="E618" s="7" t="s">
        <v>27</v>
      </c>
      <c r="F618">
        <v>1.2310000000000001</v>
      </c>
      <c r="G618" s="3">
        <v>2132.4324000000001</v>
      </c>
      <c r="H618" s="7" t="s">
        <v>1950</v>
      </c>
      <c r="I618">
        <v>2023</v>
      </c>
    </row>
    <row r="619" spans="1:9" x14ac:dyDescent="0.2">
      <c r="A619" s="1">
        <v>45179</v>
      </c>
      <c r="B619" s="7" t="s">
        <v>23</v>
      </c>
      <c r="C619">
        <v>427</v>
      </c>
      <c r="D619" s="3">
        <v>14.938700000000001</v>
      </c>
      <c r="E619" s="7" t="s">
        <v>17</v>
      </c>
      <c r="F619">
        <v>13.410600000000001</v>
      </c>
      <c r="G619" s="3">
        <v>6378.8248999999996</v>
      </c>
      <c r="H619" s="7" t="s">
        <v>1950</v>
      </c>
      <c r="I619">
        <v>2023</v>
      </c>
    </row>
    <row r="620" spans="1:9" x14ac:dyDescent="0.2">
      <c r="A620" s="1">
        <v>45180</v>
      </c>
      <c r="B620" s="7" t="s">
        <v>10</v>
      </c>
      <c r="C620">
        <v>1374</v>
      </c>
      <c r="D620" s="3">
        <v>6.6894</v>
      </c>
      <c r="E620" s="7" t="s">
        <v>27</v>
      </c>
      <c r="F620">
        <v>8.8648000000000007</v>
      </c>
      <c r="G620" s="3">
        <v>9191.2356</v>
      </c>
      <c r="H620" s="7" t="s">
        <v>1950</v>
      </c>
      <c r="I620">
        <v>2023</v>
      </c>
    </row>
    <row r="621" spans="1:9" x14ac:dyDescent="0.2">
      <c r="A621" s="1">
        <v>45181</v>
      </c>
      <c r="B621" s="7" t="s">
        <v>10</v>
      </c>
      <c r="C621">
        <v>1299</v>
      </c>
      <c r="D621" s="3">
        <v>4.2961</v>
      </c>
      <c r="E621" s="7" t="s">
        <v>17</v>
      </c>
      <c r="F621">
        <v>8.6768000000000001</v>
      </c>
      <c r="G621" s="3">
        <v>5580.6338999999998</v>
      </c>
      <c r="H621" s="7" t="s">
        <v>1950</v>
      </c>
      <c r="I621">
        <v>2023</v>
      </c>
    </row>
    <row r="622" spans="1:9" x14ac:dyDescent="0.2">
      <c r="A622" s="1">
        <v>45182</v>
      </c>
      <c r="B622" s="7" t="s">
        <v>13</v>
      </c>
      <c r="C622">
        <v>1725</v>
      </c>
      <c r="D622" s="3">
        <v>13.1135</v>
      </c>
      <c r="E622" s="7" t="s">
        <v>11</v>
      </c>
      <c r="F622">
        <v>7.7539999999999996</v>
      </c>
      <c r="G622" s="3">
        <v>22620.787499999999</v>
      </c>
      <c r="H622" s="7" t="s">
        <v>1950</v>
      </c>
      <c r="I622">
        <v>2023</v>
      </c>
    </row>
    <row r="623" spans="1:9" x14ac:dyDescent="0.2">
      <c r="A623" s="1">
        <v>45183</v>
      </c>
      <c r="B623" s="7" t="s">
        <v>23</v>
      </c>
      <c r="C623">
        <v>1013</v>
      </c>
      <c r="D623" s="3">
        <v>10.427199999999999</v>
      </c>
      <c r="E623" s="7" t="s">
        <v>11</v>
      </c>
      <c r="F623">
        <v>1.5062</v>
      </c>
      <c r="G623" s="3">
        <v>10562.7536</v>
      </c>
      <c r="H623" s="7" t="s">
        <v>1950</v>
      </c>
      <c r="I623">
        <v>2023</v>
      </c>
    </row>
    <row r="624" spans="1:9" x14ac:dyDescent="0.2">
      <c r="A624" s="1">
        <v>45184</v>
      </c>
      <c r="B624" s="7" t="s">
        <v>10</v>
      </c>
      <c r="C624">
        <v>553</v>
      </c>
      <c r="D624" s="3">
        <v>4.3868</v>
      </c>
      <c r="E624" s="7" t="s">
        <v>17</v>
      </c>
      <c r="F624">
        <v>1.8031999999999999</v>
      </c>
      <c r="G624" s="3">
        <v>2425.9004</v>
      </c>
      <c r="H624" s="7" t="s">
        <v>1950</v>
      </c>
      <c r="I624">
        <v>2023</v>
      </c>
    </row>
    <row r="625" spans="1:9" x14ac:dyDescent="0.2">
      <c r="A625" s="1">
        <v>45185</v>
      </c>
      <c r="B625" s="7" t="s">
        <v>10</v>
      </c>
      <c r="C625">
        <v>136</v>
      </c>
      <c r="D625" s="3">
        <v>14.032299999999999</v>
      </c>
      <c r="E625" s="7" t="s">
        <v>11</v>
      </c>
      <c r="F625">
        <v>9.2132000000000005</v>
      </c>
      <c r="G625" s="3">
        <v>1908.3928000000001</v>
      </c>
      <c r="H625" s="7" t="s">
        <v>1950</v>
      </c>
      <c r="I625">
        <v>2023</v>
      </c>
    </row>
    <row r="626" spans="1:9" x14ac:dyDescent="0.2">
      <c r="A626" s="1">
        <v>45186</v>
      </c>
      <c r="B626" s="7" t="s">
        <v>23</v>
      </c>
      <c r="C626">
        <v>1439</v>
      </c>
      <c r="D626" s="3">
        <v>19.831399999999999</v>
      </c>
      <c r="E626" s="7" t="s">
        <v>27</v>
      </c>
      <c r="F626">
        <v>5.4439000000000002</v>
      </c>
      <c r="G626" s="3">
        <v>28537.384600000001</v>
      </c>
      <c r="H626" s="7" t="s">
        <v>1950</v>
      </c>
      <c r="I626">
        <v>2023</v>
      </c>
    </row>
    <row r="627" spans="1:9" x14ac:dyDescent="0.2">
      <c r="A627" s="1">
        <v>45187</v>
      </c>
      <c r="B627" s="7" t="s">
        <v>23</v>
      </c>
      <c r="C627">
        <v>1811</v>
      </c>
      <c r="D627" s="3">
        <v>15.1972</v>
      </c>
      <c r="E627" s="7" t="s">
        <v>11</v>
      </c>
      <c r="F627">
        <v>13.8004</v>
      </c>
      <c r="G627" s="3">
        <v>27522.129199999999</v>
      </c>
      <c r="H627" s="7" t="s">
        <v>1950</v>
      </c>
      <c r="I627">
        <v>2023</v>
      </c>
    </row>
    <row r="628" spans="1:9" x14ac:dyDescent="0.2">
      <c r="A628" s="1">
        <v>45188</v>
      </c>
      <c r="B628" s="7" t="s">
        <v>10</v>
      </c>
      <c r="C628">
        <v>1072</v>
      </c>
      <c r="D628" s="3">
        <v>15.059699999999999</v>
      </c>
      <c r="E628" s="7" t="s">
        <v>17</v>
      </c>
      <c r="F628">
        <v>6.3956</v>
      </c>
      <c r="G628" s="3">
        <v>16143.9984</v>
      </c>
      <c r="H628" s="7" t="s">
        <v>1950</v>
      </c>
      <c r="I628">
        <v>2023</v>
      </c>
    </row>
    <row r="629" spans="1:9" x14ac:dyDescent="0.2">
      <c r="A629" s="1">
        <v>45189</v>
      </c>
      <c r="B629" s="7" t="s">
        <v>23</v>
      </c>
      <c r="C629">
        <v>895</v>
      </c>
      <c r="D629" s="3">
        <v>19.055900000000001</v>
      </c>
      <c r="E629" s="7" t="s">
        <v>17</v>
      </c>
      <c r="F629">
        <v>2.5775999999999999</v>
      </c>
      <c r="G629" s="3">
        <v>17055.030500000001</v>
      </c>
      <c r="H629" s="7" t="s">
        <v>1950</v>
      </c>
      <c r="I629">
        <v>2023</v>
      </c>
    </row>
    <row r="630" spans="1:9" x14ac:dyDescent="0.2">
      <c r="A630" s="1">
        <v>45190</v>
      </c>
      <c r="B630" s="7" t="s">
        <v>10</v>
      </c>
      <c r="C630">
        <v>1072</v>
      </c>
      <c r="D630" s="3">
        <v>4.8558000000000003</v>
      </c>
      <c r="E630" s="7" t="s">
        <v>27</v>
      </c>
      <c r="F630">
        <v>10.8634</v>
      </c>
      <c r="G630" s="3">
        <v>5205.4175999999998</v>
      </c>
      <c r="H630" s="7" t="s">
        <v>1950</v>
      </c>
      <c r="I630">
        <v>2023</v>
      </c>
    </row>
    <row r="631" spans="1:9" x14ac:dyDescent="0.2">
      <c r="A631" s="1">
        <v>45191</v>
      </c>
      <c r="B631" s="7" t="s">
        <v>10</v>
      </c>
      <c r="C631">
        <v>692</v>
      </c>
      <c r="D631" s="3">
        <v>11.7454</v>
      </c>
      <c r="E631" s="7" t="s">
        <v>17</v>
      </c>
      <c r="F631">
        <v>4.7535999999999996</v>
      </c>
      <c r="G631" s="3">
        <v>8127.8167999999996</v>
      </c>
      <c r="H631" s="7" t="s">
        <v>1950</v>
      </c>
      <c r="I631">
        <v>2023</v>
      </c>
    </row>
    <row r="632" spans="1:9" x14ac:dyDescent="0.2">
      <c r="A632" s="1">
        <v>45192</v>
      </c>
      <c r="B632" s="7" t="s">
        <v>13</v>
      </c>
      <c r="C632">
        <v>1237</v>
      </c>
      <c r="D632" s="3">
        <v>19.613299999999999</v>
      </c>
      <c r="E632" s="7" t="s">
        <v>27</v>
      </c>
      <c r="F632">
        <v>8.1193000000000008</v>
      </c>
      <c r="G632" s="3">
        <v>24261.652099999999</v>
      </c>
      <c r="H632" s="7" t="s">
        <v>1950</v>
      </c>
      <c r="I632">
        <v>2023</v>
      </c>
    </row>
    <row r="633" spans="1:9" x14ac:dyDescent="0.2">
      <c r="A633" s="1">
        <v>45193</v>
      </c>
      <c r="B633" s="7" t="s">
        <v>49</v>
      </c>
      <c r="C633">
        <v>1163</v>
      </c>
      <c r="D633" s="3">
        <v>4.1406000000000001</v>
      </c>
      <c r="E633" s="7" t="s">
        <v>11</v>
      </c>
      <c r="F633">
        <v>10.618600000000001</v>
      </c>
      <c r="G633" s="3">
        <v>4815.5177999999996</v>
      </c>
      <c r="H633" s="7" t="s">
        <v>1950</v>
      </c>
      <c r="I633">
        <v>2023</v>
      </c>
    </row>
    <row r="634" spans="1:9" x14ac:dyDescent="0.2">
      <c r="A634" s="1">
        <v>45194</v>
      </c>
      <c r="B634" s="7" t="s">
        <v>10</v>
      </c>
      <c r="C634">
        <v>1424</v>
      </c>
      <c r="D634" s="3">
        <v>14.3048</v>
      </c>
      <c r="E634" s="7" t="s">
        <v>11</v>
      </c>
      <c r="F634">
        <v>13.553800000000001</v>
      </c>
      <c r="G634" s="3">
        <v>20370.035199999998</v>
      </c>
      <c r="H634" s="7" t="s">
        <v>1950</v>
      </c>
      <c r="I634">
        <v>2023</v>
      </c>
    </row>
    <row r="635" spans="1:9" x14ac:dyDescent="0.2">
      <c r="A635" s="1">
        <v>45195</v>
      </c>
      <c r="B635" s="7" t="s">
        <v>15</v>
      </c>
      <c r="C635">
        <v>323</v>
      </c>
      <c r="D635" s="3">
        <v>12.1304</v>
      </c>
      <c r="E635" s="7" t="s">
        <v>27</v>
      </c>
      <c r="F635">
        <v>11.986800000000001</v>
      </c>
      <c r="G635" s="3">
        <v>3918.1192000000001</v>
      </c>
      <c r="H635" s="7" t="s">
        <v>1950</v>
      </c>
      <c r="I635">
        <v>2023</v>
      </c>
    </row>
    <row r="636" spans="1:9" x14ac:dyDescent="0.2">
      <c r="A636" s="1">
        <v>45196</v>
      </c>
      <c r="B636" s="7" t="s">
        <v>49</v>
      </c>
      <c r="C636">
        <v>417</v>
      </c>
      <c r="D636" s="3">
        <v>12.1431</v>
      </c>
      <c r="E636" s="7" t="s">
        <v>27</v>
      </c>
      <c r="F636">
        <v>10.3072</v>
      </c>
      <c r="G636" s="3">
        <v>5063.6727000000001</v>
      </c>
      <c r="H636" s="7" t="s">
        <v>1950</v>
      </c>
      <c r="I636">
        <v>2023</v>
      </c>
    </row>
    <row r="637" spans="1:9" x14ac:dyDescent="0.2">
      <c r="A637" s="1">
        <v>45197</v>
      </c>
      <c r="B637" s="7" t="s">
        <v>49</v>
      </c>
      <c r="C637">
        <v>448</v>
      </c>
      <c r="D637" s="3">
        <v>14.255699999999999</v>
      </c>
      <c r="E637" s="7" t="s">
        <v>17</v>
      </c>
      <c r="F637">
        <v>10.354699999999999</v>
      </c>
      <c r="G637" s="3">
        <v>6386.5536000000002</v>
      </c>
      <c r="H637" s="7" t="s">
        <v>1950</v>
      </c>
      <c r="I637">
        <v>2023</v>
      </c>
    </row>
    <row r="638" spans="1:9" x14ac:dyDescent="0.2">
      <c r="A638" s="1">
        <v>45198</v>
      </c>
      <c r="B638" s="7" t="s">
        <v>49</v>
      </c>
      <c r="C638">
        <v>214</v>
      </c>
      <c r="D638" s="3">
        <v>18.662700000000001</v>
      </c>
      <c r="E638" s="7" t="s">
        <v>11</v>
      </c>
      <c r="F638">
        <v>14.2159</v>
      </c>
      <c r="G638" s="3">
        <v>3993.8177999999998</v>
      </c>
      <c r="H638" s="7" t="s">
        <v>1950</v>
      </c>
      <c r="I638">
        <v>2023</v>
      </c>
    </row>
    <row r="639" spans="1:9" x14ac:dyDescent="0.2">
      <c r="A639" s="1">
        <v>45199</v>
      </c>
      <c r="B639" s="7" t="s">
        <v>13</v>
      </c>
      <c r="C639">
        <v>797</v>
      </c>
      <c r="D639" s="3">
        <v>15.8691</v>
      </c>
      <c r="E639" s="7" t="s">
        <v>27</v>
      </c>
      <c r="F639">
        <v>4.7893999999999997</v>
      </c>
      <c r="G639" s="3">
        <v>12647.672699999999</v>
      </c>
      <c r="H639" s="7" t="s">
        <v>1950</v>
      </c>
      <c r="I639">
        <v>2023</v>
      </c>
    </row>
    <row r="640" spans="1:9" x14ac:dyDescent="0.2">
      <c r="A640" s="1">
        <v>45200</v>
      </c>
      <c r="B640" s="7" t="s">
        <v>10</v>
      </c>
      <c r="C640">
        <v>1446</v>
      </c>
      <c r="D640" s="3">
        <v>2.0666000000000002</v>
      </c>
      <c r="E640" s="7" t="s">
        <v>11</v>
      </c>
      <c r="F640">
        <v>0.5161</v>
      </c>
      <c r="G640" s="3">
        <v>2988.3036000000002</v>
      </c>
      <c r="H640" s="7" t="s">
        <v>1951</v>
      </c>
      <c r="I640">
        <v>2023</v>
      </c>
    </row>
    <row r="641" spans="1:9" x14ac:dyDescent="0.2">
      <c r="A641" s="1">
        <v>45201</v>
      </c>
      <c r="B641" s="7" t="s">
        <v>13</v>
      </c>
      <c r="C641">
        <v>1691</v>
      </c>
      <c r="D641" s="3">
        <v>17.201799999999999</v>
      </c>
      <c r="E641" s="7" t="s">
        <v>27</v>
      </c>
      <c r="F641">
        <v>4.4432999999999998</v>
      </c>
      <c r="G641" s="3">
        <v>29088.2438</v>
      </c>
      <c r="H641" s="7" t="s">
        <v>1951</v>
      </c>
      <c r="I641">
        <v>2023</v>
      </c>
    </row>
    <row r="642" spans="1:9" x14ac:dyDescent="0.2">
      <c r="A642" s="1">
        <v>45202</v>
      </c>
      <c r="B642" s="7" t="s">
        <v>10</v>
      </c>
      <c r="C642">
        <v>1163</v>
      </c>
      <c r="D642" s="3">
        <v>5.2853000000000003</v>
      </c>
      <c r="E642" s="7" t="s">
        <v>11</v>
      </c>
      <c r="F642">
        <v>3.6594000000000002</v>
      </c>
      <c r="G642" s="3">
        <v>6146.8038999999999</v>
      </c>
      <c r="H642" s="7" t="s">
        <v>1951</v>
      </c>
      <c r="I642">
        <v>2023</v>
      </c>
    </row>
    <row r="643" spans="1:9" x14ac:dyDescent="0.2">
      <c r="A643" s="1">
        <v>45203</v>
      </c>
      <c r="B643" s="7" t="s">
        <v>13</v>
      </c>
      <c r="C643">
        <v>1989</v>
      </c>
      <c r="D643" s="3">
        <v>8.1614000000000004</v>
      </c>
      <c r="E643" s="7" t="s">
        <v>17</v>
      </c>
      <c r="F643">
        <v>10.0966</v>
      </c>
      <c r="G643" s="3">
        <v>16233.024600000001</v>
      </c>
      <c r="H643" s="7" t="s">
        <v>1951</v>
      </c>
      <c r="I643">
        <v>2023</v>
      </c>
    </row>
    <row r="644" spans="1:9" x14ac:dyDescent="0.2">
      <c r="A644" s="1">
        <v>45204</v>
      </c>
      <c r="B644" s="7" t="s">
        <v>13</v>
      </c>
      <c r="C644">
        <v>139</v>
      </c>
      <c r="D644" s="3">
        <v>9.7728999999999999</v>
      </c>
      <c r="E644" s="7" t="s">
        <v>11</v>
      </c>
      <c r="F644">
        <v>9.6888000000000005</v>
      </c>
      <c r="G644" s="3">
        <v>1358.4331</v>
      </c>
      <c r="H644" s="7" t="s">
        <v>1951</v>
      </c>
      <c r="I644">
        <v>2023</v>
      </c>
    </row>
    <row r="645" spans="1:9" x14ac:dyDescent="0.2">
      <c r="A645" s="1">
        <v>45205</v>
      </c>
      <c r="B645" s="7" t="s">
        <v>15</v>
      </c>
      <c r="C645">
        <v>1982</v>
      </c>
      <c r="D645" s="3">
        <v>10.1372</v>
      </c>
      <c r="E645" s="7" t="s">
        <v>11</v>
      </c>
      <c r="F645">
        <v>9.1052</v>
      </c>
      <c r="G645" s="3">
        <v>20091.930400000001</v>
      </c>
      <c r="H645" s="7" t="s">
        <v>1951</v>
      </c>
      <c r="I645">
        <v>2023</v>
      </c>
    </row>
    <row r="646" spans="1:9" x14ac:dyDescent="0.2">
      <c r="A646" s="1">
        <v>45206</v>
      </c>
      <c r="B646" s="7" t="s">
        <v>13</v>
      </c>
      <c r="C646">
        <v>1872</v>
      </c>
      <c r="D646" s="3">
        <v>9.2683999999999997</v>
      </c>
      <c r="E646" s="7" t="s">
        <v>11</v>
      </c>
      <c r="F646">
        <v>0.73550000000000004</v>
      </c>
      <c r="G646" s="3">
        <v>17350.444800000001</v>
      </c>
      <c r="H646" s="7" t="s">
        <v>1951</v>
      </c>
      <c r="I646">
        <v>2023</v>
      </c>
    </row>
    <row r="647" spans="1:9" x14ac:dyDescent="0.2">
      <c r="A647" s="1">
        <v>45207</v>
      </c>
      <c r="B647" s="7" t="s">
        <v>23</v>
      </c>
      <c r="C647">
        <v>1412</v>
      </c>
      <c r="D647" s="3">
        <v>18.809699999999999</v>
      </c>
      <c r="E647" s="7" t="s">
        <v>11</v>
      </c>
      <c r="F647">
        <v>11.067299999999999</v>
      </c>
      <c r="G647" s="3">
        <v>26559.296399999999</v>
      </c>
      <c r="H647" s="7" t="s">
        <v>1951</v>
      </c>
      <c r="I647">
        <v>2023</v>
      </c>
    </row>
    <row r="648" spans="1:9" x14ac:dyDescent="0.2">
      <c r="A648" s="1">
        <v>45208</v>
      </c>
      <c r="B648" s="7" t="s">
        <v>15</v>
      </c>
      <c r="C648">
        <v>1385</v>
      </c>
      <c r="D648" s="3">
        <v>14.414400000000001</v>
      </c>
      <c r="E648" s="7" t="s">
        <v>11</v>
      </c>
      <c r="F648">
        <v>5.1912000000000003</v>
      </c>
      <c r="G648" s="3">
        <v>19963.944</v>
      </c>
      <c r="H648" s="7" t="s">
        <v>1951</v>
      </c>
      <c r="I648">
        <v>2023</v>
      </c>
    </row>
    <row r="649" spans="1:9" x14ac:dyDescent="0.2">
      <c r="A649" s="1">
        <v>45209</v>
      </c>
      <c r="B649" s="7" t="s">
        <v>13</v>
      </c>
      <c r="C649">
        <v>315</v>
      </c>
      <c r="D649" s="3">
        <v>12.9922</v>
      </c>
      <c r="E649" s="7" t="s">
        <v>17</v>
      </c>
      <c r="F649">
        <v>10.1433</v>
      </c>
      <c r="G649" s="3">
        <v>4092.5430000000001</v>
      </c>
      <c r="H649" s="7" t="s">
        <v>1951</v>
      </c>
      <c r="I649">
        <v>2023</v>
      </c>
    </row>
    <row r="650" spans="1:9" x14ac:dyDescent="0.2">
      <c r="A650" s="1">
        <v>45210</v>
      </c>
      <c r="B650" s="7" t="s">
        <v>49</v>
      </c>
      <c r="C650">
        <v>1270</v>
      </c>
      <c r="D650" s="3">
        <v>1.9470000000000001</v>
      </c>
      <c r="E650" s="7" t="s">
        <v>27</v>
      </c>
      <c r="F650">
        <v>8.5703999999999994</v>
      </c>
      <c r="G650" s="3">
        <v>2472.69</v>
      </c>
      <c r="H650" s="7" t="s">
        <v>1951</v>
      </c>
      <c r="I650">
        <v>2023</v>
      </c>
    </row>
    <row r="651" spans="1:9" x14ac:dyDescent="0.2">
      <c r="A651" s="1">
        <v>45211</v>
      </c>
      <c r="B651" s="7" t="s">
        <v>23</v>
      </c>
      <c r="C651">
        <v>435</v>
      </c>
      <c r="D651" s="3">
        <v>18.174399999999999</v>
      </c>
      <c r="E651" s="7" t="s">
        <v>11</v>
      </c>
      <c r="F651">
        <v>5.4695999999999998</v>
      </c>
      <c r="G651" s="3">
        <v>7905.8639999999996</v>
      </c>
      <c r="H651" s="7" t="s">
        <v>1951</v>
      </c>
      <c r="I651">
        <v>2023</v>
      </c>
    </row>
    <row r="652" spans="1:9" x14ac:dyDescent="0.2">
      <c r="A652" s="1">
        <v>45212</v>
      </c>
      <c r="B652" s="7" t="s">
        <v>23</v>
      </c>
      <c r="C652">
        <v>1291</v>
      </c>
      <c r="D652" s="3">
        <v>18.278400000000001</v>
      </c>
      <c r="E652" s="7" t="s">
        <v>17</v>
      </c>
      <c r="F652">
        <v>2.4514</v>
      </c>
      <c r="G652" s="3">
        <v>23597.414400000001</v>
      </c>
      <c r="H652" s="7" t="s">
        <v>1951</v>
      </c>
      <c r="I652">
        <v>2023</v>
      </c>
    </row>
    <row r="653" spans="1:9" x14ac:dyDescent="0.2">
      <c r="A653" s="1">
        <v>45213</v>
      </c>
      <c r="B653" s="7" t="s">
        <v>23</v>
      </c>
      <c r="C653">
        <v>191</v>
      </c>
      <c r="D653" s="3">
        <v>15.824</v>
      </c>
      <c r="E653" s="7" t="s">
        <v>11</v>
      </c>
      <c r="F653">
        <v>1.8691</v>
      </c>
      <c r="G653" s="3">
        <v>3022.384</v>
      </c>
      <c r="H653" s="7" t="s">
        <v>1951</v>
      </c>
      <c r="I653">
        <v>2023</v>
      </c>
    </row>
    <row r="654" spans="1:9" x14ac:dyDescent="0.2">
      <c r="A654" s="1">
        <v>45214</v>
      </c>
      <c r="B654" s="7" t="s">
        <v>15</v>
      </c>
      <c r="C654">
        <v>452</v>
      </c>
      <c r="D654" s="3">
        <v>1.1335999999999999</v>
      </c>
      <c r="E654" s="7" t="s">
        <v>11</v>
      </c>
      <c r="F654">
        <v>12.557</v>
      </c>
      <c r="G654" s="3">
        <v>512.38720000000001</v>
      </c>
      <c r="H654" s="7" t="s">
        <v>1951</v>
      </c>
      <c r="I654">
        <v>2023</v>
      </c>
    </row>
    <row r="655" spans="1:9" x14ac:dyDescent="0.2">
      <c r="A655" s="1">
        <v>45215</v>
      </c>
      <c r="B655" s="7" t="s">
        <v>13</v>
      </c>
      <c r="C655">
        <v>670</v>
      </c>
      <c r="D655" s="3">
        <v>2.0882999999999998</v>
      </c>
      <c r="E655" s="7" t="s">
        <v>27</v>
      </c>
      <c r="F655">
        <v>13.816800000000001</v>
      </c>
      <c r="G655" s="3">
        <v>1399.1610000000001</v>
      </c>
      <c r="H655" s="7" t="s">
        <v>1951</v>
      </c>
      <c r="I655">
        <v>2023</v>
      </c>
    </row>
    <row r="656" spans="1:9" x14ac:dyDescent="0.2">
      <c r="A656" s="1">
        <v>45216</v>
      </c>
      <c r="B656" s="7" t="s">
        <v>13</v>
      </c>
      <c r="C656">
        <v>1694</v>
      </c>
      <c r="D656" s="3">
        <v>5.2793000000000001</v>
      </c>
      <c r="E656" s="7" t="s">
        <v>11</v>
      </c>
      <c r="F656">
        <v>9.9219000000000008</v>
      </c>
      <c r="G656" s="3">
        <v>8943.1342000000004</v>
      </c>
      <c r="H656" s="7" t="s">
        <v>1951</v>
      </c>
      <c r="I656">
        <v>2023</v>
      </c>
    </row>
    <row r="657" spans="1:9" x14ac:dyDescent="0.2">
      <c r="A657" s="1">
        <v>45217</v>
      </c>
      <c r="B657" s="7" t="s">
        <v>49</v>
      </c>
      <c r="C657">
        <v>915</v>
      </c>
      <c r="D657" s="3">
        <v>3.4956</v>
      </c>
      <c r="E657" s="7" t="s">
        <v>17</v>
      </c>
      <c r="F657">
        <v>1.9998</v>
      </c>
      <c r="G657" s="3">
        <v>3198.4740000000002</v>
      </c>
      <c r="H657" s="7" t="s">
        <v>1951</v>
      </c>
      <c r="I657">
        <v>2023</v>
      </c>
    </row>
    <row r="658" spans="1:9" x14ac:dyDescent="0.2">
      <c r="A658" s="1">
        <v>45218</v>
      </c>
      <c r="B658" s="7" t="s">
        <v>49</v>
      </c>
      <c r="C658">
        <v>1804</v>
      </c>
      <c r="D658" s="3">
        <v>8.5778999999999996</v>
      </c>
      <c r="E658" s="7" t="s">
        <v>17</v>
      </c>
      <c r="F658">
        <v>6.3293999999999997</v>
      </c>
      <c r="G658" s="3">
        <v>15474.5316</v>
      </c>
      <c r="H658" s="7" t="s">
        <v>1951</v>
      </c>
      <c r="I658">
        <v>2023</v>
      </c>
    </row>
    <row r="659" spans="1:9" x14ac:dyDescent="0.2">
      <c r="A659" s="1">
        <v>45219</v>
      </c>
      <c r="B659" s="7" t="s">
        <v>23</v>
      </c>
      <c r="C659">
        <v>880</v>
      </c>
      <c r="D659" s="3">
        <v>18.529800000000002</v>
      </c>
      <c r="E659" s="7" t="s">
        <v>27</v>
      </c>
      <c r="F659">
        <v>11.069599999999999</v>
      </c>
      <c r="G659" s="3">
        <v>16306.224</v>
      </c>
      <c r="H659" s="7" t="s">
        <v>1951</v>
      </c>
      <c r="I659">
        <v>2023</v>
      </c>
    </row>
    <row r="660" spans="1:9" x14ac:dyDescent="0.2">
      <c r="A660" s="1">
        <v>45220</v>
      </c>
      <c r="B660" s="7" t="s">
        <v>49</v>
      </c>
      <c r="C660">
        <v>462</v>
      </c>
      <c r="D660" s="3">
        <v>9.9690999999999992</v>
      </c>
      <c r="E660" s="7" t="s">
        <v>11</v>
      </c>
      <c r="F660">
        <v>11.807399999999999</v>
      </c>
      <c r="G660" s="3">
        <v>4605.7241999999997</v>
      </c>
      <c r="H660" s="7" t="s">
        <v>1951</v>
      </c>
      <c r="I660">
        <v>2023</v>
      </c>
    </row>
    <row r="661" spans="1:9" x14ac:dyDescent="0.2">
      <c r="A661" s="1">
        <v>45221</v>
      </c>
      <c r="B661" s="7" t="s">
        <v>15</v>
      </c>
      <c r="C661">
        <v>656</v>
      </c>
      <c r="D661" s="3">
        <v>1.2545999999999999</v>
      </c>
      <c r="E661" s="7" t="s">
        <v>17</v>
      </c>
      <c r="F661">
        <v>2.2141999999999999</v>
      </c>
      <c r="G661" s="3">
        <v>823.01760000000002</v>
      </c>
      <c r="H661" s="7" t="s">
        <v>1951</v>
      </c>
      <c r="I661">
        <v>2023</v>
      </c>
    </row>
    <row r="662" spans="1:9" x14ac:dyDescent="0.2">
      <c r="A662" s="1">
        <v>45222</v>
      </c>
      <c r="B662" s="7" t="s">
        <v>13</v>
      </c>
      <c r="C662">
        <v>1468</v>
      </c>
      <c r="D662" s="3">
        <v>6.3722000000000003</v>
      </c>
      <c r="E662" s="7" t="s">
        <v>11</v>
      </c>
      <c r="F662">
        <v>0.50039999999999996</v>
      </c>
      <c r="G662" s="3">
        <v>9354.3896000000004</v>
      </c>
      <c r="H662" s="7" t="s">
        <v>1951</v>
      </c>
      <c r="I662">
        <v>2023</v>
      </c>
    </row>
    <row r="663" spans="1:9" x14ac:dyDescent="0.2">
      <c r="A663" s="1">
        <v>45223</v>
      </c>
      <c r="B663" s="7" t="s">
        <v>23</v>
      </c>
      <c r="C663">
        <v>1816</v>
      </c>
      <c r="D663" s="3">
        <v>1.8472999999999999</v>
      </c>
      <c r="E663" s="7" t="s">
        <v>11</v>
      </c>
      <c r="F663">
        <v>10.826000000000001</v>
      </c>
      <c r="G663" s="3">
        <v>3354.6968000000002</v>
      </c>
      <c r="H663" s="7" t="s">
        <v>1951</v>
      </c>
      <c r="I663">
        <v>2023</v>
      </c>
    </row>
    <row r="664" spans="1:9" x14ac:dyDescent="0.2">
      <c r="A664" s="1">
        <v>45224</v>
      </c>
      <c r="B664" s="7" t="s">
        <v>49</v>
      </c>
      <c r="C664">
        <v>1293</v>
      </c>
      <c r="D664" s="3">
        <v>1.6895</v>
      </c>
      <c r="E664" s="7" t="s">
        <v>11</v>
      </c>
      <c r="F664">
        <v>5.6706000000000003</v>
      </c>
      <c r="G664" s="3">
        <v>2184.5234999999998</v>
      </c>
      <c r="H664" s="7" t="s">
        <v>1951</v>
      </c>
      <c r="I664">
        <v>2023</v>
      </c>
    </row>
    <row r="665" spans="1:9" x14ac:dyDescent="0.2">
      <c r="A665" s="1">
        <v>45225</v>
      </c>
      <c r="B665" s="7" t="s">
        <v>15</v>
      </c>
      <c r="C665">
        <v>455</v>
      </c>
      <c r="D665" s="3">
        <v>6.2386999999999997</v>
      </c>
      <c r="E665" s="7" t="s">
        <v>27</v>
      </c>
      <c r="F665">
        <v>4.1900000000000004</v>
      </c>
      <c r="G665" s="3">
        <v>2838.6084999999998</v>
      </c>
      <c r="H665" s="7" t="s">
        <v>1951</v>
      </c>
      <c r="I665">
        <v>2023</v>
      </c>
    </row>
    <row r="666" spans="1:9" x14ac:dyDescent="0.2">
      <c r="A666" s="1">
        <v>45226</v>
      </c>
      <c r="B666" s="7" t="s">
        <v>15</v>
      </c>
      <c r="C666">
        <v>290</v>
      </c>
      <c r="D666" s="3">
        <v>6.2366000000000001</v>
      </c>
      <c r="E666" s="7" t="s">
        <v>11</v>
      </c>
      <c r="F666">
        <v>0.68700000000000006</v>
      </c>
      <c r="G666" s="3">
        <v>1808.614</v>
      </c>
      <c r="H666" s="7" t="s">
        <v>1951</v>
      </c>
      <c r="I666">
        <v>2023</v>
      </c>
    </row>
    <row r="667" spans="1:9" x14ac:dyDescent="0.2">
      <c r="A667" s="1">
        <v>45227</v>
      </c>
      <c r="B667" s="7" t="s">
        <v>49</v>
      </c>
      <c r="C667">
        <v>1790</v>
      </c>
      <c r="D667" s="3">
        <v>15.955399999999999</v>
      </c>
      <c r="E667" s="7" t="s">
        <v>17</v>
      </c>
      <c r="F667">
        <v>8.3343000000000007</v>
      </c>
      <c r="G667" s="3">
        <v>28560.166000000001</v>
      </c>
      <c r="H667" s="7" t="s">
        <v>1951</v>
      </c>
      <c r="I667">
        <v>2023</v>
      </c>
    </row>
    <row r="668" spans="1:9" x14ac:dyDescent="0.2">
      <c r="A668" s="1">
        <v>45228</v>
      </c>
      <c r="B668" s="7" t="s">
        <v>13</v>
      </c>
      <c r="C668">
        <v>521</v>
      </c>
      <c r="D668" s="3">
        <v>19.521899999999999</v>
      </c>
      <c r="E668" s="7" t="s">
        <v>11</v>
      </c>
      <c r="F668">
        <v>12.841699999999999</v>
      </c>
      <c r="G668" s="3">
        <v>10170.909900000001</v>
      </c>
      <c r="H668" s="7" t="s">
        <v>1951</v>
      </c>
      <c r="I668">
        <v>2023</v>
      </c>
    </row>
    <row r="669" spans="1:9" x14ac:dyDescent="0.2">
      <c r="A669" s="1">
        <v>45229</v>
      </c>
      <c r="B669" s="7" t="s">
        <v>49</v>
      </c>
      <c r="C669">
        <v>799</v>
      </c>
      <c r="D669" s="3">
        <v>8.0528999999999993</v>
      </c>
      <c r="E669" s="7" t="s">
        <v>17</v>
      </c>
      <c r="F669">
        <v>14.3857</v>
      </c>
      <c r="G669" s="3">
        <v>6434.2671</v>
      </c>
      <c r="H669" s="7" t="s">
        <v>1951</v>
      </c>
      <c r="I669">
        <v>2023</v>
      </c>
    </row>
    <row r="670" spans="1:9" x14ac:dyDescent="0.2">
      <c r="A670" s="1">
        <v>45230</v>
      </c>
      <c r="B670" s="7" t="s">
        <v>23</v>
      </c>
      <c r="C670">
        <v>106</v>
      </c>
      <c r="D670" s="3">
        <v>9.1488999999999994</v>
      </c>
      <c r="E670" s="7" t="s">
        <v>11</v>
      </c>
      <c r="F670">
        <v>8.7033000000000005</v>
      </c>
      <c r="G670" s="3">
        <v>969.78340000000003</v>
      </c>
      <c r="H670" s="7" t="s">
        <v>1951</v>
      </c>
      <c r="I670">
        <v>2023</v>
      </c>
    </row>
    <row r="671" spans="1:9" x14ac:dyDescent="0.2">
      <c r="A671" s="1">
        <v>45231</v>
      </c>
      <c r="B671" s="7" t="s">
        <v>49</v>
      </c>
      <c r="C671">
        <v>232</v>
      </c>
      <c r="D671" s="3">
        <v>17.050999999999998</v>
      </c>
      <c r="E671" s="7" t="s">
        <v>17</v>
      </c>
      <c r="F671">
        <v>7.9596999999999998</v>
      </c>
      <c r="G671" s="3">
        <v>3955.8319999999999</v>
      </c>
      <c r="H671" s="7" t="s">
        <v>1952</v>
      </c>
      <c r="I671">
        <v>2023</v>
      </c>
    </row>
    <row r="672" spans="1:9" x14ac:dyDescent="0.2">
      <c r="A672" s="1">
        <v>45232</v>
      </c>
      <c r="B672" s="7" t="s">
        <v>15</v>
      </c>
      <c r="C672">
        <v>1870</v>
      </c>
      <c r="D672" s="3">
        <v>6.0945999999999998</v>
      </c>
      <c r="E672" s="7" t="s">
        <v>17</v>
      </c>
      <c r="F672">
        <v>1.7333000000000001</v>
      </c>
      <c r="G672" s="3">
        <v>11396.902</v>
      </c>
      <c r="H672" s="7" t="s">
        <v>1952</v>
      </c>
      <c r="I672">
        <v>2023</v>
      </c>
    </row>
    <row r="673" spans="1:9" x14ac:dyDescent="0.2">
      <c r="A673" s="1">
        <v>45233</v>
      </c>
      <c r="B673" s="7" t="s">
        <v>49</v>
      </c>
      <c r="C673">
        <v>656</v>
      </c>
      <c r="D673" s="3">
        <v>3.9712999999999998</v>
      </c>
      <c r="E673" s="7" t="s">
        <v>11</v>
      </c>
      <c r="F673">
        <v>8.4587000000000003</v>
      </c>
      <c r="G673" s="3">
        <v>2605.1727999999998</v>
      </c>
      <c r="H673" s="7" t="s">
        <v>1952</v>
      </c>
      <c r="I673">
        <v>2023</v>
      </c>
    </row>
    <row r="674" spans="1:9" x14ac:dyDescent="0.2">
      <c r="A674" s="1">
        <v>45234</v>
      </c>
      <c r="B674" s="7" t="s">
        <v>13</v>
      </c>
      <c r="C674">
        <v>925</v>
      </c>
      <c r="D674" s="3">
        <v>17.2087</v>
      </c>
      <c r="E674" s="7" t="s">
        <v>11</v>
      </c>
      <c r="F674">
        <v>6.0096999999999996</v>
      </c>
      <c r="G674" s="3">
        <v>15918.047500000001</v>
      </c>
      <c r="H674" s="7" t="s">
        <v>1952</v>
      </c>
      <c r="I674">
        <v>2023</v>
      </c>
    </row>
    <row r="675" spans="1:9" x14ac:dyDescent="0.2">
      <c r="A675" s="1">
        <v>45235</v>
      </c>
      <c r="B675" s="7" t="s">
        <v>10</v>
      </c>
      <c r="C675">
        <v>860</v>
      </c>
      <c r="D675" s="3">
        <v>1.8835</v>
      </c>
      <c r="E675" s="7" t="s">
        <v>17</v>
      </c>
      <c r="F675">
        <v>9.3034999999999997</v>
      </c>
      <c r="G675" s="3">
        <v>1619.81</v>
      </c>
      <c r="H675" s="7" t="s">
        <v>1952</v>
      </c>
      <c r="I675">
        <v>2023</v>
      </c>
    </row>
    <row r="676" spans="1:9" x14ac:dyDescent="0.2">
      <c r="A676" s="1">
        <v>45236</v>
      </c>
      <c r="B676" s="7" t="s">
        <v>49</v>
      </c>
      <c r="C676">
        <v>1154</v>
      </c>
      <c r="D676" s="3">
        <v>12.7743</v>
      </c>
      <c r="E676" s="7" t="s">
        <v>27</v>
      </c>
      <c r="F676">
        <v>6.1364999999999998</v>
      </c>
      <c r="G676" s="3">
        <v>14741.5422</v>
      </c>
      <c r="H676" s="7" t="s">
        <v>1952</v>
      </c>
      <c r="I676">
        <v>2023</v>
      </c>
    </row>
    <row r="677" spans="1:9" x14ac:dyDescent="0.2">
      <c r="A677" s="1">
        <v>45237</v>
      </c>
      <c r="B677" s="7" t="s">
        <v>13</v>
      </c>
      <c r="C677">
        <v>634</v>
      </c>
      <c r="D677" s="3">
        <v>11.677899999999999</v>
      </c>
      <c r="E677" s="7" t="s">
        <v>11</v>
      </c>
      <c r="F677">
        <v>3.9843000000000002</v>
      </c>
      <c r="G677" s="3">
        <v>7403.7885999999999</v>
      </c>
      <c r="H677" s="7" t="s">
        <v>1952</v>
      </c>
      <c r="I677">
        <v>2023</v>
      </c>
    </row>
    <row r="678" spans="1:9" x14ac:dyDescent="0.2">
      <c r="A678" s="1">
        <v>45238</v>
      </c>
      <c r="B678" s="7" t="s">
        <v>13</v>
      </c>
      <c r="C678">
        <v>525</v>
      </c>
      <c r="D678" s="3">
        <v>7.5724999999999998</v>
      </c>
      <c r="E678" s="7" t="s">
        <v>27</v>
      </c>
      <c r="F678">
        <v>1.877</v>
      </c>
      <c r="G678" s="3">
        <v>3975.5625</v>
      </c>
      <c r="H678" s="7" t="s">
        <v>1952</v>
      </c>
      <c r="I678">
        <v>2023</v>
      </c>
    </row>
    <row r="679" spans="1:9" x14ac:dyDescent="0.2">
      <c r="A679" s="1">
        <v>45239</v>
      </c>
      <c r="B679" s="7" t="s">
        <v>15</v>
      </c>
      <c r="C679">
        <v>1517</v>
      </c>
      <c r="D679" s="3">
        <v>6.9885999999999999</v>
      </c>
      <c r="E679" s="7" t="s">
        <v>11</v>
      </c>
      <c r="F679">
        <v>5.0663</v>
      </c>
      <c r="G679" s="3">
        <v>10601.706200000001</v>
      </c>
      <c r="H679" s="7" t="s">
        <v>1952</v>
      </c>
      <c r="I679">
        <v>2023</v>
      </c>
    </row>
    <row r="680" spans="1:9" x14ac:dyDescent="0.2">
      <c r="A680" s="1">
        <v>45240</v>
      </c>
      <c r="B680" s="7" t="s">
        <v>13</v>
      </c>
      <c r="C680">
        <v>771</v>
      </c>
      <c r="D680" s="3">
        <v>15.6653</v>
      </c>
      <c r="E680" s="7" t="s">
        <v>11</v>
      </c>
      <c r="F680">
        <v>1.9014</v>
      </c>
      <c r="G680" s="3">
        <v>12077.9463</v>
      </c>
      <c r="H680" s="7" t="s">
        <v>1952</v>
      </c>
      <c r="I680">
        <v>2023</v>
      </c>
    </row>
    <row r="681" spans="1:9" x14ac:dyDescent="0.2">
      <c r="A681" s="1">
        <v>45241</v>
      </c>
      <c r="B681" s="7" t="s">
        <v>13</v>
      </c>
      <c r="C681">
        <v>462</v>
      </c>
      <c r="D681" s="3">
        <v>2.6421000000000001</v>
      </c>
      <c r="E681" s="7" t="s">
        <v>11</v>
      </c>
      <c r="F681">
        <v>3.0649999999999999</v>
      </c>
      <c r="G681" s="3">
        <v>1220.6502</v>
      </c>
      <c r="H681" s="7" t="s">
        <v>1952</v>
      </c>
      <c r="I681">
        <v>2023</v>
      </c>
    </row>
    <row r="682" spans="1:9" x14ac:dyDescent="0.2">
      <c r="A682" s="1">
        <v>45242</v>
      </c>
      <c r="B682" s="7" t="s">
        <v>13</v>
      </c>
      <c r="C682">
        <v>1560</v>
      </c>
      <c r="D682" s="3">
        <v>5.4988999999999999</v>
      </c>
      <c r="E682" s="7" t="s">
        <v>11</v>
      </c>
      <c r="F682">
        <v>14.8164</v>
      </c>
      <c r="G682" s="3">
        <v>8578.2839999999997</v>
      </c>
      <c r="H682" s="7" t="s">
        <v>1952</v>
      </c>
      <c r="I682">
        <v>2023</v>
      </c>
    </row>
    <row r="683" spans="1:9" x14ac:dyDescent="0.2">
      <c r="A683" s="1">
        <v>45243</v>
      </c>
      <c r="B683" s="7" t="s">
        <v>13</v>
      </c>
      <c r="C683">
        <v>1793</v>
      </c>
      <c r="D683" s="3">
        <v>14.916499999999999</v>
      </c>
      <c r="E683" s="7" t="s">
        <v>27</v>
      </c>
      <c r="F683">
        <v>6.9394999999999998</v>
      </c>
      <c r="G683" s="3">
        <v>26745.284500000002</v>
      </c>
      <c r="H683" s="7" t="s">
        <v>1952</v>
      </c>
      <c r="I683">
        <v>2023</v>
      </c>
    </row>
    <row r="684" spans="1:9" x14ac:dyDescent="0.2">
      <c r="A684" s="1">
        <v>45244</v>
      </c>
      <c r="B684" s="7" t="s">
        <v>23</v>
      </c>
      <c r="C684">
        <v>1674</v>
      </c>
      <c r="D684" s="3">
        <v>11.418100000000001</v>
      </c>
      <c r="E684" s="7" t="s">
        <v>11</v>
      </c>
      <c r="F684">
        <v>8.2120999999999995</v>
      </c>
      <c r="G684" s="3">
        <v>19113.899399999998</v>
      </c>
      <c r="H684" s="7" t="s">
        <v>1952</v>
      </c>
      <c r="I684">
        <v>2023</v>
      </c>
    </row>
    <row r="685" spans="1:9" x14ac:dyDescent="0.2">
      <c r="A685" s="1">
        <v>45245</v>
      </c>
      <c r="B685" s="7" t="s">
        <v>23</v>
      </c>
      <c r="C685">
        <v>181</v>
      </c>
      <c r="D685" s="3">
        <v>3.4318</v>
      </c>
      <c r="E685" s="7" t="s">
        <v>17</v>
      </c>
      <c r="F685">
        <v>13.1675</v>
      </c>
      <c r="G685" s="3">
        <v>621.1558</v>
      </c>
      <c r="H685" s="7" t="s">
        <v>1952</v>
      </c>
      <c r="I685">
        <v>2023</v>
      </c>
    </row>
    <row r="686" spans="1:9" x14ac:dyDescent="0.2">
      <c r="A686" s="1">
        <v>45246</v>
      </c>
      <c r="B686" s="7" t="s">
        <v>15</v>
      </c>
      <c r="C686">
        <v>455</v>
      </c>
      <c r="D686" s="3">
        <v>17.7606</v>
      </c>
      <c r="E686" s="7" t="s">
        <v>17</v>
      </c>
      <c r="F686">
        <v>14.935700000000001</v>
      </c>
      <c r="G686" s="3">
        <v>8081.0730000000003</v>
      </c>
      <c r="H686" s="7" t="s">
        <v>1952</v>
      </c>
      <c r="I686">
        <v>2023</v>
      </c>
    </row>
    <row r="687" spans="1:9" x14ac:dyDescent="0.2">
      <c r="A687" s="1">
        <v>45247</v>
      </c>
      <c r="B687" s="7" t="s">
        <v>49</v>
      </c>
      <c r="C687">
        <v>1381</v>
      </c>
      <c r="D687" s="3">
        <v>8.4755000000000003</v>
      </c>
      <c r="E687" s="7" t="s">
        <v>27</v>
      </c>
      <c r="F687">
        <v>8.9494000000000007</v>
      </c>
      <c r="G687" s="3">
        <v>11704.665499999999</v>
      </c>
      <c r="H687" s="7" t="s">
        <v>1952</v>
      </c>
      <c r="I687">
        <v>2023</v>
      </c>
    </row>
    <row r="688" spans="1:9" x14ac:dyDescent="0.2">
      <c r="A688" s="1">
        <v>45248</v>
      </c>
      <c r="B688" s="7" t="s">
        <v>13</v>
      </c>
      <c r="C688">
        <v>1841</v>
      </c>
      <c r="D688" s="3">
        <v>16.729500000000002</v>
      </c>
      <c r="E688" s="7" t="s">
        <v>11</v>
      </c>
      <c r="F688">
        <v>12.280900000000001</v>
      </c>
      <c r="G688" s="3">
        <v>30799.0095</v>
      </c>
      <c r="H688" s="7" t="s">
        <v>1952</v>
      </c>
      <c r="I688">
        <v>2023</v>
      </c>
    </row>
    <row r="689" spans="1:9" x14ac:dyDescent="0.2">
      <c r="A689" s="1">
        <v>45249</v>
      </c>
      <c r="B689" s="7" t="s">
        <v>49</v>
      </c>
      <c r="C689">
        <v>688</v>
      </c>
      <c r="D689" s="3">
        <v>15.9665</v>
      </c>
      <c r="E689" s="7" t="s">
        <v>17</v>
      </c>
      <c r="F689">
        <v>5.2405999999999997</v>
      </c>
      <c r="G689" s="3">
        <v>10984.951999999999</v>
      </c>
      <c r="H689" s="7" t="s">
        <v>1952</v>
      </c>
      <c r="I689">
        <v>2023</v>
      </c>
    </row>
    <row r="690" spans="1:9" x14ac:dyDescent="0.2">
      <c r="A690" s="1">
        <v>45250</v>
      </c>
      <c r="B690" s="7" t="s">
        <v>49</v>
      </c>
      <c r="C690">
        <v>1647</v>
      </c>
      <c r="D690" s="3">
        <v>12.864100000000001</v>
      </c>
      <c r="E690" s="7" t="s">
        <v>27</v>
      </c>
      <c r="F690">
        <v>4.9333</v>
      </c>
      <c r="G690" s="3">
        <v>21187.172699999999</v>
      </c>
      <c r="H690" s="7" t="s">
        <v>1952</v>
      </c>
      <c r="I690">
        <v>2023</v>
      </c>
    </row>
    <row r="691" spans="1:9" x14ac:dyDescent="0.2">
      <c r="A691" s="1">
        <v>45251</v>
      </c>
      <c r="B691" s="7" t="s">
        <v>15</v>
      </c>
      <c r="C691">
        <v>394</v>
      </c>
      <c r="D691" s="3">
        <v>10.395099999999999</v>
      </c>
      <c r="E691" s="7" t="s">
        <v>11</v>
      </c>
      <c r="F691">
        <v>6.3391999999999999</v>
      </c>
      <c r="G691" s="3">
        <v>4095.6694000000002</v>
      </c>
      <c r="H691" s="7" t="s">
        <v>1952</v>
      </c>
      <c r="I691">
        <v>2023</v>
      </c>
    </row>
    <row r="692" spans="1:9" x14ac:dyDescent="0.2">
      <c r="A692" s="1">
        <v>45252</v>
      </c>
      <c r="B692" s="7" t="s">
        <v>13</v>
      </c>
      <c r="C692">
        <v>1347</v>
      </c>
      <c r="D692" s="3">
        <v>19.611499999999999</v>
      </c>
      <c r="E692" s="7" t="s">
        <v>17</v>
      </c>
      <c r="F692">
        <v>10.2514</v>
      </c>
      <c r="G692" s="3">
        <v>26416.690500000001</v>
      </c>
      <c r="H692" s="7" t="s">
        <v>1952</v>
      </c>
      <c r="I692">
        <v>2023</v>
      </c>
    </row>
    <row r="693" spans="1:9" x14ac:dyDescent="0.2">
      <c r="A693" s="1">
        <v>45253</v>
      </c>
      <c r="B693" s="7" t="s">
        <v>13</v>
      </c>
      <c r="C693">
        <v>1648</v>
      </c>
      <c r="D693" s="3">
        <v>3.7543000000000002</v>
      </c>
      <c r="E693" s="7" t="s">
        <v>17</v>
      </c>
      <c r="F693">
        <v>10.3918</v>
      </c>
      <c r="G693" s="3">
        <v>6187.0864000000001</v>
      </c>
      <c r="H693" s="7" t="s">
        <v>1952</v>
      </c>
      <c r="I693">
        <v>2023</v>
      </c>
    </row>
    <row r="694" spans="1:9" x14ac:dyDescent="0.2">
      <c r="A694" s="1">
        <v>45254</v>
      </c>
      <c r="B694" s="7" t="s">
        <v>10</v>
      </c>
      <c r="C694">
        <v>1169</v>
      </c>
      <c r="D694" s="3">
        <v>14.778</v>
      </c>
      <c r="E694" s="7" t="s">
        <v>27</v>
      </c>
      <c r="F694">
        <v>5.0709999999999997</v>
      </c>
      <c r="G694" s="3">
        <v>17275.482</v>
      </c>
      <c r="H694" s="7" t="s">
        <v>1952</v>
      </c>
      <c r="I694">
        <v>2023</v>
      </c>
    </row>
    <row r="695" spans="1:9" x14ac:dyDescent="0.2">
      <c r="A695" s="1">
        <v>45255</v>
      </c>
      <c r="B695" s="7" t="s">
        <v>49</v>
      </c>
      <c r="C695">
        <v>1790</v>
      </c>
      <c r="D695" s="3">
        <v>4.6326000000000001</v>
      </c>
      <c r="E695" s="7" t="s">
        <v>11</v>
      </c>
      <c r="F695">
        <v>2.4315000000000002</v>
      </c>
      <c r="G695" s="3">
        <v>8292.3539999999994</v>
      </c>
      <c r="H695" s="7" t="s">
        <v>1952</v>
      </c>
      <c r="I695">
        <v>2023</v>
      </c>
    </row>
    <row r="696" spans="1:9" x14ac:dyDescent="0.2">
      <c r="A696" s="1">
        <v>45256</v>
      </c>
      <c r="B696" s="7" t="s">
        <v>49</v>
      </c>
      <c r="C696">
        <v>1236</v>
      </c>
      <c r="D696" s="3">
        <v>7.4269999999999996</v>
      </c>
      <c r="E696" s="7" t="s">
        <v>11</v>
      </c>
      <c r="F696">
        <v>9.6697000000000006</v>
      </c>
      <c r="G696" s="3">
        <v>9179.7720000000008</v>
      </c>
      <c r="H696" s="7" t="s">
        <v>1952</v>
      </c>
      <c r="I696">
        <v>2023</v>
      </c>
    </row>
    <row r="697" spans="1:9" x14ac:dyDescent="0.2">
      <c r="A697" s="1">
        <v>45257</v>
      </c>
      <c r="B697" s="7" t="s">
        <v>23</v>
      </c>
      <c r="C697">
        <v>1356</v>
      </c>
      <c r="D697" s="3">
        <v>6.8653000000000004</v>
      </c>
      <c r="E697" s="7" t="s">
        <v>17</v>
      </c>
      <c r="F697">
        <v>2.3607</v>
      </c>
      <c r="G697" s="3">
        <v>9309.3467999999993</v>
      </c>
      <c r="H697" s="7" t="s">
        <v>1952</v>
      </c>
      <c r="I697">
        <v>2023</v>
      </c>
    </row>
    <row r="698" spans="1:9" x14ac:dyDescent="0.2">
      <c r="A698" s="1">
        <v>45258</v>
      </c>
      <c r="B698" s="7" t="s">
        <v>10</v>
      </c>
      <c r="C698">
        <v>116</v>
      </c>
      <c r="D698" s="3">
        <v>18.9937</v>
      </c>
      <c r="E698" s="7" t="s">
        <v>17</v>
      </c>
      <c r="F698">
        <v>8.8880999999999997</v>
      </c>
      <c r="G698" s="3">
        <v>2203.2692000000002</v>
      </c>
      <c r="H698" s="7" t="s">
        <v>1952</v>
      </c>
      <c r="I698">
        <v>2023</v>
      </c>
    </row>
    <row r="699" spans="1:9" x14ac:dyDescent="0.2">
      <c r="A699" s="1">
        <v>45259</v>
      </c>
      <c r="B699" s="7" t="s">
        <v>23</v>
      </c>
      <c r="C699">
        <v>459</v>
      </c>
      <c r="D699" s="3">
        <v>19.379799999999999</v>
      </c>
      <c r="E699" s="7" t="s">
        <v>17</v>
      </c>
      <c r="F699">
        <v>10.554600000000001</v>
      </c>
      <c r="G699" s="3">
        <v>8895.3281999999999</v>
      </c>
      <c r="H699" s="7" t="s">
        <v>1952</v>
      </c>
      <c r="I699">
        <v>2023</v>
      </c>
    </row>
    <row r="700" spans="1:9" x14ac:dyDescent="0.2">
      <c r="A700" s="1">
        <v>45260</v>
      </c>
      <c r="B700" s="7" t="s">
        <v>23</v>
      </c>
      <c r="C700">
        <v>1346</v>
      </c>
      <c r="D700" s="3">
        <v>4.4772999999999996</v>
      </c>
      <c r="E700" s="7" t="s">
        <v>11</v>
      </c>
      <c r="F700">
        <v>10.658899999999999</v>
      </c>
      <c r="G700" s="3">
        <v>6026.4458000000004</v>
      </c>
      <c r="H700" s="7" t="s">
        <v>1952</v>
      </c>
      <c r="I700">
        <v>2023</v>
      </c>
    </row>
    <row r="701" spans="1:9" x14ac:dyDescent="0.2">
      <c r="A701" s="1">
        <v>45261</v>
      </c>
      <c r="B701" s="7" t="s">
        <v>23</v>
      </c>
      <c r="C701">
        <v>965</v>
      </c>
      <c r="D701" s="3">
        <v>1.4187000000000001</v>
      </c>
      <c r="E701" s="7" t="s">
        <v>27</v>
      </c>
      <c r="F701">
        <v>11.4253</v>
      </c>
      <c r="G701" s="3">
        <v>1369.0454999999999</v>
      </c>
      <c r="H701" s="7" t="s">
        <v>1953</v>
      </c>
      <c r="I701">
        <v>2023</v>
      </c>
    </row>
    <row r="702" spans="1:9" x14ac:dyDescent="0.2">
      <c r="A702" s="1">
        <v>45262</v>
      </c>
      <c r="B702" s="7" t="s">
        <v>15</v>
      </c>
      <c r="C702">
        <v>799</v>
      </c>
      <c r="D702" s="3">
        <v>14.680199999999999</v>
      </c>
      <c r="E702" s="7" t="s">
        <v>27</v>
      </c>
      <c r="F702">
        <v>13.156499999999999</v>
      </c>
      <c r="G702" s="3">
        <v>11729.479799999999</v>
      </c>
      <c r="H702" s="7" t="s">
        <v>1953</v>
      </c>
      <c r="I702">
        <v>2023</v>
      </c>
    </row>
    <row r="703" spans="1:9" x14ac:dyDescent="0.2">
      <c r="A703" s="1">
        <v>45263</v>
      </c>
      <c r="B703" s="7" t="s">
        <v>15</v>
      </c>
      <c r="C703">
        <v>547</v>
      </c>
      <c r="D703" s="3">
        <v>8.9418000000000006</v>
      </c>
      <c r="E703" s="7" t="s">
        <v>11</v>
      </c>
      <c r="F703">
        <v>7.7493999999999996</v>
      </c>
      <c r="G703" s="3">
        <v>4891.1646000000001</v>
      </c>
      <c r="H703" s="7" t="s">
        <v>1953</v>
      </c>
      <c r="I703">
        <v>2023</v>
      </c>
    </row>
    <row r="704" spans="1:9" x14ac:dyDescent="0.2">
      <c r="A704" s="1">
        <v>45264</v>
      </c>
      <c r="B704" s="7" t="s">
        <v>23</v>
      </c>
      <c r="C704">
        <v>955</v>
      </c>
      <c r="D704" s="3">
        <v>2.6880000000000002</v>
      </c>
      <c r="E704" s="7" t="s">
        <v>27</v>
      </c>
      <c r="F704">
        <v>11.0886</v>
      </c>
      <c r="G704" s="3">
        <v>2567.04</v>
      </c>
      <c r="H704" s="7" t="s">
        <v>1953</v>
      </c>
      <c r="I704">
        <v>2023</v>
      </c>
    </row>
    <row r="705" spans="1:9" x14ac:dyDescent="0.2">
      <c r="A705" s="1">
        <v>45265</v>
      </c>
      <c r="B705" s="7" t="s">
        <v>10</v>
      </c>
      <c r="C705">
        <v>464</v>
      </c>
      <c r="D705" s="3">
        <v>13.991300000000001</v>
      </c>
      <c r="E705" s="7" t="s">
        <v>17</v>
      </c>
      <c r="F705">
        <v>9.4779999999999998</v>
      </c>
      <c r="G705" s="3">
        <v>6491.9632000000001</v>
      </c>
      <c r="H705" s="7" t="s">
        <v>1953</v>
      </c>
      <c r="I705">
        <v>2023</v>
      </c>
    </row>
    <row r="706" spans="1:9" x14ac:dyDescent="0.2">
      <c r="A706" s="1">
        <v>45266</v>
      </c>
      <c r="B706" s="7" t="s">
        <v>49</v>
      </c>
      <c r="C706">
        <v>774</v>
      </c>
      <c r="D706" s="3">
        <v>11.356999999999999</v>
      </c>
      <c r="E706" s="7" t="s">
        <v>27</v>
      </c>
      <c r="F706">
        <v>3.2063000000000001</v>
      </c>
      <c r="G706" s="3">
        <v>8790.3179999999993</v>
      </c>
      <c r="H706" s="7" t="s">
        <v>1953</v>
      </c>
      <c r="I706">
        <v>2023</v>
      </c>
    </row>
    <row r="707" spans="1:9" x14ac:dyDescent="0.2">
      <c r="A707" s="1">
        <v>45267</v>
      </c>
      <c r="B707" s="7" t="s">
        <v>10</v>
      </c>
      <c r="C707">
        <v>1107</v>
      </c>
      <c r="D707" s="3">
        <v>19.629799999999999</v>
      </c>
      <c r="E707" s="7" t="s">
        <v>27</v>
      </c>
      <c r="F707">
        <v>0.87250000000000005</v>
      </c>
      <c r="G707" s="3">
        <v>21730.188600000001</v>
      </c>
      <c r="H707" s="7" t="s">
        <v>1953</v>
      </c>
      <c r="I707">
        <v>2023</v>
      </c>
    </row>
    <row r="708" spans="1:9" x14ac:dyDescent="0.2">
      <c r="A708" s="1">
        <v>45268</v>
      </c>
      <c r="B708" s="7" t="s">
        <v>13</v>
      </c>
      <c r="C708">
        <v>1449</v>
      </c>
      <c r="D708" s="3">
        <v>5.3208000000000002</v>
      </c>
      <c r="E708" s="7" t="s">
        <v>27</v>
      </c>
      <c r="F708">
        <v>4.6258999999999997</v>
      </c>
      <c r="G708" s="3">
        <v>7709.8392000000003</v>
      </c>
      <c r="H708" s="7" t="s">
        <v>1953</v>
      </c>
      <c r="I708">
        <v>2023</v>
      </c>
    </row>
    <row r="709" spans="1:9" x14ac:dyDescent="0.2">
      <c r="A709" s="1">
        <v>45269</v>
      </c>
      <c r="B709" s="7" t="s">
        <v>15</v>
      </c>
      <c r="C709">
        <v>566</v>
      </c>
      <c r="D709" s="3">
        <v>8.6755999999999993</v>
      </c>
      <c r="E709" s="7" t="s">
        <v>17</v>
      </c>
      <c r="F709">
        <v>6.9240000000000004</v>
      </c>
      <c r="G709" s="3">
        <v>4910.3896000000004</v>
      </c>
      <c r="H709" s="7" t="s">
        <v>1953</v>
      </c>
      <c r="I709">
        <v>2023</v>
      </c>
    </row>
    <row r="710" spans="1:9" x14ac:dyDescent="0.2">
      <c r="A710" s="1">
        <v>45270</v>
      </c>
      <c r="B710" s="7" t="s">
        <v>49</v>
      </c>
      <c r="C710">
        <v>513</v>
      </c>
      <c r="D710" s="3">
        <v>11.308400000000001</v>
      </c>
      <c r="E710" s="7" t="s">
        <v>11</v>
      </c>
      <c r="F710">
        <v>9.4480000000000004</v>
      </c>
      <c r="G710" s="3">
        <v>5801.2092000000002</v>
      </c>
      <c r="H710" s="7" t="s">
        <v>1953</v>
      </c>
      <c r="I710">
        <v>2023</v>
      </c>
    </row>
    <row r="711" spans="1:9" x14ac:dyDescent="0.2">
      <c r="A711" s="1">
        <v>45271</v>
      </c>
      <c r="B711" s="7" t="s">
        <v>49</v>
      </c>
      <c r="C711">
        <v>1578</v>
      </c>
      <c r="D711" s="3">
        <v>16.042300000000001</v>
      </c>
      <c r="E711" s="7" t="s">
        <v>17</v>
      </c>
      <c r="F711">
        <v>12.824400000000001</v>
      </c>
      <c r="G711" s="3">
        <v>25314.749400000001</v>
      </c>
      <c r="H711" s="7" t="s">
        <v>1953</v>
      </c>
      <c r="I711">
        <v>2023</v>
      </c>
    </row>
    <row r="712" spans="1:9" x14ac:dyDescent="0.2">
      <c r="A712" s="1">
        <v>45272</v>
      </c>
      <c r="B712" s="7" t="s">
        <v>13</v>
      </c>
      <c r="C712">
        <v>685</v>
      </c>
      <c r="D712" s="3">
        <v>11.427899999999999</v>
      </c>
      <c r="E712" s="7" t="s">
        <v>11</v>
      </c>
      <c r="F712">
        <v>3.3456000000000001</v>
      </c>
      <c r="G712" s="3">
        <v>7828.1115</v>
      </c>
      <c r="H712" s="7" t="s">
        <v>1953</v>
      </c>
      <c r="I712">
        <v>2023</v>
      </c>
    </row>
    <row r="713" spans="1:9" x14ac:dyDescent="0.2">
      <c r="A713" s="1">
        <v>45273</v>
      </c>
      <c r="B713" s="7" t="s">
        <v>13</v>
      </c>
      <c r="C713">
        <v>1356</v>
      </c>
      <c r="D713" s="3">
        <v>12.645099999999999</v>
      </c>
      <c r="E713" s="7" t="s">
        <v>11</v>
      </c>
      <c r="F713">
        <v>2.3205</v>
      </c>
      <c r="G713" s="3">
        <v>17146.7556</v>
      </c>
      <c r="H713" s="7" t="s">
        <v>1953</v>
      </c>
      <c r="I713">
        <v>2023</v>
      </c>
    </row>
    <row r="714" spans="1:9" x14ac:dyDescent="0.2">
      <c r="A714" s="1">
        <v>45274</v>
      </c>
      <c r="B714" s="7" t="s">
        <v>23</v>
      </c>
      <c r="C714">
        <v>1347</v>
      </c>
      <c r="D714" s="3">
        <v>5.2968000000000002</v>
      </c>
      <c r="E714" s="7" t="s">
        <v>11</v>
      </c>
      <c r="F714">
        <v>14.470499999999999</v>
      </c>
      <c r="G714" s="3">
        <v>7134.7896000000001</v>
      </c>
      <c r="H714" s="7" t="s">
        <v>1953</v>
      </c>
      <c r="I714">
        <v>2023</v>
      </c>
    </row>
    <row r="715" spans="1:9" x14ac:dyDescent="0.2">
      <c r="A715" s="1">
        <v>45275</v>
      </c>
      <c r="B715" s="7" t="s">
        <v>15</v>
      </c>
      <c r="C715">
        <v>1093</v>
      </c>
      <c r="D715" s="3">
        <v>17.0915</v>
      </c>
      <c r="E715" s="7" t="s">
        <v>27</v>
      </c>
      <c r="F715">
        <v>2.0666000000000002</v>
      </c>
      <c r="G715" s="3">
        <v>18681.0095</v>
      </c>
      <c r="H715" s="7" t="s">
        <v>1953</v>
      </c>
      <c r="I715">
        <v>2023</v>
      </c>
    </row>
    <row r="716" spans="1:9" x14ac:dyDescent="0.2">
      <c r="A716" s="1">
        <v>45276</v>
      </c>
      <c r="B716" s="7" t="s">
        <v>15</v>
      </c>
      <c r="C716">
        <v>1954</v>
      </c>
      <c r="D716" s="3">
        <v>9.1440000000000001</v>
      </c>
      <c r="E716" s="7" t="s">
        <v>27</v>
      </c>
      <c r="F716">
        <v>7.4381000000000004</v>
      </c>
      <c r="G716" s="3">
        <v>17867.376</v>
      </c>
      <c r="H716" s="7" t="s">
        <v>1953</v>
      </c>
      <c r="I716">
        <v>2023</v>
      </c>
    </row>
    <row r="717" spans="1:9" x14ac:dyDescent="0.2">
      <c r="A717" s="1">
        <v>45277</v>
      </c>
      <c r="B717" s="7" t="s">
        <v>10</v>
      </c>
      <c r="C717">
        <v>1535</v>
      </c>
      <c r="D717" s="3">
        <v>3.6781999999999999</v>
      </c>
      <c r="E717" s="7" t="s">
        <v>11</v>
      </c>
      <c r="F717">
        <v>8.9907000000000004</v>
      </c>
      <c r="G717" s="3">
        <v>5646.0370000000003</v>
      </c>
      <c r="H717" s="7" t="s">
        <v>1953</v>
      </c>
      <c r="I717">
        <v>2023</v>
      </c>
    </row>
    <row r="718" spans="1:9" x14ac:dyDescent="0.2">
      <c r="A718" s="1">
        <v>45278</v>
      </c>
      <c r="B718" s="7" t="s">
        <v>23</v>
      </c>
      <c r="C718">
        <v>671</v>
      </c>
      <c r="D718" s="3">
        <v>13.6196</v>
      </c>
      <c r="E718" s="7" t="s">
        <v>11</v>
      </c>
      <c r="F718">
        <v>8.3498999999999999</v>
      </c>
      <c r="G718" s="3">
        <v>9138.7515999999996</v>
      </c>
      <c r="H718" s="7" t="s">
        <v>1953</v>
      </c>
      <c r="I718">
        <v>2023</v>
      </c>
    </row>
    <row r="719" spans="1:9" x14ac:dyDescent="0.2">
      <c r="A719" s="1">
        <v>45279</v>
      </c>
      <c r="B719" s="7" t="s">
        <v>23</v>
      </c>
      <c r="C719">
        <v>434</v>
      </c>
      <c r="D719" s="3">
        <v>5.1056999999999997</v>
      </c>
      <c r="E719" s="7" t="s">
        <v>27</v>
      </c>
      <c r="F719">
        <v>1.7475000000000001</v>
      </c>
      <c r="G719" s="3">
        <v>2215.8737999999998</v>
      </c>
      <c r="H719" s="7" t="s">
        <v>1953</v>
      </c>
      <c r="I719">
        <v>2023</v>
      </c>
    </row>
    <row r="720" spans="1:9" x14ac:dyDescent="0.2">
      <c r="A720" s="1">
        <v>45280</v>
      </c>
      <c r="B720" s="7" t="s">
        <v>23</v>
      </c>
      <c r="C720">
        <v>1345</v>
      </c>
      <c r="D720" s="3">
        <v>2.8536999999999999</v>
      </c>
      <c r="E720" s="7" t="s">
        <v>17</v>
      </c>
      <c r="F720">
        <v>1.3269</v>
      </c>
      <c r="G720" s="3">
        <v>3838.2265000000002</v>
      </c>
      <c r="H720" s="7" t="s">
        <v>1953</v>
      </c>
      <c r="I720">
        <v>2023</v>
      </c>
    </row>
    <row r="721" spans="1:9" x14ac:dyDescent="0.2">
      <c r="A721" s="1">
        <v>45281</v>
      </c>
      <c r="B721" s="7" t="s">
        <v>23</v>
      </c>
      <c r="C721">
        <v>136</v>
      </c>
      <c r="D721" s="3">
        <v>17.377800000000001</v>
      </c>
      <c r="E721" s="7" t="s">
        <v>11</v>
      </c>
      <c r="F721">
        <v>2.0295000000000001</v>
      </c>
      <c r="G721" s="3">
        <v>2363.3807999999999</v>
      </c>
      <c r="H721" s="7" t="s">
        <v>1953</v>
      </c>
      <c r="I721">
        <v>2023</v>
      </c>
    </row>
    <row r="722" spans="1:9" x14ac:dyDescent="0.2">
      <c r="A722" s="1">
        <v>45282</v>
      </c>
      <c r="B722" s="7" t="s">
        <v>15</v>
      </c>
      <c r="C722">
        <v>1088</v>
      </c>
      <c r="D722" s="3">
        <v>9.7431000000000001</v>
      </c>
      <c r="E722" s="7" t="s">
        <v>17</v>
      </c>
      <c r="F722">
        <v>8.9909999999999997</v>
      </c>
      <c r="G722" s="3">
        <v>10600.4928</v>
      </c>
      <c r="H722" s="7" t="s">
        <v>1953</v>
      </c>
      <c r="I722">
        <v>2023</v>
      </c>
    </row>
    <row r="723" spans="1:9" x14ac:dyDescent="0.2">
      <c r="A723" s="1">
        <v>45283</v>
      </c>
      <c r="B723" s="7" t="s">
        <v>15</v>
      </c>
      <c r="C723">
        <v>377</v>
      </c>
      <c r="D723" s="3">
        <v>15.2364</v>
      </c>
      <c r="E723" s="7" t="s">
        <v>27</v>
      </c>
      <c r="F723">
        <v>8.3930000000000007</v>
      </c>
      <c r="G723" s="3">
        <v>5744.1228000000001</v>
      </c>
      <c r="H723" s="7" t="s">
        <v>1953</v>
      </c>
      <c r="I723">
        <v>2023</v>
      </c>
    </row>
    <row r="724" spans="1:9" x14ac:dyDescent="0.2">
      <c r="A724" s="1">
        <v>45284</v>
      </c>
      <c r="B724" s="7" t="s">
        <v>23</v>
      </c>
      <c r="C724">
        <v>1319</v>
      </c>
      <c r="D724" s="3">
        <v>6.5212000000000003</v>
      </c>
      <c r="E724" s="7" t="s">
        <v>11</v>
      </c>
      <c r="F724">
        <v>3.8892000000000002</v>
      </c>
      <c r="G724" s="3">
        <v>8601.4627999999993</v>
      </c>
      <c r="H724" s="7" t="s">
        <v>1953</v>
      </c>
      <c r="I724">
        <v>2023</v>
      </c>
    </row>
    <row r="725" spans="1:9" x14ac:dyDescent="0.2">
      <c r="A725" s="1">
        <v>45285</v>
      </c>
      <c r="B725" s="7" t="s">
        <v>10</v>
      </c>
      <c r="C725">
        <v>1015</v>
      </c>
      <c r="D725" s="3">
        <v>15.952400000000001</v>
      </c>
      <c r="E725" s="7" t="s">
        <v>17</v>
      </c>
      <c r="F725">
        <v>9.7477</v>
      </c>
      <c r="G725" s="3">
        <v>16191.686</v>
      </c>
      <c r="H725" s="7" t="s">
        <v>1953</v>
      </c>
      <c r="I725">
        <v>2023</v>
      </c>
    </row>
    <row r="726" spans="1:9" x14ac:dyDescent="0.2">
      <c r="A726" s="1">
        <v>45286</v>
      </c>
      <c r="B726" s="7" t="s">
        <v>49</v>
      </c>
      <c r="C726">
        <v>1987</v>
      </c>
      <c r="D726" s="3">
        <v>3.1267999999999998</v>
      </c>
      <c r="E726" s="7" t="s">
        <v>17</v>
      </c>
      <c r="F726">
        <v>12.391</v>
      </c>
      <c r="G726" s="3">
        <v>6212.9516000000003</v>
      </c>
      <c r="H726" s="7" t="s">
        <v>1953</v>
      </c>
      <c r="I726">
        <v>2023</v>
      </c>
    </row>
    <row r="727" spans="1:9" x14ac:dyDescent="0.2">
      <c r="A727" s="1">
        <v>45287</v>
      </c>
      <c r="B727" s="7" t="s">
        <v>49</v>
      </c>
      <c r="C727">
        <v>583</v>
      </c>
      <c r="D727" s="3">
        <v>7.7634999999999996</v>
      </c>
      <c r="E727" s="7" t="s">
        <v>17</v>
      </c>
      <c r="F727">
        <v>1.1029</v>
      </c>
      <c r="G727" s="3">
        <v>4526.1205</v>
      </c>
      <c r="H727" s="7" t="s">
        <v>1953</v>
      </c>
      <c r="I727">
        <v>2023</v>
      </c>
    </row>
    <row r="728" spans="1:9" x14ac:dyDescent="0.2">
      <c r="A728" s="1">
        <v>45288</v>
      </c>
      <c r="B728" s="7" t="s">
        <v>10</v>
      </c>
      <c r="C728">
        <v>1365</v>
      </c>
      <c r="D728" s="3">
        <v>19.583200000000001</v>
      </c>
      <c r="E728" s="7" t="s">
        <v>27</v>
      </c>
      <c r="F728">
        <v>7.7229000000000001</v>
      </c>
      <c r="G728" s="3">
        <v>26731.067999999999</v>
      </c>
      <c r="H728" s="7" t="s">
        <v>1953</v>
      </c>
      <c r="I728">
        <v>2023</v>
      </c>
    </row>
    <row r="729" spans="1:9" x14ac:dyDescent="0.2">
      <c r="A729" s="1">
        <v>45289</v>
      </c>
      <c r="B729" s="7" t="s">
        <v>23</v>
      </c>
      <c r="C729">
        <v>1447</v>
      </c>
      <c r="D729" s="3">
        <v>16.085799999999999</v>
      </c>
      <c r="E729" s="7" t="s">
        <v>27</v>
      </c>
      <c r="F729">
        <v>10.494999999999999</v>
      </c>
      <c r="G729" s="3">
        <v>23276.152600000001</v>
      </c>
      <c r="H729" s="7" t="s">
        <v>1953</v>
      </c>
      <c r="I729">
        <v>2023</v>
      </c>
    </row>
    <row r="730" spans="1:9" x14ac:dyDescent="0.2">
      <c r="A730" s="1">
        <v>45290</v>
      </c>
      <c r="B730" s="7" t="s">
        <v>15</v>
      </c>
      <c r="C730">
        <v>830</v>
      </c>
      <c r="D730" s="3">
        <v>10.447900000000001</v>
      </c>
      <c r="E730" s="7" t="s">
        <v>17</v>
      </c>
      <c r="F730">
        <v>4.1585000000000001</v>
      </c>
      <c r="G730" s="3">
        <v>8671.7569999999996</v>
      </c>
      <c r="H730" s="7" t="s">
        <v>1953</v>
      </c>
      <c r="I730">
        <v>2023</v>
      </c>
    </row>
    <row r="731" spans="1:9" x14ac:dyDescent="0.2">
      <c r="A731" s="1">
        <v>45291</v>
      </c>
      <c r="B731" s="7" t="s">
        <v>49</v>
      </c>
      <c r="C731">
        <v>291</v>
      </c>
      <c r="D731" s="3">
        <v>7.4558</v>
      </c>
      <c r="E731" s="7" t="s">
        <v>17</v>
      </c>
      <c r="F731">
        <v>4.9626999999999999</v>
      </c>
      <c r="G731" s="3">
        <v>2169.6378</v>
      </c>
      <c r="H731" s="7" t="s">
        <v>1953</v>
      </c>
      <c r="I731">
        <v>2023</v>
      </c>
    </row>
    <row r="732" spans="1:9" x14ac:dyDescent="0.2">
      <c r="A732" s="1">
        <v>45292</v>
      </c>
      <c r="B732" s="7" t="s">
        <v>13</v>
      </c>
      <c r="C732">
        <v>1140</v>
      </c>
      <c r="D732" s="3">
        <v>17.570599999999999</v>
      </c>
      <c r="E732" s="7" t="s">
        <v>27</v>
      </c>
      <c r="F732">
        <v>9.3977000000000004</v>
      </c>
      <c r="G732" s="3">
        <v>20030.484</v>
      </c>
      <c r="H732" s="7" t="s">
        <v>1942</v>
      </c>
      <c r="I732">
        <v>2024</v>
      </c>
    </row>
    <row r="733" spans="1:9" x14ac:dyDescent="0.2">
      <c r="A733" s="1">
        <v>45293</v>
      </c>
      <c r="B733" s="7" t="s">
        <v>13</v>
      </c>
      <c r="C733">
        <v>623</v>
      </c>
      <c r="D733" s="3">
        <v>11.3521</v>
      </c>
      <c r="E733" s="7" t="s">
        <v>17</v>
      </c>
      <c r="F733">
        <v>13.520099999999999</v>
      </c>
      <c r="G733" s="3">
        <v>7072.3582999999999</v>
      </c>
      <c r="H733" s="7" t="s">
        <v>1942</v>
      </c>
      <c r="I733">
        <v>2024</v>
      </c>
    </row>
    <row r="734" spans="1:9" x14ac:dyDescent="0.2">
      <c r="A734" s="1">
        <v>45294</v>
      </c>
      <c r="B734" s="7" t="s">
        <v>10</v>
      </c>
      <c r="C734">
        <v>1017</v>
      </c>
      <c r="D734" s="3">
        <v>15.4101</v>
      </c>
      <c r="E734" s="7" t="s">
        <v>17</v>
      </c>
      <c r="F734">
        <v>12.2439</v>
      </c>
      <c r="G734" s="3">
        <v>15672.0717</v>
      </c>
      <c r="H734" s="7" t="s">
        <v>1942</v>
      </c>
      <c r="I734">
        <v>2024</v>
      </c>
    </row>
    <row r="735" spans="1:9" x14ac:dyDescent="0.2">
      <c r="A735" s="1">
        <v>45295</v>
      </c>
      <c r="B735" s="7" t="s">
        <v>23</v>
      </c>
      <c r="C735">
        <v>500</v>
      </c>
      <c r="D735" s="3">
        <v>15.327999999999999</v>
      </c>
      <c r="E735" s="7" t="s">
        <v>27</v>
      </c>
      <c r="F735">
        <v>8.9553999999999991</v>
      </c>
      <c r="G735" s="3">
        <v>7664</v>
      </c>
      <c r="H735" s="7" t="s">
        <v>1942</v>
      </c>
      <c r="I735">
        <v>2024</v>
      </c>
    </row>
    <row r="736" spans="1:9" x14ac:dyDescent="0.2">
      <c r="A736" s="1">
        <v>45296</v>
      </c>
      <c r="B736" s="7" t="s">
        <v>49</v>
      </c>
      <c r="C736">
        <v>985</v>
      </c>
      <c r="D736" s="3">
        <v>1.341</v>
      </c>
      <c r="E736" s="7" t="s">
        <v>17</v>
      </c>
      <c r="F736">
        <v>11.088200000000001</v>
      </c>
      <c r="G736" s="3">
        <v>1320.885</v>
      </c>
      <c r="H736" s="7" t="s">
        <v>1942</v>
      </c>
      <c r="I736">
        <v>2024</v>
      </c>
    </row>
    <row r="737" spans="1:9" x14ac:dyDescent="0.2">
      <c r="A737" s="1">
        <v>45297</v>
      </c>
      <c r="B737" s="7" t="s">
        <v>23</v>
      </c>
      <c r="C737">
        <v>804</v>
      </c>
      <c r="D737" s="3">
        <v>3.3988</v>
      </c>
      <c r="E737" s="7" t="s">
        <v>17</v>
      </c>
      <c r="F737">
        <v>5.7899000000000003</v>
      </c>
      <c r="G737" s="3">
        <v>2732.6352000000002</v>
      </c>
      <c r="H737" s="7" t="s">
        <v>1942</v>
      </c>
      <c r="I737">
        <v>2024</v>
      </c>
    </row>
    <row r="738" spans="1:9" x14ac:dyDescent="0.2">
      <c r="A738" s="1">
        <v>45298</v>
      </c>
      <c r="B738" s="7" t="s">
        <v>49</v>
      </c>
      <c r="C738">
        <v>121</v>
      </c>
      <c r="D738" s="3">
        <v>13.532999999999999</v>
      </c>
      <c r="E738" s="7" t="s">
        <v>17</v>
      </c>
      <c r="F738">
        <v>9.7940000000000005</v>
      </c>
      <c r="G738" s="3">
        <v>1637.4929999999999</v>
      </c>
      <c r="H738" s="7" t="s">
        <v>1942</v>
      </c>
      <c r="I738">
        <v>2024</v>
      </c>
    </row>
    <row r="739" spans="1:9" x14ac:dyDescent="0.2">
      <c r="A739" s="1">
        <v>45299</v>
      </c>
      <c r="B739" s="7" t="s">
        <v>10</v>
      </c>
      <c r="C739">
        <v>573</v>
      </c>
      <c r="D739" s="3">
        <v>4.0708000000000002</v>
      </c>
      <c r="E739" s="7" t="s">
        <v>27</v>
      </c>
      <c r="F739">
        <v>7.2595999999999998</v>
      </c>
      <c r="G739" s="3">
        <v>2332.5684000000001</v>
      </c>
      <c r="H739" s="7" t="s">
        <v>1942</v>
      </c>
      <c r="I739">
        <v>2024</v>
      </c>
    </row>
    <row r="740" spans="1:9" x14ac:dyDescent="0.2">
      <c r="A740" s="1">
        <v>45300</v>
      </c>
      <c r="B740" s="7" t="s">
        <v>10</v>
      </c>
      <c r="C740">
        <v>1243</v>
      </c>
      <c r="D740" s="3">
        <v>5.8544</v>
      </c>
      <c r="E740" s="7" t="s">
        <v>17</v>
      </c>
      <c r="F740">
        <v>3.2541000000000002</v>
      </c>
      <c r="G740" s="3">
        <v>7277.0191999999997</v>
      </c>
      <c r="H740" s="7" t="s">
        <v>1942</v>
      </c>
      <c r="I740">
        <v>2024</v>
      </c>
    </row>
    <row r="741" spans="1:9" x14ac:dyDescent="0.2">
      <c r="A741" s="1">
        <v>45301</v>
      </c>
      <c r="B741" s="7" t="s">
        <v>13</v>
      </c>
      <c r="C741">
        <v>309</v>
      </c>
      <c r="D741" s="3">
        <v>18.9861</v>
      </c>
      <c r="E741" s="7" t="s">
        <v>27</v>
      </c>
      <c r="F741">
        <v>10.6752</v>
      </c>
      <c r="G741" s="3">
        <v>5866.7048999999997</v>
      </c>
      <c r="H741" s="7" t="s">
        <v>1942</v>
      </c>
      <c r="I741">
        <v>2024</v>
      </c>
    </row>
    <row r="742" spans="1:9" x14ac:dyDescent="0.2">
      <c r="A742" s="1">
        <v>45302</v>
      </c>
      <c r="B742" s="7" t="s">
        <v>23</v>
      </c>
      <c r="C742">
        <v>405</v>
      </c>
      <c r="D742" s="3">
        <v>11.6435</v>
      </c>
      <c r="E742" s="7" t="s">
        <v>27</v>
      </c>
      <c r="F742">
        <v>8.5686999999999998</v>
      </c>
      <c r="G742" s="3">
        <v>4715.6175000000003</v>
      </c>
      <c r="H742" s="7" t="s">
        <v>1942</v>
      </c>
      <c r="I742">
        <v>2024</v>
      </c>
    </row>
    <row r="743" spans="1:9" x14ac:dyDescent="0.2">
      <c r="A743" s="1">
        <v>45303</v>
      </c>
      <c r="B743" s="7" t="s">
        <v>13</v>
      </c>
      <c r="C743">
        <v>1393</v>
      </c>
      <c r="D743" s="3">
        <v>15.2639</v>
      </c>
      <c r="E743" s="7" t="s">
        <v>11</v>
      </c>
      <c r="F743">
        <v>5.7</v>
      </c>
      <c r="G743" s="3">
        <v>21262.612700000001</v>
      </c>
      <c r="H743" s="7" t="s">
        <v>1942</v>
      </c>
      <c r="I743">
        <v>2024</v>
      </c>
    </row>
    <row r="744" spans="1:9" x14ac:dyDescent="0.2">
      <c r="A744" s="1">
        <v>45304</v>
      </c>
      <c r="B744" s="7" t="s">
        <v>23</v>
      </c>
      <c r="C744">
        <v>803</v>
      </c>
      <c r="D744" s="3">
        <v>11.601599999999999</v>
      </c>
      <c r="E744" s="7" t="s">
        <v>11</v>
      </c>
      <c r="F744">
        <v>13.714399999999999</v>
      </c>
      <c r="G744" s="3">
        <v>9316.0848000000005</v>
      </c>
      <c r="H744" s="7" t="s">
        <v>1942</v>
      </c>
      <c r="I744">
        <v>2024</v>
      </c>
    </row>
    <row r="745" spans="1:9" x14ac:dyDescent="0.2">
      <c r="A745" s="1">
        <v>45305</v>
      </c>
      <c r="B745" s="7" t="s">
        <v>13</v>
      </c>
      <c r="C745">
        <v>786</v>
      </c>
      <c r="D745" s="3">
        <v>11.4978</v>
      </c>
      <c r="E745" s="7" t="s">
        <v>17</v>
      </c>
      <c r="F745">
        <v>0.80349999999999999</v>
      </c>
      <c r="G745" s="3">
        <v>9037.2708000000002</v>
      </c>
      <c r="H745" s="7" t="s">
        <v>1942</v>
      </c>
      <c r="I745">
        <v>2024</v>
      </c>
    </row>
    <row r="746" spans="1:9" x14ac:dyDescent="0.2">
      <c r="A746" s="1">
        <v>45306</v>
      </c>
      <c r="B746" s="7" t="s">
        <v>15</v>
      </c>
      <c r="C746">
        <v>384</v>
      </c>
      <c r="D746" s="3">
        <v>2.7888999999999999</v>
      </c>
      <c r="E746" s="7" t="s">
        <v>27</v>
      </c>
      <c r="F746">
        <v>5.0787000000000004</v>
      </c>
      <c r="G746" s="3">
        <v>1070.9376</v>
      </c>
      <c r="H746" s="7" t="s">
        <v>1942</v>
      </c>
      <c r="I746">
        <v>2024</v>
      </c>
    </row>
    <row r="747" spans="1:9" x14ac:dyDescent="0.2">
      <c r="A747" s="1">
        <v>45307</v>
      </c>
      <c r="B747" s="7" t="s">
        <v>15</v>
      </c>
      <c r="C747">
        <v>815</v>
      </c>
      <c r="D747" s="3">
        <v>7.5296000000000003</v>
      </c>
      <c r="E747" s="7" t="s">
        <v>11</v>
      </c>
      <c r="F747">
        <v>1.3248</v>
      </c>
      <c r="G747" s="3">
        <v>6136.6239999999998</v>
      </c>
      <c r="H747" s="7" t="s">
        <v>1942</v>
      </c>
      <c r="I747">
        <v>2024</v>
      </c>
    </row>
    <row r="748" spans="1:9" x14ac:dyDescent="0.2">
      <c r="A748" s="1">
        <v>45308</v>
      </c>
      <c r="B748" s="7" t="s">
        <v>15</v>
      </c>
      <c r="C748">
        <v>1799</v>
      </c>
      <c r="D748" s="3">
        <v>6.3662000000000001</v>
      </c>
      <c r="E748" s="7" t="s">
        <v>17</v>
      </c>
      <c r="F748">
        <v>11.614599999999999</v>
      </c>
      <c r="G748" s="3">
        <v>11452.793799999999</v>
      </c>
      <c r="H748" s="7" t="s">
        <v>1942</v>
      </c>
      <c r="I748">
        <v>2024</v>
      </c>
    </row>
    <row r="749" spans="1:9" x14ac:dyDescent="0.2">
      <c r="A749" s="1">
        <v>45309</v>
      </c>
      <c r="B749" s="7" t="s">
        <v>15</v>
      </c>
      <c r="C749">
        <v>862</v>
      </c>
      <c r="D749" s="3">
        <v>8.4238</v>
      </c>
      <c r="E749" s="7" t="s">
        <v>11</v>
      </c>
      <c r="F749">
        <v>10.6806</v>
      </c>
      <c r="G749" s="3">
        <v>7261.3155999999999</v>
      </c>
      <c r="H749" s="7" t="s">
        <v>1942</v>
      </c>
      <c r="I749">
        <v>2024</v>
      </c>
    </row>
    <row r="750" spans="1:9" x14ac:dyDescent="0.2">
      <c r="A750" s="1">
        <v>45310</v>
      </c>
      <c r="B750" s="7" t="s">
        <v>49</v>
      </c>
      <c r="C750">
        <v>1350</v>
      </c>
      <c r="D750" s="3">
        <v>16.168500000000002</v>
      </c>
      <c r="E750" s="7" t="s">
        <v>11</v>
      </c>
      <c r="F750">
        <v>5.3045999999999998</v>
      </c>
      <c r="G750" s="3">
        <v>21827.474999999999</v>
      </c>
      <c r="H750" s="7" t="s">
        <v>1942</v>
      </c>
      <c r="I750">
        <v>2024</v>
      </c>
    </row>
    <row r="751" spans="1:9" x14ac:dyDescent="0.2">
      <c r="A751" s="1">
        <v>45311</v>
      </c>
      <c r="B751" s="7" t="s">
        <v>15</v>
      </c>
      <c r="C751">
        <v>1047</v>
      </c>
      <c r="D751" s="3">
        <v>8.0667000000000009</v>
      </c>
      <c r="E751" s="7" t="s">
        <v>27</v>
      </c>
      <c r="F751">
        <v>10.2971</v>
      </c>
      <c r="G751" s="3">
        <v>8445.8348999999998</v>
      </c>
      <c r="H751" s="7" t="s">
        <v>1942</v>
      </c>
      <c r="I751">
        <v>2024</v>
      </c>
    </row>
    <row r="752" spans="1:9" x14ac:dyDescent="0.2">
      <c r="A752" s="1">
        <v>45312</v>
      </c>
      <c r="B752" s="7" t="s">
        <v>10</v>
      </c>
      <c r="C752">
        <v>480</v>
      </c>
      <c r="D752" s="3">
        <v>9.5822000000000003</v>
      </c>
      <c r="E752" s="7" t="s">
        <v>27</v>
      </c>
      <c r="F752">
        <v>6.2411000000000003</v>
      </c>
      <c r="G752" s="3">
        <v>4599.4560000000001</v>
      </c>
      <c r="H752" s="7" t="s">
        <v>1942</v>
      </c>
      <c r="I752">
        <v>2024</v>
      </c>
    </row>
    <row r="753" spans="1:9" x14ac:dyDescent="0.2">
      <c r="A753" s="1">
        <v>45313</v>
      </c>
      <c r="B753" s="7" t="s">
        <v>10</v>
      </c>
      <c r="C753">
        <v>559</v>
      </c>
      <c r="D753" s="3">
        <v>8.5502000000000002</v>
      </c>
      <c r="E753" s="7" t="s">
        <v>11</v>
      </c>
      <c r="F753">
        <v>11.4657</v>
      </c>
      <c r="G753" s="3">
        <v>4779.5618000000004</v>
      </c>
      <c r="H753" s="7" t="s">
        <v>1942</v>
      </c>
      <c r="I753">
        <v>2024</v>
      </c>
    </row>
    <row r="754" spans="1:9" x14ac:dyDescent="0.2">
      <c r="A754" s="1">
        <v>45314</v>
      </c>
      <c r="B754" s="7" t="s">
        <v>49</v>
      </c>
      <c r="C754">
        <v>1130</v>
      </c>
      <c r="D754" s="3">
        <v>2.7747999999999999</v>
      </c>
      <c r="E754" s="7" t="s">
        <v>11</v>
      </c>
      <c r="F754">
        <v>7.0857000000000001</v>
      </c>
      <c r="G754" s="3">
        <v>3135.5239999999999</v>
      </c>
      <c r="H754" s="7" t="s">
        <v>1942</v>
      </c>
      <c r="I754">
        <v>2024</v>
      </c>
    </row>
    <row r="755" spans="1:9" x14ac:dyDescent="0.2">
      <c r="A755" s="1">
        <v>45315</v>
      </c>
      <c r="B755" s="7" t="s">
        <v>15</v>
      </c>
      <c r="C755">
        <v>128</v>
      </c>
      <c r="D755" s="3">
        <v>9.3803999999999998</v>
      </c>
      <c r="E755" s="7" t="s">
        <v>27</v>
      </c>
      <c r="F755">
        <v>6.4781000000000004</v>
      </c>
      <c r="G755" s="3">
        <v>1200.6912</v>
      </c>
      <c r="H755" s="7" t="s">
        <v>1942</v>
      </c>
      <c r="I755">
        <v>2024</v>
      </c>
    </row>
    <row r="756" spans="1:9" x14ac:dyDescent="0.2">
      <c r="A756" s="1">
        <v>45316</v>
      </c>
      <c r="B756" s="7" t="s">
        <v>15</v>
      </c>
      <c r="C756">
        <v>1006</v>
      </c>
      <c r="D756" s="3">
        <v>4.7165999999999997</v>
      </c>
      <c r="E756" s="7" t="s">
        <v>17</v>
      </c>
      <c r="F756">
        <v>14.053599999999999</v>
      </c>
      <c r="G756" s="3">
        <v>4744.8995999999997</v>
      </c>
      <c r="H756" s="7" t="s">
        <v>1942</v>
      </c>
      <c r="I756">
        <v>2024</v>
      </c>
    </row>
    <row r="757" spans="1:9" x14ac:dyDescent="0.2">
      <c r="A757" s="1">
        <v>45317</v>
      </c>
      <c r="B757" s="7" t="s">
        <v>15</v>
      </c>
      <c r="C757">
        <v>1156</v>
      </c>
      <c r="D757" s="3">
        <v>4.5476999999999999</v>
      </c>
      <c r="E757" s="7" t="s">
        <v>27</v>
      </c>
      <c r="F757">
        <v>4.1376999999999997</v>
      </c>
      <c r="G757" s="3">
        <v>5257.1412</v>
      </c>
      <c r="H757" s="7" t="s">
        <v>1942</v>
      </c>
      <c r="I757">
        <v>2024</v>
      </c>
    </row>
    <row r="758" spans="1:9" x14ac:dyDescent="0.2">
      <c r="A758" s="1">
        <v>45318</v>
      </c>
      <c r="B758" s="7" t="s">
        <v>13</v>
      </c>
      <c r="C758">
        <v>1769</v>
      </c>
      <c r="D758" s="3">
        <v>2.7867000000000002</v>
      </c>
      <c r="E758" s="7" t="s">
        <v>11</v>
      </c>
      <c r="F758">
        <v>2.2465000000000002</v>
      </c>
      <c r="G758" s="3">
        <v>4929.6723000000002</v>
      </c>
      <c r="H758" s="7" t="s">
        <v>1942</v>
      </c>
      <c r="I758">
        <v>2024</v>
      </c>
    </row>
    <row r="759" spans="1:9" x14ac:dyDescent="0.2">
      <c r="A759" s="1">
        <v>45319</v>
      </c>
      <c r="B759" s="7" t="s">
        <v>23</v>
      </c>
      <c r="C759">
        <v>978</v>
      </c>
      <c r="D759" s="3">
        <v>7.7766999999999999</v>
      </c>
      <c r="E759" s="7" t="s">
        <v>17</v>
      </c>
      <c r="F759">
        <v>8.9758999999999993</v>
      </c>
      <c r="G759" s="3">
        <v>7605.6126000000004</v>
      </c>
      <c r="H759" s="7" t="s">
        <v>1942</v>
      </c>
      <c r="I759">
        <v>2024</v>
      </c>
    </row>
    <row r="760" spans="1:9" x14ac:dyDescent="0.2">
      <c r="A760" s="1">
        <v>45320</v>
      </c>
      <c r="B760" s="7" t="s">
        <v>13</v>
      </c>
      <c r="C760">
        <v>178</v>
      </c>
      <c r="D760" s="3">
        <v>15.392200000000001</v>
      </c>
      <c r="E760" s="7" t="s">
        <v>11</v>
      </c>
      <c r="F760">
        <v>14.555199999999999</v>
      </c>
      <c r="G760" s="3">
        <v>2739.8116</v>
      </c>
      <c r="H760" s="7" t="s">
        <v>1942</v>
      </c>
      <c r="I760">
        <v>2024</v>
      </c>
    </row>
    <row r="761" spans="1:9" x14ac:dyDescent="0.2">
      <c r="A761" s="1">
        <v>45321</v>
      </c>
      <c r="B761" s="7" t="s">
        <v>23</v>
      </c>
      <c r="C761">
        <v>1046</v>
      </c>
      <c r="D761" s="3">
        <v>6.2523999999999997</v>
      </c>
      <c r="E761" s="7" t="s">
        <v>17</v>
      </c>
      <c r="F761">
        <v>5.9786999999999999</v>
      </c>
      <c r="G761" s="3">
        <v>6540.0104000000001</v>
      </c>
      <c r="H761" s="7" t="s">
        <v>1942</v>
      </c>
      <c r="I761">
        <v>2024</v>
      </c>
    </row>
    <row r="762" spans="1:9" x14ac:dyDescent="0.2">
      <c r="A762" s="1">
        <v>45322</v>
      </c>
      <c r="B762" s="7" t="s">
        <v>15</v>
      </c>
      <c r="C762">
        <v>558</v>
      </c>
      <c r="D762" s="3">
        <v>6.9345999999999997</v>
      </c>
      <c r="E762" s="7" t="s">
        <v>11</v>
      </c>
      <c r="F762">
        <v>1.3995</v>
      </c>
      <c r="G762" s="3">
        <v>3869.5068000000001</v>
      </c>
      <c r="H762" s="7" t="s">
        <v>1942</v>
      </c>
      <c r="I762">
        <v>2024</v>
      </c>
    </row>
    <row r="763" spans="1:9" x14ac:dyDescent="0.2">
      <c r="A763" s="1">
        <v>45323</v>
      </c>
      <c r="B763" s="7" t="s">
        <v>15</v>
      </c>
      <c r="C763">
        <v>669</v>
      </c>
      <c r="D763" s="3">
        <v>13.210800000000001</v>
      </c>
      <c r="E763" s="7" t="s">
        <v>17</v>
      </c>
      <c r="F763">
        <v>5.4199000000000002</v>
      </c>
      <c r="G763" s="3">
        <v>8838.0252</v>
      </c>
      <c r="H763" s="7" t="s">
        <v>1943</v>
      </c>
      <c r="I763">
        <v>2024</v>
      </c>
    </row>
    <row r="764" spans="1:9" x14ac:dyDescent="0.2">
      <c r="A764" s="1">
        <v>45324</v>
      </c>
      <c r="B764" s="7" t="s">
        <v>13</v>
      </c>
      <c r="C764">
        <v>1661</v>
      </c>
      <c r="D764" s="3">
        <v>4.7210000000000001</v>
      </c>
      <c r="E764" s="7" t="s">
        <v>17</v>
      </c>
      <c r="F764">
        <v>7.8360000000000003</v>
      </c>
      <c r="G764" s="3">
        <v>7841.5810000000001</v>
      </c>
      <c r="H764" s="7" t="s">
        <v>1943</v>
      </c>
      <c r="I764">
        <v>2024</v>
      </c>
    </row>
    <row r="765" spans="1:9" x14ac:dyDescent="0.2">
      <c r="A765" s="1">
        <v>45325</v>
      </c>
      <c r="B765" s="7" t="s">
        <v>13</v>
      </c>
      <c r="C765">
        <v>1605</v>
      </c>
      <c r="D765" s="3">
        <v>18.042200000000001</v>
      </c>
      <c r="E765" s="7" t="s">
        <v>11</v>
      </c>
      <c r="F765">
        <v>2.8479000000000001</v>
      </c>
      <c r="G765" s="3">
        <v>28957.731</v>
      </c>
      <c r="H765" s="7" t="s">
        <v>1943</v>
      </c>
      <c r="I765">
        <v>2024</v>
      </c>
    </row>
    <row r="766" spans="1:9" x14ac:dyDescent="0.2">
      <c r="A766" s="1">
        <v>45326</v>
      </c>
      <c r="B766" s="7" t="s">
        <v>23</v>
      </c>
      <c r="C766">
        <v>1553</v>
      </c>
      <c r="D766" s="3">
        <v>10.883599999999999</v>
      </c>
      <c r="E766" s="7" t="s">
        <v>17</v>
      </c>
      <c r="F766">
        <v>10.0425</v>
      </c>
      <c r="G766" s="3">
        <v>16902.230800000001</v>
      </c>
      <c r="H766" s="7" t="s">
        <v>1943</v>
      </c>
      <c r="I766">
        <v>2024</v>
      </c>
    </row>
    <row r="767" spans="1:9" x14ac:dyDescent="0.2">
      <c r="A767" s="1">
        <v>45327</v>
      </c>
      <c r="B767" s="7" t="s">
        <v>10</v>
      </c>
      <c r="C767">
        <v>837</v>
      </c>
      <c r="D767" s="3">
        <v>9.5045000000000002</v>
      </c>
      <c r="E767" s="7" t="s">
        <v>27</v>
      </c>
      <c r="F767">
        <v>14.9674</v>
      </c>
      <c r="G767" s="3">
        <v>7955.2664999999997</v>
      </c>
      <c r="H767" s="7" t="s">
        <v>1943</v>
      </c>
      <c r="I767">
        <v>2024</v>
      </c>
    </row>
    <row r="768" spans="1:9" x14ac:dyDescent="0.2">
      <c r="A768" s="1">
        <v>45328</v>
      </c>
      <c r="B768" s="7" t="s">
        <v>23</v>
      </c>
      <c r="C768">
        <v>1408</v>
      </c>
      <c r="D768" s="3">
        <v>11.598599999999999</v>
      </c>
      <c r="E768" s="7" t="s">
        <v>11</v>
      </c>
      <c r="F768">
        <v>7.0502000000000002</v>
      </c>
      <c r="G768" s="3">
        <v>16330.828799999999</v>
      </c>
      <c r="H768" s="7" t="s">
        <v>1943</v>
      </c>
      <c r="I768">
        <v>2024</v>
      </c>
    </row>
    <row r="769" spans="1:9" x14ac:dyDescent="0.2">
      <c r="A769" s="1">
        <v>45329</v>
      </c>
      <c r="B769" s="7" t="s">
        <v>13</v>
      </c>
      <c r="C769">
        <v>615</v>
      </c>
      <c r="D769" s="3">
        <v>4.1547000000000001</v>
      </c>
      <c r="E769" s="7" t="s">
        <v>27</v>
      </c>
      <c r="F769">
        <v>5.6436000000000002</v>
      </c>
      <c r="G769" s="3">
        <v>2555.1405</v>
      </c>
      <c r="H769" s="7" t="s">
        <v>1943</v>
      </c>
      <c r="I769">
        <v>2024</v>
      </c>
    </row>
    <row r="770" spans="1:9" x14ac:dyDescent="0.2">
      <c r="A770" s="1">
        <v>45330</v>
      </c>
      <c r="B770" s="7" t="s">
        <v>13</v>
      </c>
      <c r="C770">
        <v>1222</v>
      </c>
      <c r="D770" s="3">
        <v>12.656000000000001</v>
      </c>
      <c r="E770" s="7" t="s">
        <v>11</v>
      </c>
      <c r="F770">
        <v>6.3102</v>
      </c>
      <c r="G770" s="3">
        <v>15465.632</v>
      </c>
      <c r="H770" s="7" t="s">
        <v>1943</v>
      </c>
      <c r="I770">
        <v>2024</v>
      </c>
    </row>
    <row r="771" spans="1:9" x14ac:dyDescent="0.2">
      <c r="A771" s="1">
        <v>45331</v>
      </c>
      <c r="B771" s="7" t="s">
        <v>49</v>
      </c>
      <c r="C771">
        <v>496</v>
      </c>
      <c r="D771" s="3">
        <v>7.8989000000000003</v>
      </c>
      <c r="E771" s="7" t="s">
        <v>17</v>
      </c>
      <c r="F771">
        <v>2.1696</v>
      </c>
      <c r="G771" s="3">
        <v>3917.8544000000002</v>
      </c>
      <c r="H771" s="7" t="s">
        <v>1943</v>
      </c>
      <c r="I771">
        <v>2024</v>
      </c>
    </row>
    <row r="772" spans="1:9" x14ac:dyDescent="0.2">
      <c r="A772" s="1">
        <v>45332</v>
      </c>
      <c r="B772" s="7" t="s">
        <v>13</v>
      </c>
      <c r="C772">
        <v>1612</v>
      </c>
      <c r="D772" s="3">
        <v>18.046500000000002</v>
      </c>
      <c r="E772" s="7" t="s">
        <v>17</v>
      </c>
      <c r="F772">
        <v>13.307499999999999</v>
      </c>
      <c r="G772" s="3">
        <v>29090.957999999999</v>
      </c>
      <c r="H772" s="7" t="s">
        <v>1943</v>
      </c>
      <c r="I772">
        <v>2024</v>
      </c>
    </row>
    <row r="773" spans="1:9" x14ac:dyDescent="0.2">
      <c r="A773" s="1">
        <v>45333</v>
      </c>
      <c r="B773" s="7" t="s">
        <v>49</v>
      </c>
      <c r="C773">
        <v>138</v>
      </c>
      <c r="D773" s="3">
        <v>4.2081999999999997</v>
      </c>
      <c r="E773" s="7" t="s">
        <v>17</v>
      </c>
      <c r="F773">
        <v>6.5149999999999997</v>
      </c>
      <c r="G773" s="3">
        <v>580.73159999999996</v>
      </c>
      <c r="H773" s="7" t="s">
        <v>1943</v>
      </c>
      <c r="I773">
        <v>2024</v>
      </c>
    </row>
    <row r="774" spans="1:9" x14ac:dyDescent="0.2">
      <c r="A774" s="1">
        <v>45334</v>
      </c>
      <c r="B774" s="7" t="s">
        <v>10</v>
      </c>
      <c r="C774">
        <v>1394</v>
      </c>
      <c r="D774" s="3">
        <v>10.634</v>
      </c>
      <c r="E774" s="7" t="s">
        <v>11</v>
      </c>
      <c r="F774">
        <v>6.1154999999999999</v>
      </c>
      <c r="G774" s="3">
        <v>14823.796</v>
      </c>
      <c r="H774" s="7" t="s">
        <v>1943</v>
      </c>
      <c r="I774">
        <v>2024</v>
      </c>
    </row>
    <row r="775" spans="1:9" x14ac:dyDescent="0.2">
      <c r="A775" s="1">
        <v>45335</v>
      </c>
      <c r="B775" s="7" t="s">
        <v>23</v>
      </c>
      <c r="C775">
        <v>986</v>
      </c>
      <c r="D775" s="3">
        <v>12.364100000000001</v>
      </c>
      <c r="E775" s="7" t="s">
        <v>27</v>
      </c>
      <c r="F775">
        <v>10.0655</v>
      </c>
      <c r="G775" s="3">
        <v>12191.0026</v>
      </c>
      <c r="H775" s="7" t="s">
        <v>1943</v>
      </c>
      <c r="I775">
        <v>2024</v>
      </c>
    </row>
    <row r="776" spans="1:9" x14ac:dyDescent="0.2">
      <c r="A776" s="1">
        <v>45336</v>
      </c>
      <c r="B776" s="7" t="s">
        <v>23</v>
      </c>
      <c r="C776">
        <v>896</v>
      </c>
      <c r="D776" s="3">
        <v>1.6343000000000001</v>
      </c>
      <c r="E776" s="7" t="s">
        <v>27</v>
      </c>
      <c r="F776">
        <v>6.9095000000000004</v>
      </c>
      <c r="G776" s="3">
        <v>1464.3327999999999</v>
      </c>
      <c r="H776" s="7" t="s">
        <v>1943</v>
      </c>
      <c r="I776">
        <v>2024</v>
      </c>
    </row>
    <row r="777" spans="1:9" x14ac:dyDescent="0.2">
      <c r="A777" s="1">
        <v>45337</v>
      </c>
      <c r="B777" s="7" t="s">
        <v>49</v>
      </c>
      <c r="C777">
        <v>256</v>
      </c>
      <c r="D777" s="3">
        <v>7.9101999999999997</v>
      </c>
      <c r="E777" s="7" t="s">
        <v>11</v>
      </c>
      <c r="F777">
        <v>9.8994</v>
      </c>
      <c r="G777" s="3">
        <v>2025.0111999999999</v>
      </c>
      <c r="H777" s="7" t="s">
        <v>1943</v>
      </c>
      <c r="I777">
        <v>2024</v>
      </c>
    </row>
    <row r="778" spans="1:9" x14ac:dyDescent="0.2">
      <c r="A778" s="1">
        <v>45338</v>
      </c>
      <c r="B778" s="7" t="s">
        <v>23</v>
      </c>
      <c r="C778">
        <v>1198</v>
      </c>
      <c r="D778" s="3">
        <v>14.9201</v>
      </c>
      <c r="E778" s="7" t="s">
        <v>11</v>
      </c>
      <c r="F778">
        <v>1.391</v>
      </c>
      <c r="G778" s="3">
        <v>17874.2798</v>
      </c>
      <c r="H778" s="7" t="s">
        <v>1943</v>
      </c>
      <c r="I778">
        <v>2024</v>
      </c>
    </row>
    <row r="779" spans="1:9" x14ac:dyDescent="0.2">
      <c r="A779" s="1">
        <v>45339</v>
      </c>
      <c r="B779" s="7" t="s">
        <v>13</v>
      </c>
      <c r="C779">
        <v>983</v>
      </c>
      <c r="D779" s="3">
        <v>16.587199999999999</v>
      </c>
      <c r="E779" s="7" t="s">
        <v>27</v>
      </c>
      <c r="F779">
        <v>12.298999999999999</v>
      </c>
      <c r="G779" s="3">
        <v>16305.2176</v>
      </c>
      <c r="H779" s="7" t="s">
        <v>1943</v>
      </c>
      <c r="I779">
        <v>2024</v>
      </c>
    </row>
    <row r="780" spans="1:9" x14ac:dyDescent="0.2">
      <c r="A780" s="1">
        <v>45340</v>
      </c>
      <c r="B780" s="7" t="s">
        <v>15</v>
      </c>
      <c r="C780">
        <v>1923</v>
      </c>
      <c r="D780" s="3">
        <v>6.9500999999999999</v>
      </c>
      <c r="E780" s="7" t="s">
        <v>27</v>
      </c>
      <c r="F780">
        <v>14.1373</v>
      </c>
      <c r="G780" s="3">
        <v>13365.042299999999</v>
      </c>
      <c r="H780" s="7" t="s">
        <v>1943</v>
      </c>
      <c r="I780">
        <v>2024</v>
      </c>
    </row>
    <row r="781" spans="1:9" x14ac:dyDescent="0.2">
      <c r="A781" s="1">
        <v>45341</v>
      </c>
      <c r="B781" s="7" t="s">
        <v>49</v>
      </c>
      <c r="C781">
        <v>1253</v>
      </c>
      <c r="D781" s="3">
        <v>16.173300000000001</v>
      </c>
      <c r="E781" s="7" t="s">
        <v>27</v>
      </c>
      <c r="F781">
        <v>9.9070999999999998</v>
      </c>
      <c r="G781" s="3">
        <v>20265.144899999999</v>
      </c>
      <c r="H781" s="7" t="s">
        <v>1943</v>
      </c>
      <c r="I781">
        <v>2024</v>
      </c>
    </row>
    <row r="782" spans="1:9" x14ac:dyDescent="0.2">
      <c r="A782" s="1">
        <v>45342</v>
      </c>
      <c r="B782" s="7" t="s">
        <v>23</v>
      </c>
      <c r="C782">
        <v>1810</v>
      </c>
      <c r="D782" s="3">
        <v>19.3874</v>
      </c>
      <c r="E782" s="7" t="s">
        <v>27</v>
      </c>
      <c r="F782">
        <v>14.341200000000001</v>
      </c>
      <c r="G782" s="3">
        <v>35091.194000000003</v>
      </c>
      <c r="H782" s="7" t="s">
        <v>1943</v>
      </c>
      <c r="I782">
        <v>2024</v>
      </c>
    </row>
    <row r="783" spans="1:9" x14ac:dyDescent="0.2">
      <c r="A783" s="1">
        <v>45343</v>
      </c>
      <c r="B783" s="7" t="s">
        <v>49</v>
      </c>
      <c r="C783">
        <v>1073</v>
      </c>
      <c r="D783" s="3">
        <v>17.2806</v>
      </c>
      <c r="E783" s="7" t="s">
        <v>11</v>
      </c>
      <c r="F783">
        <v>2.6958000000000002</v>
      </c>
      <c r="G783" s="3">
        <v>18542.0838</v>
      </c>
      <c r="H783" s="7" t="s">
        <v>1943</v>
      </c>
      <c r="I783">
        <v>2024</v>
      </c>
    </row>
    <row r="784" spans="1:9" x14ac:dyDescent="0.2">
      <c r="A784" s="1">
        <v>45344</v>
      </c>
      <c r="B784" s="7" t="s">
        <v>49</v>
      </c>
      <c r="C784">
        <v>1207</v>
      </c>
      <c r="D784" s="3">
        <v>3.2351999999999999</v>
      </c>
      <c r="E784" s="7" t="s">
        <v>11</v>
      </c>
      <c r="F784">
        <v>7.4225000000000003</v>
      </c>
      <c r="G784" s="3">
        <v>3904.8863999999999</v>
      </c>
      <c r="H784" s="7" t="s">
        <v>1943</v>
      </c>
      <c r="I784">
        <v>2024</v>
      </c>
    </row>
    <row r="785" spans="1:9" x14ac:dyDescent="0.2">
      <c r="A785" s="1">
        <v>45345</v>
      </c>
      <c r="B785" s="7" t="s">
        <v>15</v>
      </c>
      <c r="C785">
        <v>1145</v>
      </c>
      <c r="D785" s="3">
        <v>15.0549</v>
      </c>
      <c r="E785" s="7" t="s">
        <v>17</v>
      </c>
      <c r="F785">
        <v>9.2262000000000004</v>
      </c>
      <c r="G785" s="3">
        <v>17237.860499999999</v>
      </c>
      <c r="H785" s="7" t="s">
        <v>1943</v>
      </c>
      <c r="I785">
        <v>2024</v>
      </c>
    </row>
    <row r="786" spans="1:9" x14ac:dyDescent="0.2">
      <c r="A786" s="1">
        <v>45346</v>
      </c>
      <c r="B786" s="7" t="s">
        <v>13</v>
      </c>
      <c r="C786">
        <v>1582</v>
      </c>
      <c r="D786" s="3">
        <v>7.0736999999999997</v>
      </c>
      <c r="E786" s="7" t="s">
        <v>27</v>
      </c>
      <c r="F786">
        <v>8.9352</v>
      </c>
      <c r="G786" s="3">
        <v>11190.5934</v>
      </c>
      <c r="H786" s="7" t="s">
        <v>1943</v>
      </c>
      <c r="I786">
        <v>2024</v>
      </c>
    </row>
    <row r="787" spans="1:9" x14ac:dyDescent="0.2">
      <c r="A787" s="1">
        <v>45347</v>
      </c>
      <c r="B787" s="7" t="s">
        <v>49</v>
      </c>
      <c r="C787">
        <v>1662</v>
      </c>
      <c r="D787" s="3">
        <v>19.779900000000001</v>
      </c>
      <c r="E787" s="7" t="s">
        <v>17</v>
      </c>
      <c r="F787">
        <v>6.3212000000000002</v>
      </c>
      <c r="G787" s="3">
        <v>32874.193800000001</v>
      </c>
      <c r="H787" s="7" t="s">
        <v>1943</v>
      </c>
      <c r="I787">
        <v>2024</v>
      </c>
    </row>
    <row r="788" spans="1:9" x14ac:dyDescent="0.2">
      <c r="A788" s="1">
        <v>45348</v>
      </c>
      <c r="B788" s="7" t="s">
        <v>23</v>
      </c>
      <c r="C788">
        <v>1830</v>
      </c>
      <c r="D788" s="3">
        <v>10.2218</v>
      </c>
      <c r="E788" s="7" t="s">
        <v>11</v>
      </c>
      <c r="F788">
        <v>5.4021999999999997</v>
      </c>
      <c r="G788" s="3">
        <v>18705.894</v>
      </c>
      <c r="H788" s="7" t="s">
        <v>1943</v>
      </c>
      <c r="I788">
        <v>2024</v>
      </c>
    </row>
    <row r="789" spans="1:9" x14ac:dyDescent="0.2">
      <c r="A789" s="1">
        <v>45349</v>
      </c>
      <c r="B789" s="7" t="s">
        <v>10</v>
      </c>
      <c r="C789">
        <v>948</v>
      </c>
      <c r="D789" s="3">
        <v>3.3262</v>
      </c>
      <c r="E789" s="7" t="s">
        <v>11</v>
      </c>
      <c r="F789">
        <v>2.3389000000000002</v>
      </c>
      <c r="G789" s="3">
        <v>3153.2375999999999</v>
      </c>
      <c r="H789" s="7" t="s">
        <v>1943</v>
      </c>
      <c r="I789">
        <v>2024</v>
      </c>
    </row>
    <row r="790" spans="1:9" x14ac:dyDescent="0.2">
      <c r="A790" s="1">
        <v>45350</v>
      </c>
      <c r="B790" s="7" t="s">
        <v>49</v>
      </c>
      <c r="C790">
        <v>1505</v>
      </c>
      <c r="D790" s="3">
        <v>14.778499999999999</v>
      </c>
      <c r="E790" s="7" t="s">
        <v>17</v>
      </c>
      <c r="F790">
        <v>6.1802999999999999</v>
      </c>
      <c r="G790" s="3">
        <v>22241.642500000002</v>
      </c>
      <c r="H790" s="7" t="s">
        <v>1943</v>
      </c>
      <c r="I790">
        <v>2024</v>
      </c>
    </row>
    <row r="791" spans="1:9" x14ac:dyDescent="0.2">
      <c r="A791" s="1">
        <v>45351</v>
      </c>
      <c r="B791" s="7" t="s">
        <v>49</v>
      </c>
      <c r="C791">
        <v>847</v>
      </c>
      <c r="D791" s="3">
        <v>7.1372</v>
      </c>
      <c r="E791" s="7" t="s">
        <v>27</v>
      </c>
      <c r="F791">
        <v>2.8586</v>
      </c>
      <c r="G791" s="3">
        <v>6045.2084000000004</v>
      </c>
      <c r="H791" s="7" t="s">
        <v>1943</v>
      </c>
      <c r="I791">
        <v>2024</v>
      </c>
    </row>
    <row r="792" spans="1:9" x14ac:dyDescent="0.2">
      <c r="A792" s="1">
        <v>45352</v>
      </c>
      <c r="B792" s="7" t="s">
        <v>15</v>
      </c>
      <c r="C792">
        <v>1563</v>
      </c>
      <c r="D792" s="3">
        <v>19.944500000000001</v>
      </c>
      <c r="E792" s="7" t="s">
        <v>27</v>
      </c>
      <c r="F792">
        <v>11.148300000000001</v>
      </c>
      <c r="G792" s="3">
        <v>31173.253499999999</v>
      </c>
      <c r="H792" s="7" t="s">
        <v>1944</v>
      </c>
      <c r="I792">
        <v>2024</v>
      </c>
    </row>
    <row r="793" spans="1:9" x14ac:dyDescent="0.2">
      <c r="A793" s="1">
        <v>45353</v>
      </c>
      <c r="B793" s="7" t="s">
        <v>13</v>
      </c>
      <c r="C793">
        <v>1727</v>
      </c>
      <c r="D793" s="3">
        <v>19.6159</v>
      </c>
      <c r="E793" s="7" t="s">
        <v>27</v>
      </c>
      <c r="F793">
        <v>3.528</v>
      </c>
      <c r="G793" s="3">
        <v>33876.659299999999</v>
      </c>
      <c r="H793" s="7" t="s">
        <v>1944</v>
      </c>
      <c r="I793">
        <v>2024</v>
      </c>
    </row>
    <row r="794" spans="1:9" x14ac:dyDescent="0.2">
      <c r="A794" s="1">
        <v>45354</v>
      </c>
      <c r="B794" s="7" t="s">
        <v>10</v>
      </c>
      <c r="C794">
        <v>1088</v>
      </c>
      <c r="D794" s="3">
        <v>13.4665</v>
      </c>
      <c r="E794" s="7" t="s">
        <v>27</v>
      </c>
      <c r="F794">
        <v>1.3492</v>
      </c>
      <c r="G794" s="3">
        <v>14651.552</v>
      </c>
      <c r="H794" s="7" t="s">
        <v>1944</v>
      </c>
      <c r="I794">
        <v>2024</v>
      </c>
    </row>
    <row r="795" spans="1:9" x14ac:dyDescent="0.2">
      <c r="A795" s="1">
        <v>45355</v>
      </c>
      <c r="B795" s="7" t="s">
        <v>23</v>
      </c>
      <c r="C795">
        <v>120</v>
      </c>
      <c r="D795" s="3">
        <v>3.4666999999999999</v>
      </c>
      <c r="E795" s="7" t="s">
        <v>17</v>
      </c>
      <c r="F795">
        <v>8.5092999999999996</v>
      </c>
      <c r="G795" s="3">
        <v>416.00400000000002</v>
      </c>
      <c r="H795" s="7" t="s">
        <v>1944</v>
      </c>
      <c r="I795">
        <v>2024</v>
      </c>
    </row>
    <row r="796" spans="1:9" x14ac:dyDescent="0.2">
      <c r="A796" s="1">
        <v>45356</v>
      </c>
      <c r="B796" s="7" t="s">
        <v>10</v>
      </c>
      <c r="C796">
        <v>402</v>
      </c>
      <c r="D796" s="3">
        <v>14.0504</v>
      </c>
      <c r="E796" s="7" t="s">
        <v>17</v>
      </c>
      <c r="F796">
        <v>9.1308000000000007</v>
      </c>
      <c r="G796" s="3">
        <v>5648.2608</v>
      </c>
      <c r="H796" s="7" t="s">
        <v>1944</v>
      </c>
      <c r="I796">
        <v>2024</v>
      </c>
    </row>
    <row r="797" spans="1:9" x14ac:dyDescent="0.2">
      <c r="A797" s="1">
        <v>45357</v>
      </c>
      <c r="B797" s="7" t="s">
        <v>23</v>
      </c>
      <c r="C797">
        <v>968</v>
      </c>
      <c r="D797" s="3">
        <v>2.7675999999999998</v>
      </c>
      <c r="E797" s="7" t="s">
        <v>11</v>
      </c>
      <c r="F797">
        <v>13.1427</v>
      </c>
      <c r="G797" s="3">
        <v>2679.0367999999999</v>
      </c>
      <c r="H797" s="7" t="s">
        <v>1944</v>
      </c>
      <c r="I797">
        <v>2024</v>
      </c>
    </row>
    <row r="798" spans="1:9" x14ac:dyDescent="0.2">
      <c r="A798" s="1">
        <v>45358</v>
      </c>
      <c r="B798" s="7" t="s">
        <v>13</v>
      </c>
      <c r="C798">
        <v>183</v>
      </c>
      <c r="D798" s="3">
        <v>1.5579000000000001</v>
      </c>
      <c r="E798" s="7" t="s">
        <v>27</v>
      </c>
      <c r="F798">
        <v>8.8661999999999992</v>
      </c>
      <c r="G798" s="3">
        <v>285.09570000000002</v>
      </c>
      <c r="H798" s="7" t="s">
        <v>1944</v>
      </c>
      <c r="I798">
        <v>2024</v>
      </c>
    </row>
    <row r="799" spans="1:9" x14ac:dyDescent="0.2">
      <c r="A799" s="1">
        <v>45359</v>
      </c>
      <c r="B799" s="7" t="s">
        <v>23</v>
      </c>
      <c r="C799">
        <v>1897</v>
      </c>
      <c r="D799" s="3">
        <v>16.636199999999999</v>
      </c>
      <c r="E799" s="7" t="s">
        <v>27</v>
      </c>
      <c r="F799">
        <v>5.5095000000000001</v>
      </c>
      <c r="G799" s="3">
        <v>31558.8714</v>
      </c>
      <c r="H799" s="7" t="s">
        <v>1944</v>
      </c>
      <c r="I799">
        <v>2024</v>
      </c>
    </row>
    <row r="800" spans="1:9" x14ac:dyDescent="0.2">
      <c r="A800" s="1">
        <v>45360</v>
      </c>
      <c r="B800" s="7" t="s">
        <v>15</v>
      </c>
      <c r="C800">
        <v>1782</v>
      </c>
      <c r="D800" s="3">
        <v>4.9852999999999996</v>
      </c>
      <c r="E800" s="7" t="s">
        <v>27</v>
      </c>
      <c r="F800">
        <v>12.143700000000001</v>
      </c>
      <c r="G800" s="3">
        <v>8883.8045999999995</v>
      </c>
      <c r="H800" s="7" t="s">
        <v>1944</v>
      </c>
      <c r="I800">
        <v>2024</v>
      </c>
    </row>
    <row r="801" spans="1:9" x14ac:dyDescent="0.2">
      <c r="A801" s="1">
        <v>45361</v>
      </c>
      <c r="B801" s="7" t="s">
        <v>15</v>
      </c>
      <c r="C801">
        <v>1576</v>
      </c>
      <c r="D801" s="3">
        <v>8.2014999999999993</v>
      </c>
      <c r="E801" s="7" t="s">
        <v>17</v>
      </c>
      <c r="F801">
        <v>8.3339999999999996</v>
      </c>
      <c r="G801" s="3">
        <v>12925.564</v>
      </c>
      <c r="H801" s="7" t="s">
        <v>1944</v>
      </c>
      <c r="I801">
        <v>2024</v>
      </c>
    </row>
    <row r="802" spans="1:9" x14ac:dyDescent="0.2">
      <c r="A802" s="1">
        <v>45362</v>
      </c>
      <c r="B802" s="7" t="s">
        <v>15</v>
      </c>
      <c r="C802">
        <v>1510</v>
      </c>
      <c r="D802" s="3">
        <v>19.495699999999999</v>
      </c>
      <c r="E802" s="7" t="s">
        <v>27</v>
      </c>
      <c r="F802">
        <v>1.6496</v>
      </c>
      <c r="G802" s="3">
        <v>29438.507000000001</v>
      </c>
      <c r="H802" s="7" t="s">
        <v>1944</v>
      </c>
      <c r="I802">
        <v>2024</v>
      </c>
    </row>
    <row r="803" spans="1:9" x14ac:dyDescent="0.2">
      <c r="A803" s="1">
        <v>45363</v>
      </c>
      <c r="B803" s="7" t="s">
        <v>15</v>
      </c>
      <c r="C803">
        <v>1630</v>
      </c>
      <c r="D803" s="3">
        <v>7.4</v>
      </c>
      <c r="E803" s="7" t="s">
        <v>17</v>
      </c>
      <c r="F803">
        <v>8.7048000000000005</v>
      </c>
      <c r="G803" s="3">
        <v>12062</v>
      </c>
      <c r="H803" s="7" t="s">
        <v>1944</v>
      </c>
      <c r="I803">
        <v>2024</v>
      </c>
    </row>
    <row r="804" spans="1:9" x14ac:dyDescent="0.2">
      <c r="A804" s="1">
        <v>45364</v>
      </c>
      <c r="B804" s="7" t="s">
        <v>10</v>
      </c>
      <c r="C804">
        <v>1380</v>
      </c>
      <c r="D804" s="3">
        <v>6.6333000000000002</v>
      </c>
      <c r="E804" s="7" t="s">
        <v>27</v>
      </c>
      <c r="F804">
        <v>13.6663</v>
      </c>
      <c r="G804" s="3">
        <v>9153.9539999999997</v>
      </c>
      <c r="H804" s="7" t="s">
        <v>1944</v>
      </c>
      <c r="I804">
        <v>2024</v>
      </c>
    </row>
    <row r="805" spans="1:9" x14ac:dyDescent="0.2">
      <c r="A805" s="1">
        <v>45365</v>
      </c>
      <c r="B805" s="7" t="s">
        <v>13</v>
      </c>
      <c r="C805">
        <v>669</v>
      </c>
      <c r="D805" s="3">
        <v>18.446000000000002</v>
      </c>
      <c r="E805" s="7" t="s">
        <v>27</v>
      </c>
      <c r="F805">
        <v>6.2465000000000002</v>
      </c>
      <c r="G805" s="3">
        <v>12340.374</v>
      </c>
      <c r="H805" s="7" t="s">
        <v>1944</v>
      </c>
      <c r="I805">
        <v>2024</v>
      </c>
    </row>
    <row r="806" spans="1:9" x14ac:dyDescent="0.2">
      <c r="A806" s="1">
        <v>45366</v>
      </c>
      <c r="B806" s="7" t="s">
        <v>23</v>
      </c>
      <c r="C806">
        <v>1033</v>
      </c>
      <c r="D806" s="3">
        <v>3.1042000000000001</v>
      </c>
      <c r="E806" s="7" t="s">
        <v>11</v>
      </c>
      <c r="F806">
        <v>4.7967000000000004</v>
      </c>
      <c r="G806" s="3">
        <v>3206.6386000000002</v>
      </c>
      <c r="H806" s="7" t="s">
        <v>1944</v>
      </c>
      <c r="I806">
        <v>2024</v>
      </c>
    </row>
    <row r="807" spans="1:9" x14ac:dyDescent="0.2">
      <c r="A807" s="1">
        <v>45367</v>
      </c>
      <c r="B807" s="7" t="s">
        <v>23</v>
      </c>
      <c r="C807">
        <v>1650</v>
      </c>
      <c r="D807" s="3">
        <v>15.4321</v>
      </c>
      <c r="E807" s="7" t="s">
        <v>27</v>
      </c>
      <c r="F807">
        <v>2.5802999999999998</v>
      </c>
      <c r="G807" s="3">
        <v>25462.965</v>
      </c>
      <c r="H807" s="7" t="s">
        <v>1944</v>
      </c>
      <c r="I807">
        <v>2024</v>
      </c>
    </row>
    <row r="808" spans="1:9" x14ac:dyDescent="0.2">
      <c r="A808" s="1">
        <v>45368</v>
      </c>
      <c r="B808" s="7" t="s">
        <v>15</v>
      </c>
      <c r="C808">
        <v>1285</v>
      </c>
      <c r="D808" s="3">
        <v>19.773199999999999</v>
      </c>
      <c r="E808" s="7" t="s">
        <v>27</v>
      </c>
      <c r="F808">
        <v>2.6960000000000002</v>
      </c>
      <c r="G808" s="3">
        <v>25408.562000000002</v>
      </c>
      <c r="H808" s="7" t="s">
        <v>1944</v>
      </c>
      <c r="I808">
        <v>2024</v>
      </c>
    </row>
    <row r="809" spans="1:9" x14ac:dyDescent="0.2">
      <c r="A809" s="1">
        <v>45369</v>
      </c>
      <c r="B809" s="7" t="s">
        <v>15</v>
      </c>
      <c r="C809">
        <v>1286</v>
      </c>
      <c r="D809" s="3">
        <v>18.124600000000001</v>
      </c>
      <c r="E809" s="7" t="s">
        <v>11</v>
      </c>
      <c r="F809">
        <v>6.7751999999999999</v>
      </c>
      <c r="G809" s="3">
        <v>23308.2356</v>
      </c>
      <c r="H809" s="7" t="s">
        <v>1944</v>
      </c>
      <c r="I809">
        <v>2024</v>
      </c>
    </row>
    <row r="810" spans="1:9" x14ac:dyDescent="0.2">
      <c r="A810" s="1">
        <v>45370</v>
      </c>
      <c r="B810" s="7" t="s">
        <v>49</v>
      </c>
      <c r="C810">
        <v>1955</v>
      </c>
      <c r="D810" s="3">
        <v>13.3817</v>
      </c>
      <c r="E810" s="7" t="s">
        <v>17</v>
      </c>
      <c r="F810">
        <v>9.1373999999999995</v>
      </c>
      <c r="G810" s="3">
        <v>26161.2235</v>
      </c>
      <c r="H810" s="7" t="s">
        <v>1944</v>
      </c>
      <c r="I810">
        <v>2024</v>
      </c>
    </row>
    <row r="811" spans="1:9" x14ac:dyDescent="0.2">
      <c r="A811" s="1">
        <v>45371</v>
      </c>
      <c r="B811" s="7" t="s">
        <v>13</v>
      </c>
      <c r="C811">
        <v>1108</v>
      </c>
      <c r="D811" s="3">
        <v>6.9672000000000001</v>
      </c>
      <c r="E811" s="7" t="s">
        <v>17</v>
      </c>
      <c r="F811">
        <v>1.6689000000000001</v>
      </c>
      <c r="G811" s="3">
        <v>7719.6575999999995</v>
      </c>
      <c r="H811" s="7" t="s">
        <v>1944</v>
      </c>
      <c r="I811">
        <v>2024</v>
      </c>
    </row>
    <row r="812" spans="1:9" x14ac:dyDescent="0.2">
      <c r="A812" s="1">
        <v>45372</v>
      </c>
      <c r="B812" s="7" t="s">
        <v>10</v>
      </c>
      <c r="C812">
        <v>892</v>
      </c>
      <c r="D812" s="3">
        <v>5.8320999999999996</v>
      </c>
      <c r="E812" s="7" t="s">
        <v>27</v>
      </c>
      <c r="F812">
        <v>14.123699999999999</v>
      </c>
      <c r="G812" s="3">
        <v>5202.2331999999997</v>
      </c>
      <c r="H812" s="7" t="s">
        <v>1944</v>
      </c>
      <c r="I812">
        <v>2024</v>
      </c>
    </row>
    <row r="813" spans="1:9" x14ac:dyDescent="0.2">
      <c r="A813" s="1">
        <v>45373</v>
      </c>
      <c r="B813" s="7" t="s">
        <v>23</v>
      </c>
      <c r="C813">
        <v>891</v>
      </c>
      <c r="D813" s="3">
        <v>16.565799999999999</v>
      </c>
      <c r="E813" s="7" t="s">
        <v>17</v>
      </c>
      <c r="F813">
        <v>11.449400000000001</v>
      </c>
      <c r="G813" s="3">
        <v>14760.1278</v>
      </c>
      <c r="H813" s="7" t="s">
        <v>1944</v>
      </c>
      <c r="I813">
        <v>2024</v>
      </c>
    </row>
    <row r="814" spans="1:9" x14ac:dyDescent="0.2">
      <c r="A814" s="1">
        <v>45374</v>
      </c>
      <c r="B814" s="7" t="s">
        <v>49</v>
      </c>
      <c r="C814">
        <v>1647</v>
      </c>
      <c r="D814" s="3">
        <v>17.7166</v>
      </c>
      <c r="E814" s="7" t="s">
        <v>27</v>
      </c>
      <c r="F814">
        <v>9.0060000000000002</v>
      </c>
      <c r="G814" s="3">
        <v>29179.2402</v>
      </c>
      <c r="H814" s="7" t="s">
        <v>1944</v>
      </c>
      <c r="I814">
        <v>2024</v>
      </c>
    </row>
    <row r="815" spans="1:9" x14ac:dyDescent="0.2">
      <c r="A815" s="1">
        <v>45375</v>
      </c>
      <c r="B815" s="7" t="s">
        <v>49</v>
      </c>
      <c r="C815">
        <v>1909</v>
      </c>
      <c r="D815" s="3">
        <v>10.9833</v>
      </c>
      <c r="E815" s="7" t="s">
        <v>11</v>
      </c>
      <c r="F815">
        <v>12.5124</v>
      </c>
      <c r="G815" s="3">
        <v>20967.119699999999</v>
      </c>
      <c r="H815" s="7" t="s">
        <v>1944</v>
      </c>
      <c r="I815">
        <v>2024</v>
      </c>
    </row>
    <row r="816" spans="1:9" x14ac:dyDescent="0.2">
      <c r="A816" s="1">
        <v>45376</v>
      </c>
      <c r="B816" s="7" t="s">
        <v>23</v>
      </c>
      <c r="C816">
        <v>1394</v>
      </c>
      <c r="D816" s="3">
        <v>5.6425000000000001</v>
      </c>
      <c r="E816" s="7" t="s">
        <v>11</v>
      </c>
      <c r="F816">
        <v>1.6627000000000001</v>
      </c>
      <c r="G816" s="3">
        <v>7865.6450000000004</v>
      </c>
      <c r="H816" s="7" t="s">
        <v>1944</v>
      </c>
      <c r="I816">
        <v>2024</v>
      </c>
    </row>
    <row r="817" spans="1:9" x14ac:dyDescent="0.2">
      <c r="A817" s="1">
        <v>45377</v>
      </c>
      <c r="B817" s="7" t="s">
        <v>10</v>
      </c>
      <c r="C817">
        <v>591</v>
      </c>
      <c r="D817" s="3">
        <v>3.1459000000000001</v>
      </c>
      <c r="E817" s="7" t="s">
        <v>27</v>
      </c>
      <c r="F817">
        <v>7.4142000000000001</v>
      </c>
      <c r="G817" s="3">
        <v>1859.2268999999999</v>
      </c>
      <c r="H817" s="7" t="s">
        <v>1944</v>
      </c>
      <c r="I817">
        <v>2024</v>
      </c>
    </row>
    <row r="818" spans="1:9" x14ac:dyDescent="0.2">
      <c r="A818" s="1">
        <v>45378</v>
      </c>
      <c r="B818" s="7" t="s">
        <v>49</v>
      </c>
      <c r="C818">
        <v>307</v>
      </c>
      <c r="D818" s="3">
        <v>2.6564000000000001</v>
      </c>
      <c r="E818" s="7" t="s">
        <v>11</v>
      </c>
      <c r="F818">
        <v>9.6364000000000001</v>
      </c>
      <c r="G818" s="3">
        <v>815.51480000000004</v>
      </c>
      <c r="H818" s="7" t="s">
        <v>1944</v>
      </c>
      <c r="I818">
        <v>2024</v>
      </c>
    </row>
    <row r="819" spans="1:9" x14ac:dyDescent="0.2">
      <c r="A819" s="1">
        <v>45379</v>
      </c>
      <c r="B819" s="7" t="s">
        <v>49</v>
      </c>
      <c r="C819">
        <v>1662</v>
      </c>
      <c r="D819" s="3">
        <v>14.6625</v>
      </c>
      <c r="E819" s="7" t="s">
        <v>11</v>
      </c>
      <c r="F819">
        <v>12.515499999999999</v>
      </c>
      <c r="G819" s="3">
        <v>24369.075000000001</v>
      </c>
      <c r="H819" s="7" t="s">
        <v>1944</v>
      </c>
      <c r="I819">
        <v>2024</v>
      </c>
    </row>
    <row r="820" spans="1:9" x14ac:dyDescent="0.2">
      <c r="A820" s="1">
        <v>45380</v>
      </c>
      <c r="B820" s="7" t="s">
        <v>13</v>
      </c>
      <c r="C820">
        <v>1707</v>
      </c>
      <c r="D820" s="3">
        <v>8.9823000000000004</v>
      </c>
      <c r="E820" s="7" t="s">
        <v>27</v>
      </c>
      <c r="F820">
        <v>11.860300000000001</v>
      </c>
      <c r="G820" s="3">
        <v>15332.786099999999</v>
      </c>
      <c r="H820" s="7" t="s">
        <v>1944</v>
      </c>
      <c r="I820">
        <v>2024</v>
      </c>
    </row>
    <row r="821" spans="1:9" x14ac:dyDescent="0.2">
      <c r="A821" s="1">
        <v>45381</v>
      </c>
      <c r="B821" s="7" t="s">
        <v>10</v>
      </c>
      <c r="C821">
        <v>1183</v>
      </c>
      <c r="D821" s="3">
        <v>18.201799999999999</v>
      </c>
      <c r="E821" s="7" t="s">
        <v>27</v>
      </c>
      <c r="F821">
        <v>4.5175000000000001</v>
      </c>
      <c r="G821" s="3">
        <v>21532.7294</v>
      </c>
      <c r="H821" s="7" t="s">
        <v>1944</v>
      </c>
      <c r="I821">
        <v>2024</v>
      </c>
    </row>
    <row r="822" spans="1:9" x14ac:dyDescent="0.2">
      <c r="A822" s="1">
        <v>45382</v>
      </c>
      <c r="B822" s="7" t="s">
        <v>49</v>
      </c>
      <c r="C822">
        <v>529</v>
      </c>
      <c r="D822" s="3">
        <v>15.053800000000001</v>
      </c>
      <c r="E822" s="7" t="s">
        <v>11</v>
      </c>
      <c r="F822">
        <v>14.142799999999999</v>
      </c>
      <c r="G822" s="3">
        <v>7963.4602000000004</v>
      </c>
      <c r="H822" s="7" t="s">
        <v>1944</v>
      </c>
      <c r="I822">
        <v>2024</v>
      </c>
    </row>
    <row r="823" spans="1:9" x14ac:dyDescent="0.2">
      <c r="A823" s="1">
        <v>45383</v>
      </c>
      <c r="B823" s="7" t="s">
        <v>10</v>
      </c>
      <c r="C823">
        <v>1084</v>
      </c>
      <c r="D823" s="3">
        <v>4.6338999999999997</v>
      </c>
      <c r="E823" s="7" t="s">
        <v>17</v>
      </c>
      <c r="F823">
        <v>2.3029999999999999</v>
      </c>
      <c r="G823" s="3">
        <v>5023.1476000000002</v>
      </c>
      <c r="H823" s="7" t="s">
        <v>1945</v>
      </c>
      <c r="I823">
        <v>2024</v>
      </c>
    </row>
    <row r="824" spans="1:9" x14ac:dyDescent="0.2">
      <c r="A824" s="1">
        <v>45384</v>
      </c>
      <c r="B824" s="7" t="s">
        <v>23</v>
      </c>
      <c r="C824">
        <v>1780</v>
      </c>
      <c r="D824" s="3">
        <v>12.661799999999999</v>
      </c>
      <c r="E824" s="7" t="s">
        <v>17</v>
      </c>
      <c r="F824">
        <v>13.189399999999999</v>
      </c>
      <c r="G824" s="3">
        <v>22538.004000000001</v>
      </c>
      <c r="H824" s="7" t="s">
        <v>1945</v>
      </c>
      <c r="I824">
        <v>2024</v>
      </c>
    </row>
    <row r="825" spans="1:9" x14ac:dyDescent="0.2">
      <c r="A825" s="1">
        <v>45385</v>
      </c>
      <c r="B825" s="7" t="s">
        <v>15</v>
      </c>
      <c r="C825">
        <v>1728</v>
      </c>
      <c r="D825" s="3">
        <v>9.2745999999999995</v>
      </c>
      <c r="E825" s="7" t="s">
        <v>27</v>
      </c>
      <c r="F825">
        <v>14.5786</v>
      </c>
      <c r="G825" s="3">
        <v>16026.5088</v>
      </c>
      <c r="H825" s="7" t="s">
        <v>1945</v>
      </c>
      <c r="I825">
        <v>2024</v>
      </c>
    </row>
    <row r="826" spans="1:9" x14ac:dyDescent="0.2">
      <c r="A826" s="1">
        <v>45386</v>
      </c>
      <c r="B826" s="7" t="s">
        <v>49</v>
      </c>
      <c r="C826">
        <v>1432</v>
      </c>
      <c r="D826" s="3">
        <v>11.967700000000001</v>
      </c>
      <c r="E826" s="7" t="s">
        <v>27</v>
      </c>
      <c r="F826">
        <v>3.0687000000000002</v>
      </c>
      <c r="G826" s="3">
        <v>17137.7464</v>
      </c>
      <c r="H826" s="7" t="s">
        <v>1945</v>
      </c>
      <c r="I826">
        <v>2024</v>
      </c>
    </row>
    <row r="827" spans="1:9" x14ac:dyDescent="0.2">
      <c r="A827" s="1">
        <v>45387</v>
      </c>
      <c r="B827" s="7" t="s">
        <v>13</v>
      </c>
      <c r="C827">
        <v>619</v>
      </c>
      <c r="D827" s="3">
        <v>15.023300000000001</v>
      </c>
      <c r="E827" s="7" t="s">
        <v>17</v>
      </c>
      <c r="F827">
        <v>10.97</v>
      </c>
      <c r="G827" s="3">
        <v>9299.4226999999992</v>
      </c>
      <c r="H827" s="7" t="s">
        <v>1945</v>
      </c>
      <c r="I827">
        <v>2024</v>
      </c>
    </row>
    <row r="828" spans="1:9" x14ac:dyDescent="0.2">
      <c r="A828" s="1">
        <v>45388</v>
      </c>
      <c r="B828" s="7" t="s">
        <v>23</v>
      </c>
      <c r="C828">
        <v>690</v>
      </c>
      <c r="D828" s="3">
        <v>16.317699999999999</v>
      </c>
      <c r="E828" s="7" t="s">
        <v>11</v>
      </c>
      <c r="F828">
        <v>1.0841000000000001</v>
      </c>
      <c r="G828" s="3">
        <v>11259.213</v>
      </c>
      <c r="H828" s="7" t="s">
        <v>1945</v>
      </c>
      <c r="I828">
        <v>2024</v>
      </c>
    </row>
    <row r="829" spans="1:9" x14ac:dyDescent="0.2">
      <c r="A829" s="1">
        <v>45389</v>
      </c>
      <c r="B829" s="7" t="s">
        <v>10</v>
      </c>
      <c r="C829">
        <v>1150</v>
      </c>
      <c r="D829" s="3">
        <v>17.030999999999999</v>
      </c>
      <c r="E829" s="7" t="s">
        <v>17</v>
      </c>
      <c r="F829">
        <v>6.3785999999999996</v>
      </c>
      <c r="G829" s="3">
        <v>19585.650000000001</v>
      </c>
      <c r="H829" s="7" t="s">
        <v>1945</v>
      </c>
      <c r="I829">
        <v>2024</v>
      </c>
    </row>
    <row r="830" spans="1:9" x14ac:dyDescent="0.2">
      <c r="A830" s="1">
        <v>45390</v>
      </c>
      <c r="B830" s="7" t="s">
        <v>23</v>
      </c>
      <c r="C830">
        <v>1809</v>
      </c>
      <c r="D830" s="3">
        <v>5.8254999999999999</v>
      </c>
      <c r="E830" s="7" t="s">
        <v>17</v>
      </c>
      <c r="F830">
        <v>7.9861000000000004</v>
      </c>
      <c r="G830" s="3">
        <v>10538.3295</v>
      </c>
      <c r="H830" s="7" t="s">
        <v>1945</v>
      </c>
      <c r="I830">
        <v>2024</v>
      </c>
    </row>
    <row r="831" spans="1:9" x14ac:dyDescent="0.2">
      <c r="A831" s="1">
        <v>45391</v>
      </c>
      <c r="B831" s="7" t="s">
        <v>49</v>
      </c>
      <c r="C831">
        <v>1685</v>
      </c>
      <c r="D831" s="3">
        <v>1.5911999999999999</v>
      </c>
      <c r="E831" s="7" t="s">
        <v>17</v>
      </c>
      <c r="F831">
        <v>8.9193999999999996</v>
      </c>
      <c r="G831" s="3">
        <v>2681.172</v>
      </c>
      <c r="H831" s="7" t="s">
        <v>1945</v>
      </c>
      <c r="I831">
        <v>2024</v>
      </c>
    </row>
    <row r="832" spans="1:9" x14ac:dyDescent="0.2">
      <c r="A832" s="1">
        <v>45392</v>
      </c>
      <c r="B832" s="7" t="s">
        <v>10</v>
      </c>
      <c r="C832">
        <v>298</v>
      </c>
      <c r="D832" s="3">
        <v>15.0466</v>
      </c>
      <c r="E832" s="7" t="s">
        <v>17</v>
      </c>
      <c r="F832">
        <v>14.071099999999999</v>
      </c>
      <c r="G832" s="3">
        <v>4483.8868000000002</v>
      </c>
      <c r="H832" s="7" t="s">
        <v>1945</v>
      </c>
      <c r="I832">
        <v>2024</v>
      </c>
    </row>
    <row r="833" spans="1:9" x14ac:dyDescent="0.2">
      <c r="A833" s="1">
        <v>45393</v>
      </c>
      <c r="B833" s="7" t="s">
        <v>15</v>
      </c>
      <c r="C833">
        <v>486</v>
      </c>
      <c r="D833" s="3">
        <v>3.0205000000000002</v>
      </c>
      <c r="E833" s="7" t="s">
        <v>27</v>
      </c>
      <c r="F833">
        <v>10.2476</v>
      </c>
      <c r="G833" s="3">
        <v>1467.963</v>
      </c>
      <c r="H833" s="7" t="s">
        <v>1945</v>
      </c>
      <c r="I833">
        <v>2024</v>
      </c>
    </row>
    <row r="834" spans="1:9" x14ac:dyDescent="0.2">
      <c r="A834" s="1">
        <v>45394</v>
      </c>
      <c r="B834" s="7" t="s">
        <v>23</v>
      </c>
      <c r="C834">
        <v>448</v>
      </c>
      <c r="D834" s="3">
        <v>6.9835000000000003</v>
      </c>
      <c r="E834" s="7" t="s">
        <v>27</v>
      </c>
      <c r="F834">
        <v>7.4785000000000004</v>
      </c>
      <c r="G834" s="3">
        <v>3128.6080000000002</v>
      </c>
      <c r="H834" s="7" t="s">
        <v>1945</v>
      </c>
      <c r="I834">
        <v>2024</v>
      </c>
    </row>
    <row r="835" spans="1:9" x14ac:dyDescent="0.2">
      <c r="A835" s="1">
        <v>45395</v>
      </c>
      <c r="B835" s="7" t="s">
        <v>49</v>
      </c>
      <c r="C835">
        <v>1059</v>
      </c>
      <c r="D835" s="3">
        <v>1.0725</v>
      </c>
      <c r="E835" s="7" t="s">
        <v>11</v>
      </c>
      <c r="F835">
        <v>12.2403</v>
      </c>
      <c r="G835" s="3">
        <v>1135.7774999999999</v>
      </c>
      <c r="H835" s="7" t="s">
        <v>1945</v>
      </c>
      <c r="I835">
        <v>2024</v>
      </c>
    </row>
    <row r="836" spans="1:9" x14ac:dyDescent="0.2">
      <c r="A836" s="1">
        <v>45396</v>
      </c>
      <c r="B836" s="7" t="s">
        <v>13</v>
      </c>
      <c r="C836">
        <v>792</v>
      </c>
      <c r="D836" s="3">
        <v>13.951700000000001</v>
      </c>
      <c r="E836" s="7" t="s">
        <v>11</v>
      </c>
      <c r="F836">
        <v>14.2827</v>
      </c>
      <c r="G836" s="3">
        <v>11049.7464</v>
      </c>
      <c r="H836" s="7" t="s">
        <v>1945</v>
      </c>
      <c r="I836">
        <v>2024</v>
      </c>
    </row>
    <row r="837" spans="1:9" x14ac:dyDescent="0.2">
      <c r="A837" s="1">
        <v>45397</v>
      </c>
      <c r="B837" s="7" t="s">
        <v>10</v>
      </c>
      <c r="C837">
        <v>1659</v>
      </c>
      <c r="D837" s="3">
        <v>4.1755000000000004</v>
      </c>
      <c r="E837" s="7" t="s">
        <v>11</v>
      </c>
      <c r="F837">
        <v>0.82</v>
      </c>
      <c r="G837" s="3">
        <v>6927.1544999999996</v>
      </c>
      <c r="H837" s="7" t="s">
        <v>1945</v>
      </c>
      <c r="I837">
        <v>2024</v>
      </c>
    </row>
    <row r="838" spans="1:9" x14ac:dyDescent="0.2">
      <c r="A838" s="1">
        <v>45398</v>
      </c>
      <c r="B838" s="7" t="s">
        <v>23</v>
      </c>
      <c r="C838">
        <v>1951</v>
      </c>
      <c r="D838" s="3">
        <v>13.4504</v>
      </c>
      <c r="E838" s="7" t="s">
        <v>11</v>
      </c>
      <c r="F838">
        <v>14.746600000000001</v>
      </c>
      <c r="G838" s="3">
        <v>26241.7304</v>
      </c>
      <c r="H838" s="7" t="s">
        <v>1945</v>
      </c>
      <c r="I838">
        <v>2024</v>
      </c>
    </row>
    <row r="839" spans="1:9" x14ac:dyDescent="0.2">
      <c r="A839" s="1">
        <v>45399</v>
      </c>
      <c r="B839" s="7" t="s">
        <v>23</v>
      </c>
      <c r="C839">
        <v>477</v>
      </c>
      <c r="D839" s="3">
        <v>19.8431</v>
      </c>
      <c r="E839" s="7" t="s">
        <v>17</v>
      </c>
      <c r="F839">
        <v>1.7488999999999999</v>
      </c>
      <c r="G839" s="3">
        <v>9465.1587</v>
      </c>
      <c r="H839" s="7" t="s">
        <v>1945</v>
      </c>
      <c r="I839">
        <v>2024</v>
      </c>
    </row>
    <row r="840" spans="1:9" x14ac:dyDescent="0.2">
      <c r="A840" s="1">
        <v>45400</v>
      </c>
      <c r="B840" s="7" t="s">
        <v>15</v>
      </c>
      <c r="C840">
        <v>998</v>
      </c>
      <c r="D840" s="3">
        <v>2.3807</v>
      </c>
      <c r="E840" s="7" t="s">
        <v>27</v>
      </c>
      <c r="F840">
        <v>12.3086</v>
      </c>
      <c r="G840" s="3">
        <v>2375.9386</v>
      </c>
      <c r="H840" s="7" t="s">
        <v>1945</v>
      </c>
      <c r="I840">
        <v>2024</v>
      </c>
    </row>
    <row r="841" spans="1:9" x14ac:dyDescent="0.2">
      <c r="A841" s="1">
        <v>45401</v>
      </c>
      <c r="B841" s="7" t="s">
        <v>15</v>
      </c>
      <c r="C841">
        <v>1015</v>
      </c>
      <c r="D841" s="3">
        <v>2.4645000000000001</v>
      </c>
      <c r="E841" s="7" t="s">
        <v>27</v>
      </c>
      <c r="F841">
        <v>4.5648999999999997</v>
      </c>
      <c r="G841" s="3">
        <v>2501.4675000000002</v>
      </c>
      <c r="H841" s="7" t="s">
        <v>1945</v>
      </c>
      <c r="I841">
        <v>2024</v>
      </c>
    </row>
    <row r="842" spans="1:9" x14ac:dyDescent="0.2">
      <c r="A842" s="1">
        <v>45402</v>
      </c>
      <c r="B842" s="7" t="s">
        <v>13</v>
      </c>
      <c r="C842">
        <v>1681</v>
      </c>
      <c r="D842" s="3">
        <v>7.4672000000000001</v>
      </c>
      <c r="E842" s="7" t="s">
        <v>11</v>
      </c>
      <c r="F842">
        <v>2.4165999999999999</v>
      </c>
      <c r="G842" s="3">
        <v>12552.3632</v>
      </c>
      <c r="H842" s="7" t="s">
        <v>1945</v>
      </c>
      <c r="I842">
        <v>2024</v>
      </c>
    </row>
    <row r="843" spans="1:9" x14ac:dyDescent="0.2">
      <c r="A843" s="1">
        <v>45403</v>
      </c>
      <c r="B843" s="7" t="s">
        <v>13</v>
      </c>
      <c r="C843">
        <v>626</v>
      </c>
      <c r="D843" s="3">
        <v>17.461300000000001</v>
      </c>
      <c r="E843" s="7" t="s">
        <v>11</v>
      </c>
      <c r="F843">
        <v>6.8779000000000003</v>
      </c>
      <c r="G843" s="3">
        <v>10930.773800000001</v>
      </c>
      <c r="H843" s="7" t="s">
        <v>1945</v>
      </c>
      <c r="I843">
        <v>2024</v>
      </c>
    </row>
    <row r="844" spans="1:9" x14ac:dyDescent="0.2">
      <c r="A844" s="1">
        <v>45404</v>
      </c>
      <c r="B844" s="7" t="s">
        <v>49</v>
      </c>
      <c r="C844">
        <v>1276</v>
      </c>
      <c r="D844" s="3">
        <v>5.0951000000000004</v>
      </c>
      <c r="E844" s="7" t="s">
        <v>17</v>
      </c>
      <c r="F844">
        <v>9.8374000000000006</v>
      </c>
      <c r="G844" s="3">
        <v>6501.3476000000001</v>
      </c>
      <c r="H844" s="7" t="s">
        <v>1945</v>
      </c>
      <c r="I844">
        <v>2024</v>
      </c>
    </row>
    <row r="845" spans="1:9" x14ac:dyDescent="0.2">
      <c r="A845" s="1">
        <v>45405</v>
      </c>
      <c r="B845" s="7" t="s">
        <v>49</v>
      </c>
      <c r="C845">
        <v>833</v>
      </c>
      <c r="D845" s="3">
        <v>7.8472</v>
      </c>
      <c r="E845" s="7" t="s">
        <v>17</v>
      </c>
      <c r="F845">
        <v>6.0237999999999996</v>
      </c>
      <c r="G845" s="3">
        <v>6536.7175999999999</v>
      </c>
      <c r="H845" s="7" t="s">
        <v>1945</v>
      </c>
      <c r="I845">
        <v>2024</v>
      </c>
    </row>
    <row r="846" spans="1:9" x14ac:dyDescent="0.2">
      <c r="A846" s="1">
        <v>45406</v>
      </c>
      <c r="B846" s="7" t="s">
        <v>13</v>
      </c>
      <c r="C846">
        <v>305</v>
      </c>
      <c r="D846" s="3">
        <v>2.3016000000000001</v>
      </c>
      <c r="E846" s="7" t="s">
        <v>11</v>
      </c>
      <c r="F846">
        <v>1.2911999999999999</v>
      </c>
      <c r="G846" s="3">
        <v>701.98800000000006</v>
      </c>
      <c r="H846" s="7" t="s">
        <v>1945</v>
      </c>
      <c r="I846">
        <v>2024</v>
      </c>
    </row>
    <row r="847" spans="1:9" x14ac:dyDescent="0.2">
      <c r="A847" s="1">
        <v>45407</v>
      </c>
      <c r="B847" s="7" t="s">
        <v>13</v>
      </c>
      <c r="C847">
        <v>554</v>
      </c>
      <c r="D847" s="3">
        <v>15.5</v>
      </c>
      <c r="E847" s="7" t="s">
        <v>27</v>
      </c>
      <c r="F847">
        <v>9.1921999999999997</v>
      </c>
      <c r="G847" s="3">
        <v>8587</v>
      </c>
      <c r="H847" s="7" t="s">
        <v>1945</v>
      </c>
      <c r="I847">
        <v>2024</v>
      </c>
    </row>
    <row r="848" spans="1:9" x14ac:dyDescent="0.2">
      <c r="A848" s="1">
        <v>45408</v>
      </c>
      <c r="B848" s="7" t="s">
        <v>10</v>
      </c>
      <c r="C848">
        <v>1396</v>
      </c>
      <c r="D848" s="3">
        <v>8.7577999999999996</v>
      </c>
      <c r="E848" s="7" t="s">
        <v>27</v>
      </c>
      <c r="F848">
        <v>13.5848</v>
      </c>
      <c r="G848" s="3">
        <v>12225.888800000001</v>
      </c>
      <c r="H848" s="7" t="s">
        <v>1945</v>
      </c>
      <c r="I848">
        <v>2024</v>
      </c>
    </row>
    <row r="849" spans="1:9" x14ac:dyDescent="0.2">
      <c r="A849" s="1">
        <v>45409</v>
      </c>
      <c r="B849" s="7" t="s">
        <v>15</v>
      </c>
      <c r="C849">
        <v>1359</v>
      </c>
      <c r="D849" s="3">
        <v>15.425700000000001</v>
      </c>
      <c r="E849" s="7" t="s">
        <v>27</v>
      </c>
      <c r="F849">
        <v>6.0566000000000004</v>
      </c>
      <c r="G849" s="3">
        <v>20963.526300000001</v>
      </c>
      <c r="H849" s="7" t="s">
        <v>1945</v>
      </c>
      <c r="I849">
        <v>2024</v>
      </c>
    </row>
    <row r="850" spans="1:9" x14ac:dyDescent="0.2">
      <c r="A850" s="1">
        <v>45410</v>
      </c>
      <c r="B850" s="7" t="s">
        <v>49</v>
      </c>
      <c r="C850">
        <v>1975</v>
      </c>
      <c r="D850" s="3">
        <v>18.168500000000002</v>
      </c>
      <c r="E850" s="7" t="s">
        <v>11</v>
      </c>
      <c r="F850">
        <v>3.6368</v>
      </c>
      <c r="G850" s="3">
        <v>35882.787499999999</v>
      </c>
      <c r="H850" s="7" t="s">
        <v>1945</v>
      </c>
      <c r="I850">
        <v>2024</v>
      </c>
    </row>
    <row r="851" spans="1:9" x14ac:dyDescent="0.2">
      <c r="A851" s="1">
        <v>45411</v>
      </c>
      <c r="B851" s="7" t="s">
        <v>15</v>
      </c>
      <c r="C851">
        <v>1863</v>
      </c>
      <c r="D851" s="3">
        <v>5.4225000000000003</v>
      </c>
      <c r="E851" s="7" t="s">
        <v>27</v>
      </c>
      <c r="F851">
        <v>6.9173999999999998</v>
      </c>
      <c r="G851" s="3">
        <v>10102.1175</v>
      </c>
      <c r="H851" s="7" t="s">
        <v>1945</v>
      </c>
      <c r="I851">
        <v>2024</v>
      </c>
    </row>
    <row r="852" spans="1:9" x14ac:dyDescent="0.2">
      <c r="A852" s="1">
        <v>45412</v>
      </c>
      <c r="B852" s="7" t="s">
        <v>15</v>
      </c>
      <c r="C852">
        <v>620</v>
      </c>
      <c r="D852" s="3">
        <v>16.340499999999999</v>
      </c>
      <c r="E852" s="7" t="s">
        <v>17</v>
      </c>
      <c r="F852">
        <v>1.2013</v>
      </c>
      <c r="G852" s="3">
        <v>10131.11</v>
      </c>
      <c r="H852" s="7" t="s">
        <v>1945</v>
      </c>
      <c r="I852">
        <v>2024</v>
      </c>
    </row>
    <row r="853" spans="1:9" x14ac:dyDescent="0.2">
      <c r="A853" s="1">
        <v>45413</v>
      </c>
      <c r="B853" s="7" t="s">
        <v>13</v>
      </c>
      <c r="C853">
        <v>1801</v>
      </c>
      <c r="D853" s="3">
        <v>2.1227999999999998</v>
      </c>
      <c r="E853" s="7" t="s">
        <v>17</v>
      </c>
      <c r="F853">
        <v>12.3971</v>
      </c>
      <c r="G853" s="3">
        <v>3823.1628000000001</v>
      </c>
      <c r="H853" s="7" t="s">
        <v>1946</v>
      </c>
      <c r="I853">
        <v>2024</v>
      </c>
    </row>
    <row r="854" spans="1:9" x14ac:dyDescent="0.2">
      <c r="A854" s="1">
        <v>45414</v>
      </c>
      <c r="B854" s="7" t="s">
        <v>10</v>
      </c>
      <c r="C854">
        <v>1116</v>
      </c>
      <c r="D854" s="3">
        <v>18.078099999999999</v>
      </c>
      <c r="E854" s="7" t="s">
        <v>11</v>
      </c>
      <c r="F854">
        <v>12.4819</v>
      </c>
      <c r="G854" s="3">
        <v>20175.159599999999</v>
      </c>
      <c r="H854" s="7" t="s">
        <v>1946</v>
      </c>
      <c r="I854">
        <v>2024</v>
      </c>
    </row>
    <row r="855" spans="1:9" x14ac:dyDescent="0.2">
      <c r="A855" s="1">
        <v>45415</v>
      </c>
      <c r="B855" s="7" t="s">
        <v>23</v>
      </c>
      <c r="C855">
        <v>1055</v>
      </c>
      <c r="D855" s="3">
        <v>13.364599999999999</v>
      </c>
      <c r="E855" s="7" t="s">
        <v>17</v>
      </c>
      <c r="F855">
        <v>9.0259999999999998</v>
      </c>
      <c r="G855" s="3">
        <v>14099.653</v>
      </c>
      <c r="H855" s="7" t="s">
        <v>1946</v>
      </c>
      <c r="I855">
        <v>2024</v>
      </c>
    </row>
    <row r="856" spans="1:9" x14ac:dyDescent="0.2">
      <c r="A856" s="1">
        <v>45416</v>
      </c>
      <c r="B856" s="7" t="s">
        <v>10</v>
      </c>
      <c r="C856">
        <v>1954</v>
      </c>
      <c r="D856" s="3">
        <v>17.610299999999999</v>
      </c>
      <c r="E856" s="7" t="s">
        <v>11</v>
      </c>
      <c r="F856">
        <v>5.62</v>
      </c>
      <c r="G856" s="3">
        <v>34410.5262</v>
      </c>
      <c r="H856" s="7" t="s">
        <v>1946</v>
      </c>
      <c r="I856">
        <v>2024</v>
      </c>
    </row>
    <row r="857" spans="1:9" x14ac:dyDescent="0.2">
      <c r="A857" s="1">
        <v>45417</v>
      </c>
      <c r="B857" s="7" t="s">
        <v>10</v>
      </c>
      <c r="C857">
        <v>825</v>
      </c>
      <c r="D857" s="3">
        <v>1.0036</v>
      </c>
      <c r="E857" s="7" t="s">
        <v>27</v>
      </c>
      <c r="F857">
        <v>12.0969</v>
      </c>
      <c r="G857" s="3">
        <v>827.97</v>
      </c>
      <c r="H857" s="7" t="s">
        <v>1946</v>
      </c>
      <c r="I857">
        <v>2024</v>
      </c>
    </row>
    <row r="858" spans="1:9" x14ac:dyDescent="0.2">
      <c r="A858" s="1">
        <v>45418</v>
      </c>
      <c r="B858" s="7" t="s">
        <v>15</v>
      </c>
      <c r="C858">
        <v>1113</v>
      </c>
      <c r="D858" s="3">
        <v>4.2125000000000004</v>
      </c>
      <c r="E858" s="7" t="s">
        <v>27</v>
      </c>
      <c r="F858">
        <v>8.5429999999999993</v>
      </c>
      <c r="G858" s="3">
        <v>4688.5124999999998</v>
      </c>
      <c r="H858" s="7" t="s">
        <v>1946</v>
      </c>
      <c r="I858">
        <v>2024</v>
      </c>
    </row>
    <row r="859" spans="1:9" x14ac:dyDescent="0.2">
      <c r="A859" s="1">
        <v>45419</v>
      </c>
      <c r="B859" s="7" t="s">
        <v>10</v>
      </c>
      <c r="C859">
        <v>600</v>
      </c>
      <c r="D859" s="3">
        <v>8.4054000000000002</v>
      </c>
      <c r="E859" s="7" t="s">
        <v>27</v>
      </c>
      <c r="F859">
        <v>12.476000000000001</v>
      </c>
      <c r="G859" s="3">
        <v>5043.24</v>
      </c>
      <c r="H859" s="7" t="s">
        <v>1946</v>
      </c>
      <c r="I859">
        <v>2024</v>
      </c>
    </row>
    <row r="860" spans="1:9" x14ac:dyDescent="0.2">
      <c r="A860" s="1">
        <v>45420</v>
      </c>
      <c r="B860" s="7" t="s">
        <v>49</v>
      </c>
      <c r="C860">
        <v>216</v>
      </c>
      <c r="D860" s="3">
        <v>8.2105999999999995</v>
      </c>
      <c r="E860" s="7" t="s">
        <v>17</v>
      </c>
      <c r="F860">
        <v>9.6562000000000001</v>
      </c>
      <c r="G860" s="3">
        <v>1773.4896000000001</v>
      </c>
      <c r="H860" s="7" t="s">
        <v>1946</v>
      </c>
      <c r="I860">
        <v>2024</v>
      </c>
    </row>
    <row r="861" spans="1:9" x14ac:dyDescent="0.2">
      <c r="A861" s="1">
        <v>45421</v>
      </c>
      <c r="B861" s="7" t="s">
        <v>15</v>
      </c>
      <c r="C861">
        <v>485</v>
      </c>
      <c r="D861" s="3">
        <v>5.3079000000000001</v>
      </c>
      <c r="E861" s="7" t="s">
        <v>11</v>
      </c>
      <c r="F861">
        <v>11.873900000000001</v>
      </c>
      <c r="G861" s="3">
        <v>2574.3314999999998</v>
      </c>
      <c r="H861" s="7" t="s">
        <v>1946</v>
      </c>
      <c r="I861">
        <v>2024</v>
      </c>
    </row>
    <row r="862" spans="1:9" x14ac:dyDescent="0.2">
      <c r="A862" s="1">
        <v>45422</v>
      </c>
      <c r="B862" s="7" t="s">
        <v>49</v>
      </c>
      <c r="C862">
        <v>1467</v>
      </c>
      <c r="D862" s="3">
        <v>8.2506000000000004</v>
      </c>
      <c r="E862" s="7" t="s">
        <v>27</v>
      </c>
      <c r="F862">
        <v>9.1791999999999998</v>
      </c>
      <c r="G862" s="3">
        <v>12103.6302</v>
      </c>
      <c r="H862" s="7" t="s">
        <v>1946</v>
      </c>
      <c r="I862">
        <v>2024</v>
      </c>
    </row>
    <row r="863" spans="1:9" x14ac:dyDescent="0.2">
      <c r="A863" s="1">
        <v>45423</v>
      </c>
      <c r="B863" s="7" t="s">
        <v>23</v>
      </c>
      <c r="C863">
        <v>683</v>
      </c>
      <c r="D863" s="3">
        <v>3.4481000000000002</v>
      </c>
      <c r="E863" s="7" t="s">
        <v>11</v>
      </c>
      <c r="F863">
        <v>6.5049999999999999</v>
      </c>
      <c r="G863" s="3">
        <v>2355.0522999999998</v>
      </c>
      <c r="H863" s="7" t="s">
        <v>1946</v>
      </c>
      <c r="I863">
        <v>2024</v>
      </c>
    </row>
    <row r="864" spans="1:9" x14ac:dyDescent="0.2">
      <c r="A864" s="1">
        <v>45424</v>
      </c>
      <c r="B864" s="7" t="s">
        <v>15</v>
      </c>
      <c r="C864">
        <v>494</v>
      </c>
      <c r="D864" s="3">
        <v>8.8424999999999994</v>
      </c>
      <c r="E864" s="7" t="s">
        <v>27</v>
      </c>
      <c r="F864">
        <v>14.3902</v>
      </c>
      <c r="G864" s="3">
        <v>4368.1949999999997</v>
      </c>
      <c r="H864" s="7" t="s">
        <v>1946</v>
      </c>
      <c r="I864">
        <v>2024</v>
      </c>
    </row>
    <row r="865" spans="1:9" x14ac:dyDescent="0.2">
      <c r="A865" s="1">
        <v>45425</v>
      </c>
      <c r="B865" s="7" t="s">
        <v>23</v>
      </c>
      <c r="C865">
        <v>1187</v>
      </c>
      <c r="D865" s="3">
        <v>16.244700000000002</v>
      </c>
      <c r="E865" s="7" t="s">
        <v>17</v>
      </c>
      <c r="F865">
        <v>8.3461999999999996</v>
      </c>
      <c r="G865" s="3">
        <v>19282.458900000001</v>
      </c>
      <c r="H865" s="7" t="s">
        <v>1946</v>
      </c>
      <c r="I865">
        <v>2024</v>
      </c>
    </row>
    <row r="866" spans="1:9" x14ac:dyDescent="0.2">
      <c r="A866" s="1">
        <v>45426</v>
      </c>
      <c r="B866" s="7" t="s">
        <v>15</v>
      </c>
      <c r="C866">
        <v>1840</v>
      </c>
      <c r="D866" s="3">
        <v>10.1023</v>
      </c>
      <c r="E866" s="7" t="s">
        <v>17</v>
      </c>
      <c r="F866">
        <v>9.2737999999999996</v>
      </c>
      <c r="G866" s="3">
        <v>18588.232</v>
      </c>
      <c r="H866" s="7" t="s">
        <v>1946</v>
      </c>
      <c r="I866">
        <v>2024</v>
      </c>
    </row>
    <row r="867" spans="1:9" x14ac:dyDescent="0.2">
      <c r="A867" s="1">
        <v>45427</v>
      </c>
      <c r="B867" s="7" t="s">
        <v>13</v>
      </c>
      <c r="C867">
        <v>820</v>
      </c>
      <c r="D867" s="3">
        <v>1.3420000000000001</v>
      </c>
      <c r="E867" s="7" t="s">
        <v>11</v>
      </c>
      <c r="F867">
        <v>3.6970999999999998</v>
      </c>
      <c r="G867" s="3">
        <v>1100.44</v>
      </c>
      <c r="H867" s="7" t="s">
        <v>1946</v>
      </c>
      <c r="I867">
        <v>2024</v>
      </c>
    </row>
    <row r="868" spans="1:9" x14ac:dyDescent="0.2">
      <c r="A868" s="1">
        <v>45428</v>
      </c>
      <c r="B868" s="7" t="s">
        <v>10</v>
      </c>
      <c r="C868">
        <v>171</v>
      </c>
      <c r="D868" s="3">
        <v>9.0074000000000005</v>
      </c>
      <c r="E868" s="7" t="s">
        <v>17</v>
      </c>
      <c r="F868">
        <v>9.5718999999999994</v>
      </c>
      <c r="G868" s="3">
        <v>1540.2654</v>
      </c>
      <c r="H868" s="7" t="s">
        <v>1946</v>
      </c>
      <c r="I868">
        <v>2024</v>
      </c>
    </row>
    <row r="869" spans="1:9" x14ac:dyDescent="0.2">
      <c r="A869" s="1">
        <v>45429</v>
      </c>
      <c r="B869" s="7" t="s">
        <v>13</v>
      </c>
      <c r="C869">
        <v>1912</v>
      </c>
      <c r="D869" s="3">
        <v>1.5163</v>
      </c>
      <c r="E869" s="7" t="s">
        <v>17</v>
      </c>
      <c r="F869">
        <v>8.7882999999999996</v>
      </c>
      <c r="G869" s="3">
        <v>2899.1655999999998</v>
      </c>
      <c r="H869" s="7" t="s">
        <v>1946</v>
      </c>
      <c r="I869">
        <v>2024</v>
      </c>
    </row>
    <row r="870" spans="1:9" x14ac:dyDescent="0.2">
      <c r="A870" s="1">
        <v>45430</v>
      </c>
      <c r="B870" s="7" t="s">
        <v>23</v>
      </c>
      <c r="C870">
        <v>373</v>
      </c>
      <c r="D870" s="3">
        <v>19.358599999999999</v>
      </c>
      <c r="E870" s="7" t="s">
        <v>11</v>
      </c>
      <c r="F870">
        <v>3.1802000000000001</v>
      </c>
      <c r="G870" s="3">
        <v>7220.7578000000003</v>
      </c>
      <c r="H870" s="7" t="s">
        <v>1946</v>
      </c>
      <c r="I870">
        <v>2024</v>
      </c>
    </row>
    <row r="871" spans="1:9" x14ac:dyDescent="0.2">
      <c r="A871" s="1">
        <v>45431</v>
      </c>
      <c r="B871" s="7" t="s">
        <v>10</v>
      </c>
      <c r="C871">
        <v>1443</v>
      </c>
      <c r="D871" s="3">
        <v>3.4216000000000002</v>
      </c>
      <c r="E871" s="7" t="s">
        <v>27</v>
      </c>
      <c r="F871">
        <v>1.3640000000000001</v>
      </c>
      <c r="G871" s="3">
        <v>4937.3688000000002</v>
      </c>
      <c r="H871" s="7" t="s">
        <v>1946</v>
      </c>
      <c r="I871">
        <v>2024</v>
      </c>
    </row>
    <row r="872" spans="1:9" x14ac:dyDescent="0.2">
      <c r="A872" s="1">
        <v>45432</v>
      </c>
      <c r="B872" s="7" t="s">
        <v>15</v>
      </c>
      <c r="C872">
        <v>437</v>
      </c>
      <c r="D872" s="3">
        <v>14.446099999999999</v>
      </c>
      <c r="E872" s="7" t="s">
        <v>17</v>
      </c>
      <c r="F872">
        <v>9.2631999999999994</v>
      </c>
      <c r="G872" s="3">
        <v>6312.9457000000002</v>
      </c>
      <c r="H872" s="7" t="s">
        <v>1946</v>
      </c>
      <c r="I872">
        <v>2024</v>
      </c>
    </row>
    <row r="873" spans="1:9" x14ac:dyDescent="0.2">
      <c r="A873" s="1">
        <v>45433</v>
      </c>
      <c r="B873" s="7" t="s">
        <v>10</v>
      </c>
      <c r="C873">
        <v>1489</v>
      </c>
      <c r="D873" s="3">
        <v>19.482800000000001</v>
      </c>
      <c r="E873" s="7" t="s">
        <v>11</v>
      </c>
      <c r="F873">
        <v>11.573499999999999</v>
      </c>
      <c r="G873" s="3">
        <v>29009.889200000001</v>
      </c>
      <c r="H873" s="7" t="s">
        <v>1946</v>
      </c>
      <c r="I873">
        <v>2024</v>
      </c>
    </row>
    <row r="874" spans="1:9" x14ac:dyDescent="0.2">
      <c r="A874" s="1">
        <v>45434</v>
      </c>
      <c r="B874" s="7" t="s">
        <v>49</v>
      </c>
      <c r="C874">
        <v>1618</v>
      </c>
      <c r="D874" s="3">
        <v>16.694700000000001</v>
      </c>
      <c r="E874" s="7" t="s">
        <v>17</v>
      </c>
      <c r="F874">
        <v>8.0892999999999997</v>
      </c>
      <c r="G874" s="3">
        <v>27012.024600000001</v>
      </c>
      <c r="H874" s="7" t="s">
        <v>1946</v>
      </c>
      <c r="I874">
        <v>2024</v>
      </c>
    </row>
    <row r="875" spans="1:9" x14ac:dyDescent="0.2">
      <c r="A875" s="1">
        <v>45435</v>
      </c>
      <c r="B875" s="7" t="s">
        <v>10</v>
      </c>
      <c r="C875">
        <v>706</v>
      </c>
      <c r="D875" s="3">
        <v>14.287000000000001</v>
      </c>
      <c r="E875" s="7" t="s">
        <v>17</v>
      </c>
      <c r="F875">
        <v>3.7881999999999998</v>
      </c>
      <c r="G875" s="3">
        <v>10086.621999999999</v>
      </c>
      <c r="H875" s="7" t="s">
        <v>1946</v>
      </c>
      <c r="I875">
        <v>2024</v>
      </c>
    </row>
    <row r="876" spans="1:9" x14ac:dyDescent="0.2">
      <c r="A876" s="1">
        <v>45436</v>
      </c>
      <c r="B876" s="7" t="s">
        <v>49</v>
      </c>
      <c r="C876">
        <v>265</v>
      </c>
      <c r="D876" s="3">
        <v>16.9498</v>
      </c>
      <c r="E876" s="7" t="s">
        <v>17</v>
      </c>
      <c r="F876">
        <v>10.1646</v>
      </c>
      <c r="G876" s="3">
        <v>4491.6970000000001</v>
      </c>
      <c r="H876" s="7" t="s">
        <v>1946</v>
      </c>
      <c r="I876">
        <v>2024</v>
      </c>
    </row>
    <row r="877" spans="1:9" x14ac:dyDescent="0.2">
      <c r="A877" s="1">
        <v>45437</v>
      </c>
      <c r="B877" s="7" t="s">
        <v>10</v>
      </c>
      <c r="C877">
        <v>1667</v>
      </c>
      <c r="D877" s="3">
        <v>19.654199999999999</v>
      </c>
      <c r="E877" s="7" t="s">
        <v>17</v>
      </c>
      <c r="F877">
        <v>1.6615</v>
      </c>
      <c r="G877" s="3">
        <v>32763.5514</v>
      </c>
      <c r="H877" s="7" t="s">
        <v>1946</v>
      </c>
      <c r="I877">
        <v>2024</v>
      </c>
    </row>
    <row r="878" spans="1:9" x14ac:dyDescent="0.2">
      <c r="A878" s="1">
        <v>45438</v>
      </c>
      <c r="B878" s="7" t="s">
        <v>49</v>
      </c>
      <c r="C878">
        <v>110</v>
      </c>
      <c r="D878" s="3">
        <v>12.8055</v>
      </c>
      <c r="E878" s="7" t="s">
        <v>11</v>
      </c>
      <c r="F878">
        <v>6.9066000000000001</v>
      </c>
      <c r="G878" s="3">
        <v>1408.605</v>
      </c>
      <c r="H878" s="7" t="s">
        <v>1946</v>
      </c>
      <c r="I878">
        <v>2024</v>
      </c>
    </row>
    <row r="879" spans="1:9" x14ac:dyDescent="0.2">
      <c r="A879" s="1">
        <v>45439</v>
      </c>
      <c r="B879" s="7" t="s">
        <v>23</v>
      </c>
      <c r="C879">
        <v>1424</v>
      </c>
      <c r="D879" s="3">
        <v>11.624499999999999</v>
      </c>
      <c r="E879" s="7" t="s">
        <v>11</v>
      </c>
      <c r="F879">
        <v>2.8687999999999998</v>
      </c>
      <c r="G879" s="3">
        <v>16553.288</v>
      </c>
      <c r="H879" s="7" t="s">
        <v>1946</v>
      </c>
      <c r="I879">
        <v>2024</v>
      </c>
    </row>
    <row r="880" spans="1:9" x14ac:dyDescent="0.2">
      <c r="A880" s="1">
        <v>45440</v>
      </c>
      <c r="B880" s="7" t="s">
        <v>13</v>
      </c>
      <c r="C880">
        <v>828</v>
      </c>
      <c r="D880" s="3">
        <v>12.936500000000001</v>
      </c>
      <c r="E880" s="7" t="s">
        <v>11</v>
      </c>
      <c r="F880">
        <v>3.1747000000000001</v>
      </c>
      <c r="G880" s="3">
        <v>10711.422</v>
      </c>
      <c r="H880" s="7" t="s">
        <v>1946</v>
      </c>
      <c r="I880">
        <v>2024</v>
      </c>
    </row>
    <row r="881" spans="1:9" x14ac:dyDescent="0.2">
      <c r="A881" s="1">
        <v>45441</v>
      </c>
      <c r="B881" s="7" t="s">
        <v>15</v>
      </c>
      <c r="C881">
        <v>900</v>
      </c>
      <c r="D881" s="3">
        <v>11.120799999999999</v>
      </c>
      <c r="E881" s="7" t="s">
        <v>17</v>
      </c>
      <c r="F881">
        <v>3.4333</v>
      </c>
      <c r="G881" s="3">
        <v>10008.719999999999</v>
      </c>
      <c r="H881" s="7" t="s">
        <v>1946</v>
      </c>
      <c r="I881">
        <v>2024</v>
      </c>
    </row>
    <row r="882" spans="1:9" x14ac:dyDescent="0.2">
      <c r="A882" s="1">
        <v>45442</v>
      </c>
      <c r="B882" s="7" t="s">
        <v>10</v>
      </c>
      <c r="C882">
        <v>201</v>
      </c>
      <c r="D882" s="3">
        <v>13.066700000000001</v>
      </c>
      <c r="E882" s="7" t="s">
        <v>17</v>
      </c>
      <c r="F882">
        <v>6.1073000000000004</v>
      </c>
      <c r="G882" s="3">
        <v>2626.4067</v>
      </c>
      <c r="H882" s="7" t="s">
        <v>1946</v>
      </c>
      <c r="I882">
        <v>2024</v>
      </c>
    </row>
    <row r="883" spans="1:9" x14ac:dyDescent="0.2">
      <c r="A883" s="1">
        <v>45443</v>
      </c>
      <c r="B883" s="7" t="s">
        <v>13</v>
      </c>
      <c r="C883">
        <v>1548</v>
      </c>
      <c r="D883" s="3">
        <v>9.5470000000000006</v>
      </c>
      <c r="E883" s="7" t="s">
        <v>17</v>
      </c>
      <c r="F883">
        <v>1.2417</v>
      </c>
      <c r="G883" s="3">
        <v>14778.755999999999</v>
      </c>
      <c r="H883" s="7" t="s">
        <v>1946</v>
      </c>
      <c r="I883">
        <v>2024</v>
      </c>
    </row>
    <row r="884" spans="1:9" x14ac:dyDescent="0.2">
      <c r="A884" s="1">
        <v>45444</v>
      </c>
      <c r="B884" s="7" t="s">
        <v>15</v>
      </c>
      <c r="C884">
        <v>1515</v>
      </c>
      <c r="D884" s="3">
        <v>5.1504000000000003</v>
      </c>
      <c r="E884" s="7" t="s">
        <v>11</v>
      </c>
      <c r="F884">
        <v>6.2679999999999998</v>
      </c>
      <c r="G884" s="3">
        <v>7802.8559999999998</v>
      </c>
      <c r="H884" s="7" t="s">
        <v>1947</v>
      </c>
      <c r="I884">
        <v>2024</v>
      </c>
    </row>
    <row r="885" spans="1:9" x14ac:dyDescent="0.2">
      <c r="A885" s="1">
        <v>45445</v>
      </c>
      <c r="B885" s="7" t="s">
        <v>15</v>
      </c>
      <c r="C885">
        <v>878</v>
      </c>
      <c r="D885" s="3">
        <v>3.2847</v>
      </c>
      <c r="E885" s="7" t="s">
        <v>17</v>
      </c>
      <c r="F885">
        <v>7.9198000000000004</v>
      </c>
      <c r="G885" s="3">
        <v>2883.9666000000002</v>
      </c>
      <c r="H885" s="7" t="s">
        <v>1947</v>
      </c>
      <c r="I885">
        <v>2024</v>
      </c>
    </row>
    <row r="886" spans="1:9" x14ac:dyDescent="0.2">
      <c r="A886" s="1">
        <v>45446</v>
      </c>
      <c r="B886" s="7" t="s">
        <v>49</v>
      </c>
      <c r="C886">
        <v>313</v>
      </c>
      <c r="D886" s="3">
        <v>2.2985000000000002</v>
      </c>
      <c r="E886" s="7" t="s">
        <v>27</v>
      </c>
      <c r="F886">
        <v>7.5077999999999996</v>
      </c>
      <c r="G886" s="3">
        <v>719.43050000000005</v>
      </c>
      <c r="H886" s="7" t="s">
        <v>1947</v>
      </c>
      <c r="I886">
        <v>2024</v>
      </c>
    </row>
    <row r="887" spans="1:9" x14ac:dyDescent="0.2">
      <c r="A887" s="1">
        <v>45447</v>
      </c>
      <c r="B887" s="7" t="s">
        <v>23</v>
      </c>
      <c r="C887">
        <v>1814</v>
      </c>
      <c r="D887" s="3">
        <v>6.0030000000000001</v>
      </c>
      <c r="E887" s="7" t="s">
        <v>17</v>
      </c>
      <c r="F887">
        <v>6.0503999999999998</v>
      </c>
      <c r="G887" s="3">
        <v>10889.441999999999</v>
      </c>
      <c r="H887" s="7" t="s">
        <v>1947</v>
      </c>
      <c r="I887">
        <v>2024</v>
      </c>
    </row>
    <row r="888" spans="1:9" x14ac:dyDescent="0.2">
      <c r="A888" s="1">
        <v>45448</v>
      </c>
      <c r="B888" s="7" t="s">
        <v>23</v>
      </c>
      <c r="C888">
        <v>1211</v>
      </c>
      <c r="D888" s="3">
        <v>1.8763000000000001</v>
      </c>
      <c r="E888" s="7" t="s">
        <v>27</v>
      </c>
      <c r="F888">
        <v>12.6676</v>
      </c>
      <c r="G888" s="3">
        <v>2272.1993000000002</v>
      </c>
      <c r="H888" s="7" t="s">
        <v>1947</v>
      </c>
      <c r="I888">
        <v>2024</v>
      </c>
    </row>
    <row r="889" spans="1:9" x14ac:dyDescent="0.2">
      <c r="A889" s="1">
        <v>45449</v>
      </c>
      <c r="B889" s="7" t="s">
        <v>13</v>
      </c>
      <c r="C889">
        <v>1676</v>
      </c>
      <c r="D889" s="3">
        <v>11.776199999999999</v>
      </c>
      <c r="E889" s="7" t="s">
        <v>17</v>
      </c>
      <c r="F889">
        <v>2.6072000000000002</v>
      </c>
      <c r="G889" s="3">
        <v>19736.911199999999</v>
      </c>
      <c r="H889" s="7" t="s">
        <v>1947</v>
      </c>
      <c r="I889">
        <v>2024</v>
      </c>
    </row>
    <row r="890" spans="1:9" x14ac:dyDescent="0.2">
      <c r="A890" s="1">
        <v>45450</v>
      </c>
      <c r="B890" s="7" t="s">
        <v>23</v>
      </c>
      <c r="C890">
        <v>500</v>
      </c>
      <c r="D890" s="3">
        <v>6.3926999999999996</v>
      </c>
      <c r="E890" s="7" t="s">
        <v>11</v>
      </c>
      <c r="F890">
        <v>7.8326000000000002</v>
      </c>
      <c r="G890" s="3">
        <v>3196.35</v>
      </c>
      <c r="H890" s="7" t="s">
        <v>1947</v>
      </c>
      <c r="I890">
        <v>2024</v>
      </c>
    </row>
    <row r="891" spans="1:9" x14ac:dyDescent="0.2">
      <c r="A891" s="1">
        <v>45451</v>
      </c>
      <c r="B891" s="7" t="s">
        <v>10</v>
      </c>
      <c r="C891">
        <v>687</v>
      </c>
      <c r="D891" s="3">
        <v>16.6662</v>
      </c>
      <c r="E891" s="7" t="s">
        <v>17</v>
      </c>
      <c r="F891">
        <v>1.3996</v>
      </c>
      <c r="G891" s="3">
        <v>11449.679400000001</v>
      </c>
      <c r="H891" s="7" t="s">
        <v>1947</v>
      </c>
      <c r="I891">
        <v>2024</v>
      </c>
    </row>
    <row r="892" spans="1:9" x14ac:dyDescent="0.2">
      <c r="A892" s="1">
        <v>45452</v>
      </c>
      <c r="B892" s="7" t="s">
        <v>23</v>
      </c>
      <c r="C892">
        <v>988</v>
      </c>
      <c r="D892" s="3">
        <v>2.4106000000000001</v>
      </c>
      <c r="E892" s="7" t="s">
        <v>27</v>
      </c>
      <c r="F892">
        <v>1.5318000000000001</v>
      </c>
      <c r="G892" s="3">
        <v>2381.6727999999998</v>
      </c>
      <c r="H892" s="7" t="s">
        <v>1947</v>
      </c>
      <c r="I892">
        <v>2024</v>
      </c>
    </row>
    <row r="893" spans="1:9" x14ac:dyDescent="0.2">
      <c r="A893" s="1">
        <v>45453</v>
      </c>
      <c r="B893" s="7" t="s">
        <v>13</v>
      </c>
      <c r="C893">
        <v>1169</v>
      </c>
      <c r="D893" s="3">
        <v>5.3007</v>
      </c>
      <c r="E893" s="7" t="s">
        <v>27</v>
      </c>
      <c r="F893">
        <v>8.8210999999999995</v>
      </c>
      <c r="G893" s="3">
        <v>6196.5182999999997</v>
      </c>
      <c r="H893" s="7" t="s">
        <v>1947</v>
      </c>
      <c r="I893">
        <v>2024</v>
      </c>
    </row>
    <row r="894" spans="1:9" x14ac:dyDescent="0.2">
      <c r="A894" s="1">
        <v>45454</v>
      </c>
      <c r="B894" s="7" t="s">
        <v>23</v>
      </c>
      <c r="C894">
        <v>1795</v>
      </c>
      <c r="D894" s="3">
        <v>14.874700000000001</v>
      </c>
      <c r="E894" s="7" t="s">
        <v>17</v>
      </c>
      <c r="F894">
        <v>8.7073</v>
      </c>
      <c r="G894" s="3">
        <v>26700.086500000001</v>
      </c>
      <c r="H894" s="7" t="s">
        <v>1947</v>
      </c>
      <c r="I894">
        <v>2024</v>
      </c>
    </row>
    <row r="895" spans="1:9" x14ac:dyDescent="0.2">
      <c r="A895" s="1">
        <v>45455</v>
      </c>
      <c r="B895" s="7" t="s">
        <v>10</v>
      </c>
      <c r="C895">
        <v>1586</v>
      </c>
      <c r="D895" s="3">
        <v>12.3774</v>
      </c>
      <c r="E895" s="7" t="s">
        <v>27</v>
      </c>
      <c r="F895">
        <v>13.2315</v>
      </c>
      <c r="G895" s="3">
        <v>19630.556400000001</v>
      </c>
      <c r="H895" s="7" t="s">
        <v>1947</v>
      </c>
      <c r="I895">
        <v>2024</v>
      </c>
    </row>
    <row r="896" spans="1:9" x14ac:dyDescent="0.2">
      <c r="A896" s="1">
        <v>45456</v>
      </c>
      <c r="B896" s="7" t="s">
        <v>49</v>
      </c>
      <c r="C896">
        <v>691</v>
      </c>
      <c r="D896" s="3">
        <v>2.2252999999999998</v>
      </c>
      <c r="E896" s="7" t="s">
        <v>27</v>
      </c>
      <c r="F896">
        <v>8.5891999999999999</v>
      </c>
      <c r="G896" s="3">
        <v>1537.6822999999999</v>
      </c>
      <c r="H896" s="7" t="s">
        <v>1947</v>
      </c>
      <c r="I896">
        <v>2024</v>
      </c>
    </row>
    <row r="897" spans="1:9" x14ac:dyDescent="0.2">
      <c r="A897" s="1">
        <v>45457</v>
      </c>
      <c r="B897" s="7" t="s">
        <v>13</v>
      </c>
      <c r="C897">
        <v>1433</v>
      </c>
      <c r="D897" s="3">
        <v>17.6675</v>
      </c>
      <c r="E897" s="7" t="s">
        <v>11</v>
      </c>
      <c r="F897">
        <v>14.417</v>
      </c>
      <c r="G897" s="3">
        <v>25317.5275</v>
      </c>
      <c r="H897" s="7" t="s">
        <v>1947</v>
      </c>
      <c r="I897">
        <v>2024</v>
      </c>
    </row>
    <row r="898" spans="1:9" x14ac:dyDescent="0.2">
      <c r="A898" s="1">
        <v>45458</v>
      </c>
      <c r="B898" s="7" t="s">
        <v>49</v>
      </c>
      <c r="C898">
        <v>1209</v>
      </c>
      <c r="D898" s="3">
        <v>17.667999999999999</v>
      </c>
      <c r="E898" s="7" t="s">
        <v>17</v>
      </c>
      <c r="F898">
        <v>1.2060999999999999</v>
      </c>
      <c r="G898" s="3">
        <v>21360.612000000001</v>
      </c>
      <c r="H898" s="7" t="s">
        <v>1947</v>
      </c>
      <c r="I898">
        <v>2024</v>
      </c>
    </row>
    <row r="899" spans="1:9" x14ac:dyDescent="0.2">
      <c r="A899" s="1">
        <v>45459</v>
      </c>
      <c r="B899" s="7" t="s">
        <v>49</v>
      </c>
      <c r="C899">
        <v>191</v>
      </c>
      <c r="D899" s="3">
        <v>7.2778</v>
      </c>
      <c r="E899" s="7" t="s">
        <v>17</v>
      </c>
      <c r="F899">
        <v>1.9211</v>
      </c>
      <c r="G899" s="3">
        <v>1390.0598</v>
      </c>
      <c r="H899" s="7" t="s">
        <v>1947</v>
      </c>
      <c r="I899">
        <v>2024</v>
      </c>
    </row>
    <row r="900" spans="1:9" x14ac:dyDescent="0.2">
      <c r="A900" s="1">
        <v>45460</v>
      </c>
      <c r="B900" s="7" t="s">
        <v>49</v>
      </c>
      <c r="C900">
        <v>1783</v>
      </c>
      <c r="D900" s="3">
        <v>7.4676999999999998</v>
      </c>
      <c r="E900" s="7" t="s">
        <v>17</v>
      </c>
      <c r="F900">
        <v>1.139</v>
      </c>
      <c r="G900" s="3">
        <v>13314.909100000001</v>
      </c>
      <c r="H900" s="7" t="s">
        <v>1947</v>
      </c>
      <c r="I900">
        <v>2024</v>
      </c>
    </row>
    <row r="901" spans="1:9" x14ac:dyDescent="0.2">
      <c r="A901" s="1">
        <v>45461</v>
      </c>
      <c r="B901" s="7" t="s">
        <v>15</v>
      </c>
      <c r="C901">
        <v>772</v>
      </c>
      <c r="D901" s="3">
        <v>19.791499999999999</v>
      </c>
      <c r="E901" s="7" t="s">
        <v>27</v>
      </c>
      <c r="F901">
        <v>3.1865000000000001</v>
      </c>
      <c r="G901" s="3">
        <v>15279.038</v>
      </c>
      <c r="H901" s="7" t="s">
        <v>1947</v>
      </c>
      <c r="I901">
        <v>2024</v>
      </c>
    </row>
    <row r="902" spans="1:9" x14ac:dyDescent="0.2">
      <c r="A902" s="1">
        <v>45462</v>
      </c>
      <c r="B902" s="7" t="s">
        <v>15</v>
      </c>
      <c r="C902">
        <v>813</v>
      </c>
      <c r="D902" s="3">
        <v>12.8973</v>
      </c>
      <c r="E902" s="7" t="s">
        <v>17</v>
      </c>
      <c r="F902">
        <v>8.3483999999999998</v>
      </c>
      <c r="G902" s="3">
        <v>10485.5049</v>
      </c>
      <c r="H902" s="7" t="s">
        <v>1947</v>
      </c>
      <c r="I902">
        <v>2024</v>
      </c>
    </row>
    <row r="903" spans="1:9" x14ac:dyDescent="0.2">
      <c r="A903" s="1">
        <v>45463</v>
      </c>
      <c r="B903" s="7" t="s">
        <v>49</v>
      </c>
      <c r="C903">
        <v>1035</v>
      </c>
      <c r="D903" s="3">
        <v>11.095000000000001</v>
      </c>
      <c r="E903" s="7" t="s">
        <v>17</v>
      </c>
      <c r="F903">
        <v>9.8607999999999993</v>
      </c>
      <c r="G903" s="3">
        <v>11483.325000000001</v>
      </c>
      <c r="H903" s="7" t="s">
        <v>1947</v>
      </c>
      <c r="I903">
        <v>2024</v>
      </c>
    </row>
    <row r="904" spans="1:9" x14ac:dyDescent="0.2">
      <c r="A904" s="1">
        <v>45464</v>
      </c>
      <c r="B904" s="7" t="s">
        <v>13</v>
      </c>
      <c r="C904">
        <v>341</v>
      </c>
      <c r="D904" s="3">
        <v>16.924900000000001</v>
      </c>
      <c r="E904" s="7" t="s">
        <v>11</v>
      </c>
      <c r="F904">
        <v>1.161</v>
      </c>
      <c r="G904" s="3">
        <v>5771.3909000000003</v>
      </c>
      <c r="H904" s="7" t="s">
        <v>1947</v>
      </c>
      <c r="I904">
        <v>2024</v>
      </c>
    </row>
    <row r="905" spans="1:9" x14ac:dyDescent="0.2">
      <c r="A905" s="1">
        <v>45465</v>
      </c>
      <c r="B905" s="7" t="s">
        <v>10</v>
      </c>
      <c r="C905">
        <v>1988</v>
      </c>
      <c r="D905" s="3">
        <v>6.4204999999999997</v>
      </c>
      <c r="E905" s="7" t="s">
        <v>11</v>
      </c>
      <c r="F905">
        <v>14.2166</v>
      </c>
      <c r="G905" s="3">
        <v>12763.954</v>
      </c>
      <c r="H905" s="7" t="s">
        <v>1947</v>
      </c>
      <c r="I905">
        <v>2024</v>
      </c>
    </row>
    <row r="906" spans="1:9" x14ac:dyDescent="0.2">
      <c r="A906" s="1">
        <v>45466</v>
      </c>
      <c r="B906" s="7" t="s">
        <v>10</v>
      </c>
      <c r="C906">
        <v>101</v>
      </c>
      <c r="D906" s="3">
        <v>9.1545000000000005</v>
      </c>
      <c r="E906" s="7" t="s">
        <v>11</v>
      </c>
      <c r="F906">
        <v>12.711399999999999</v>
      </c>
      <c r="G906" s="3">
        <v>924.60450000000003</v>
      </c>
      <c r="H906" s="7" t="s">
        <v>1947</v>
      </c>
      <c r="I906">
        <v>2024</v>
      </c>
    </row>
    <row r="907" spans="1:9" x14ac:dyDescent="0.2">
      <c r="A907" s="1">
        <v>45467</v>
      </c>
      <c r="B907" s="7" t="s">
        <v>23</v>
      </c>
      <c r="C907">
        <v>324</v>
      </c>
      <c r="D907" s="3">
        <v>6.0877999999999997</v>
      </c>
      <c r="E907" s="7" t="s">
        <v>27</v>
      </c>
      <c r="F907">
        <v>4.8009000000000004</v>
      </c>
      <c r="G907" s="3">
        <v>1972.4472000000001</v>
      </c>
      <c r="H907" s="7" t="s">
        <v>1947</v>
      </c>
      <c r="I907">
        <v>2024</v>
      </c>
    </row>
    <row r="908" spans="1:9" x14ac:dyDescent="0.2">
      <c r="A908" s="1">
        <v>45468</v>
      </c>
      <c r="B908" s="7" t="s">
        <v>13</v>
      </c>
      <c r="C908">
        <v>900</v>
      </c>
      <c r="D908" s="3">
        <v>15.9941</v>
      </c>
      <c r="E908" s="7" t="s">
        <v>17</v>
      </c>
      <c r="F908">
        <v>1.6192</v>
      </c>
      <c r="G908" s="3">
        <v>14394.69</v>
      </c>
      <c r="H908" s="7" t="s">
        <v>1947</v>
      </c>
      <c r="I908">
        <v>2024</v>
      </c>
    </row>
    <row r="909" spans="1:9" x14ac:dyDescent="0.2">
      <c r="A909" s="1">
        <v>45469</v>
      </c>
      <c r="B909" s="7" t="s">
        <v>15</v>
      </c>
      <c r="C909">
        <v>1868</v>
      </c>
      <c r="D909" s="3">
        <v>11.893599999999999</v>
      </c>
      <c r="E909" s="7" t="s">
        <v>11</v>
      </c>
      <c r="F909">
        <v>2.9634</v>
      </c>
      <c r="G909" s="3">
        <v>22217.2448</v>
      </c>
      <c r="H909" s="7" t="s">
        <v>1947</v>
      </c>
      <c r="I909">
        <v>2024</v>
      </c>
    </row>
    <row r="910" spans="1:9" x14ac:dyDescent="0.2">
      <c r="A910" s="1">
        <v>45470</v>
      </c>
      <c r="B910" s="7" t="s">
        <v>49</v>
      </c>
      <c r="C910">
        <v>688</v>
      </c>
      <c r="D910" s="3">
        <v>13.5177</v>
      </c>
      <c r="E910" s="7" t="s">
        <v>11</v>
      </c>
      <c r="F910">
        <v>2.3407</v>
      </c>
      <c r="G910" s="3">
        <v>9300.1776000000009</v>
      </c>
      <c r="H910" s="7" t="s">
        <v>1947</v>
      </c>
      <c r="I910">
        <v>2024</v>
      </c>
    </row>
    <row r="911" spans="1:9" x14ac:dyDescent="0.2">
      <c r="A911" s="1">
        <v>45471</v>
      </c>
      <c r="B911" s="7" t="s">
        <v>23</v>
      </c>
      <c r="C911">
        <v>215</v>
      </c>
      <c r="D911" s="3">
        <v>5.7938000000000001</v>
      </c>
      <c r="E911" s="7" t="s">
        <v>11</v>
      </c>
      <c r="F911">
        <v>2.2875999999999999</v>
      </c>
      <c r="G911" s="3">
        <v>1245.6669999999999</v>
      </c>
      <c r="H911" s="7" t="s">
        <v>1947</v>
      </c>
      <c r="I911">
        <v>2024</v>
      </c>
    </row>
    <row r="912" spans="1:9" x14ac:dyDescent="0.2">
      <c r="A912" s="1">
        <v>45472</v>
      </c>
      <c r="B912" s="7" t="s">
        <v>10</v>
      </c>
      <c r="C912">
        <v>1789</v>
      </c>
      <c r="D912" s="3">
        <v>5.1843000000000004</v>
      </c>
      <c r="E912" s="7" t="s">
        <v>17</v>
      </c>
      <c r="F912">
        <v>8.0190999999999999</v>
      </c>
      <c r="G912" s="3">
        <v>9274.7127</v>
      </c>
      <c r="H912" s="7" t="s">
        <v>1947</v>
      </c>
      <c r="I912">
        <v>2024</v>
      </c>
    </row>
    <row r="913" spans="1:9" x14ac:dyDescent="0.2">
      <c r="A913" s="1">
        <v>45473</v>
      </c>
      <c r="B913" s="7" t="s">
        <v>15</v>
      </c>
      <c r="C913">
        <v>1017</v>
      </c>
      <c r="D913" s="3">
        <v>10.2791</v>
      </c>
      <c r="E913" s="7" t="s">
        <v>17</v>
      </c>
      <c r="F913">
        <v>4.0648</v>
      </c>
      <c r="G913" s="3">
        <v>10453.8447</v>
      </c>
      <c r="H913" s="7" t="s">
        <v>1947</v>
      </c>
      <c r="I913">
        <v>2024</v>
      </c>
    </row>
    <row r="914" spans="1:9" x14ac:dyDescent="0.2">
      <c r="A914" s="1">
        <v>45474</v>
      </c>
      <c r="B914" s="7" t="s">
        <v>15</v>
      </c>
      <c r="C914">
        <v>1226</v>
      </c>
      <c r="D914" s="3">
        <v>15.0137</v>
      </c>
      <c r="E914" s="7" t="s">
        <v>17</v>
      </c>
      <c r="F914">
        <v>5.6929999999999996</v>
      </c>
      <c r="G914" s="3">
        <v>18406.796200000001</v>
      </c>
      <c r="H914" s="7" t="s">
        <v>1948</v>
      </c>
      <c r="I914">
        <v>2024</v>
      </c>
    </row>
    <row r="915" spans="1:9" x14ac:dyDescent="0.2">
      <c r="A915" s="1">
        <v>45475</v>
      </c>
      <c r="B915" s="7" t="s">
        <v>49</v>
      </c>
      <c r="C915">
        <v>293</v>
      </c>
      <c r="D915" s="3">
        <v>10.9796</v>
      </c>
      <c r="E915" s="7" t="s">
        <v>27</v>
      </c>
      <c r="F915">
        <v>14.847799999999999</v>
      </c>
      <c r="G915" s="3">
        <v>3217.0228000000002</v>
      </c>
      <c r="H915" s="7" t="s">
        <v>1948</v>
      </c>
      <c r="I915">
        <v>2024</v>
      </c>
    </row>
    <row r="916" spans="1:9" x14ac:dyDescent="0.2">
      <c r="A916" s="1">
        <v>45476</v>
      </c>
      <c r="B916" s="7" t="s">
        <v>10</v>
      </c>
      <c r="C916">
        <v>1289</v>
      </c>
      <c r="D916" s="3">
        <v>1.6203000000000001</v>
      </c>
      <c r="E916" s="7" t="s">
        <v>27</v>
      </c>
      <c r="F916">
        <v>10.422599999999999</v>
      </c>
      <c r="G916" s="3">
        <v>2088.5666999999999</v>
      </c>
      <c r="H916" s="7" t="s">
        <v>1948</v>
      </c>
      <c r="I916">
        <v>2024</v>
      </c>
    </row>
    <row r="917" spans="1:9" x14ac:dyDescent="0.2">
      <c r="A917" s="1">
        <v>45477</v>
      </c>
      <c r="B917" s="7" t="s">
        <v>13</v>
      </c>
      <c r="C917">
        <v>970</v>
      </c>
      <c r="D917" s="3">
        <v>17.502500000000001</v>
      </c>
      <c r="E917" s="7" t="s">
        <v>11</v>
      </c>
      <c r="F917">
        <v>14.260199999999999</v>
      </c>
      <c r="G917" s="3">
        <v>16977.424999999999</v>
      </c>
      <c r="H917" s="7" t="s">
        <v>1948</v>
      </c>
      <c r="I917">
        <v>2024</v>
      </c>
    </row>
    <row r="918" spans="1:9" x14ac:dyDescent="0.2">
      <c r="A918" s="1">
        <v>45478</v>
      </c>
      <c r="B918" s="7" t="s">
        <v>15</v>
      </c>
      <c r="C918">
        <v>189</v>
      </c>
      <c r="D918" s="3">
        <v>2.2290999999999999</v>
      </c>
      <c r="E918" s="7" t="s">
        <v>17</v>
      </c>
      <c r="F918">
        <v>2.5670999999999999</v>
      </c>
      <c r="G918" s="3">
        <v>421.29989999999998</v>
      </c>
      <c r="H918" s="7" t="s">
        <v>1948</v>
      </c>
      <c r="I918">
        <v>2024</v>
      </c>
    </row>
    <row r="919" spans="1:9" x14ac:dyDescent="0.2">
      <c r="A919" s="1">
        <v>45479</v>
      </c>
      <c r="B919" s="7" t="s">
        <v>49</v>
      </c>
      <c r="C919">
        <v>1809</v>
      </c>
      <c r="D919" s="3">
        <v>19.160699999999999</v>
      </c>
      <c r="E919" s="7" t="s">
        <v>11</v>
      </c>
      <c r="F919">
        <v>6.0410000000000004</v>
      </c>
      <c r="G919" s="3">
        <v>34661.706299999998</v>
      </c>
      <c r="H919" s="7" t="s">
        <v>1948</v>
      </c>
      <c r="I919">
        <v>2024</v>
      </c>
    </row>
    <row r="920" spans="1:9" x14ac:dyDescent="0.2">
      <c r="A920" s="1">
        <v>45480</v>
      </c>
      <c r="B920" s="7" t="s">
        <v>13</v>
      </c>
      <c r="C920">
        <v>221</v>
      </c>
      <c r="D920" s="3">
        <v>1.4777</v>
      </c>
      <c r="E920" s="7" t="s">
        <v>17</v>
      </c>
      <c r="F920">
        <v>8.5435999999999996</v>
      </c>
      <c r="G920" s="3">
        <v>326.57170000000002</v>
      </c>
      <c r="H920" s="7" t="s">
        <v>1948</v>
      </c>
      <c r="I920">
        <v>2024</v>
      </c>
    </row>
    <row r="921" spans="1:9" x14ac:dyDescent="0.2">
      <c r="A921" s="1">
        <v>45481</v>
      </c>
      <c r="B921" s="7" t="s">
        <v>10</v>
      </c>
      <c r="C921">
        <v>242</v>
      </c>
      <c r="D921" s="3">
        <v>14.194599999999999</v>
      </c>
      <c r="E921" s="7" t="s">
        <v>17</v>
      </c>
      <c r="F921">
        <v>1.613</v>
      </c>
      <c r="G921" s="3">
        <v>3435.0931999999998</v>
      </c>
      <c r="H921" s="7" t="s">
        <v>1948</v>
      </c>
      <c r="I921">
        <v>2024</v>
      </c>
    </row>
    <row r="922" spans="1:9" x14ac:dyDescent="0.2">
      <c r="A922" s="1">
        <v>45482</v>
      </c>
      <c r="B922" s="7" t="s">
        <v>15</v>
      </c>
      <c r="C922">
        <v>1093</v>
      </c>
      <c r="D922" s="3">
        <v>2.5619000000000001</v>
      </c>
      <c r="E922" s="7" t="s">
        <v>17</v>
      </c>
      <c r="F922">
        <v>0.56069999999999998</v>
      </c>
      <c r="G922" s="3">
        <v>2800.1567</v>
      </c>
      <c r="H922" s="7" t="s">
        <v>1948</v>
      </c>
      <c r="I922">
        <v>2024</v>
      </c>
    </row>
    <row r="923" spans="1:9" x14ac:dyDescent="0.2">
      <c r="A923" s="1">
        <v>45483</v>
      </c>
      <c r="B923" s="7" t="s">
        <v>13</v>
      </c>
      <c r="C923">
        <v>205</v>
      </c>
      <c r="D923" s="3">
        <v>18.302900000000001</v>
      </c>
      <c r="E923" s="7" t="s">
        <v>27</v>
      </c>
      <c r="F923">
        <v>10.221299999999999</v>
      </c>
      <c r="G923" s="3">
        <v>3752.0945000000002</v>
      </c>
      <c r="H923" s="7" t="s">
        <v>1948</v>
      </c>
      <c r="I923">
        <v>2024</v>
      </c>
    </row>
    <row r="924" spans="1:9" x14ac:dyDescent="0.2">
      <c r="A924" s="1">
        <v>45484</v>
      </c>
      <c r="B924" s="7" t="s">
        <v>13</v>
      </c>
      <c r="C924">
        <v>986</v>
      </c>
      <c r="D924" s="3">
        <v>9.8241999999999994</v>
      </c>
      <c r="E924" s="7" t="s">
        <v>27</v>
      </c>
      <c r="F924">
        <v>9.8064</v>
      </c>
      <c r="G924" s="3">
        <v>9686.6612000000005</v>
      </c>
      <c r="H924" s="7" t="s">
        <v>1948</v>
      </c>
      <c r="I924">
        <v>2024</v>
      </c>
    </row>
    <row r="925" spans="1:9" x14ac:dyDescent="0.2">
      <c r="A925" s="1">
        <v>45485</v>
      </c>
      <c r="B925" s="7" t="s">
        <v>13</v>
      </c>
      <c r="C925">
        <v>527</v>
      </c>
      <c r="D925" s="3">
        <v>3.613</v>
      </c>
      <c r="E925" s="7" t="s">
        <v>17</v>
      </c>
      <c r="F925">
        <v>6.4564000000000004</v>
      </c>
      <c r="G925" s="3">
        <v>1904.0509999999999</v>
      </c>
      <c r="H925" s="7" t="s">
        <v>1948</v>
      </c>
      <c r="I925">
        <v>2024</v>
      </c>
    </row>
    <row r="926" spans="1:9" x14ac:dyDescent="0.2">
      <c r="A926" s="1">
        <v>45486</v>
      </c>
      <c r="B926" s="7" t="s">
        <v>15</v>
      </c>
      <c r="C926">
        <v>1428</v>
      </c>
      <c r="D926" s="3">
        <v>7.4755000000000003</v>
      </c>
      <c r="E926" s="7" t="s">
        <v>11</v>
      </c>
      <c r="F926">
        <v>7.5998000000000001</v>
      </c>
      <c r="G926" s="3">
        <v>10675.013999999999</v>
      </c>
      <c r="H926" s="7" t="s">
        <v>1948</v>
      </c>
      <c r="I926">
        <v>2024</v>
      </c>
    </row>
    <row r="927" spans="1:9" x14ac:dyDescent="0.2">
      <c r="A927" s="1">
        <v>45487</v>
      </c>
      <c r="B927" s="7" t="s">
        <v>15</v>
      </c>
      <c r="C927">
        <v>1995</v>
      </c>
      <c r="D927" s="3">
        <v>4.1317000000000004</v>
      </c>
      <c r="E927" s="7" t="s">
        <v>17</v>
      </c>
      <c r="F927">
        <v>6.5239000000000003</v>
      </c>
      <c r="G927" s="3">
        <v>8242.7415000000001</v>
      </c>
      <c r="H927" s="7" t="s">
        <v>1948</v>
      </c>
      <c r="I927">
        <v>2024</v>
      </c>
    </row>
    <row r="928" spans="1:9" x14ac:dyDescent="0.2">
      <c r="A928" s="1">
        <v>45488</v>
      </c>
      <c r="B928" s="7" t="s">
        <v>23</v>
      </c>
      <c r="C928">
        <v>416</v>
      </c>
      <c r="D928" s="3">
        <v>4.2411000000000003</v>
      </c>
      <c r="E928" s="7" t="s">
        <v>17</v>
      </c>
      <c r="F928">
        <v>0.84809999999999997</v>
      </c>
      <c r="G928" s="3">
        <v>1764.2976000000001</v>
      </c>
      <c r="H928" s="7" t="s">
        <v>1948</v>
      </c>
      <c r="I928">
        <v>2024</v>
      </c>
    </row>
    <row r="929" spans="1:9" x14ac:dyDescent="0.2">
      <c r="A929" s="1">
        <v>45489</v>
      </c>
      <c r="B929" s="7" t="s">
        <v>10</v>
      </c>
      <c r="C929">
        <v>734</v>
      </c>
      <c r="D929" s="3">
        <v>19.014099999999999</v>
      </c>
      <c r="E929" s="7" t="s">
        <v>11</v>
      </c>
      <c r="F929">
        <v>5.3628999999999998</v>
      </c>
      <c r="G929" s="3">
        <v>13956.349399999999</v>
      </c>
      <c r="H929" s="7" t="s">
        <v>1948</v>
      </c>
      <c r="I929">
        <v>2024</v>
      </c>
    </row>
    <row r="930" spans="1:9" x14ac:dyDescent="0.2">
      <c r="A930" s="1">
        <v>45490</v>
      </c>
      <c r="B930" s="7" t="s">
        <v>49</v>
      </c>
      <c r="C930">
        <v>108</v>
      </c>
      <c r="D930" s="3">
        <v>9.4596999999999998</v>
      </c>
      <c r="E930" s="7" t="s">
        <v>17</v>
      </c>
      <c r="F930">
        <v>3.0676999999999999</v>
      </c>
      <c r="G930" s="3">
        <v>1021.6476</v>
      </c>
      <c r="H930" s="7" t="s">
        <v>1948</v>
      </c>
      <c r="I930">
        <v>2024</v>
      </c>
    </row>
    <row r="931" spans="1:9" x14ac:dyDescent="0.2">
      <c r="A931" s="1">
        <v>45491</v>
      </c>
      <c r="B931" s="7" t="s">
        <v>13</v>
      </c>
      <c r="C931">
        <v>873</v>
      </c>
      <c r="D931" s="3">
        <v>15.9872</v>
      </c>
      <c r="E931" s="7" t="s">
        <v>11</v>
      </c>
      <c r="F931">
        <v>1.9272</v>
      </c>
      <c r="G931" s="3">
        <v>13956.8256</v>
      </c>
      <c r="H931" s="7" t="s">
        <v>1948</v>
      </c>
      <c r="I931">
        <v>2024</v>
      </c>
    </row>
    <row r="932" spans="1:9" x14ac:dyDescent="0.2">
      <c r="A932" s="1">
        <v>45492</v>
      </c>
      <c r="B932" s="7" t="s">
        <v>23</v>
      </c>
      <c r="C932">
        <v>1196</v>
      </c>
      <c r="D932" s="3">
        <v>13.1525</v>
      </c>
      <c r="E932" s="7" t="s">
        <v>27</v>
      </c>
      <c r="F932">
        <v>14.372400000000001</v>
      </c>
      <c r="G932" s="3">
        <v>15730.39</v>
      </c>
      <c r="H932" s="7" t="s">
        <v>1948</v>
      </c>
      <c r="I932">
        <v>2024</v>
      </c>
    </row>
    <row r="933" spans="1:9" x14ac:dyDescent="0.2">
      <c r="A933" s="1">
        <v>45493</v>
      </c>
      <c r="B933" s="7" t="s">
        <v>49</v>
      </c>
      <c r="C933">
        <v>1482</v>
      </c>
      <c r="D933" s="3">
        <v>13.8521</v>
      </c>
      <c r="E933" s="7" t="s">
        <v>27</v>
      </c>
      <c r="F933">
        <v>9.1906999999999996</v>
      </c>
      <c r="G933" s="3">
        <v>20528.8122</v>
      </c>
      <c r="H933" s="7" t="s">
        <v>1948</v>
      </c>
      <c r="I933">
        <v>2024</v>
      </c>
    </row>
    <row r="934" spans="1:9" x14ac:dyDescent="0.2">
      <c r="A934" s="1">
        <v>45494</v>
      </c>
      <c r="B934" s="7" t="s">
        <v>23</v>
      </c>
      <c r="C934">
        <v>322</v>
      </c>
      <c r="D934" s="3">
        <v>3.5022000000000002</v>
      </c>
      <c r="E934" s="7" t="s">
        <v>11</v>
      </c>
      <c r="F934">
        <v>11.0655</v>
      </c>
      <c r="G934" s="3">
        <v>1127.7084</v>
      </c>
      <c r="H934" s="7" t="s">
        <v>1948</v>
      </c>
      <c r="I934">
        <v>2024</v>
      </c>
    </row>
    <row r="935" spans="1:9" x14ac:dyDescent="0.2">
      <c r="A935" s="1">
        <v>45495</v>
      </c>
      <c r="B935" s="7" t="s">
        <v>15</v>
      </c>
      <c r="C935">
        <v>1539</v>
      </c>
      <c r="D935" s="3">
        <v>5.4494999999999996</v>
      </c>
      <c r="E935" s="7" t="s">
        <v>27</v>
      </c>
      <c r="F935">
        <v>5.0728</v>
      </c>
      <c r="G935" s="3">
        <v>8386.7805000000008</v>
      </c>
      <c r="H935" s="7" t="s">
        <v>1948</v>
      </c>
      <c r="I935">
        <v>2024</v>
      </c>
    </row>
    <row r="936" spans="1:9" x14ac:dyDescent="0.2">
      <c r="A936" s="1">
        <v>45496</v>
      </c>
      <c r="B936" s="7" t="s">
        <v>13</v>
      </c>
      <c r="C936">
        <v>652</v>
      </c>
      <c r="D936" s="3">
        <v>15.9483</v>
      </c>
      <c r="E936" s="7" t="s">
        <v>27</v>
      </c>
      <c r="F936">
        <v>6.2005999999999997</v>
      </c>
      <c r="G936" s="3">
        <v>10398.2916</v>
      </c>
      <c r="H936" s="7" t="s">
        <v>1948</v>
      </c>
      <c r="I936">
        <v>2024</v>
      </c>
    </row>
    <row r="937" spans="1:9" x14ac:dyDescent="0.2">
      <c r="A937" s="1">
        <v>45497</v>
      </c>
      <c r="B937" s="7" t="s">
        <v>49</v>
      </c>
      <c r="C937">
        <v>1493</v>
      </c>
      <c r="D937" s="3">
        <v>19.444600000000001</v>
      </c>
      <c r="E937" s="7" t="s">
        <v>11</v>
      </c>
      <c r="F937">
        <v>3.9354</v>
      </c>
      <c r="G937" s="3">
        <v>29030.787799999998</v>
      </c>
      <c r="H937" s="7" t="s">
        <v>1948</v>
      </c>
      <c r="I937">
        <v>2024</v>
      </c>
    </row>
    <row r="938" spans="1:9" x14ac:dyDescent="0.2">
      <c r="A938" s="1">
        <v>45498</v>
      </c>
      <c r="B938" s="7" t="s">
        <v>49</v>
      </c>
      <c r="C938">
        <v>815</v>
      </c>
      <c r="D938" s="3">
        <v>5.9908000000000001</v>
      </c>
      <c r="E938" s="7" t="s">
        <v>27</v>
      </c>
      <c r="F938">
        <v>1.9059999999999999</v>
      </c>
      <c r="G938" s="3">
        <v>4882.5020000000004</v>
      </c>
      <c r="H938" s="7" t="s">
        <v>1948</v>
      </c>
      <c r="I938">
        <v>2024</v>
      </c>
    </row>
    <row r="939" spans="1:9" x14ac:dyDescent="0.2">
      <c r="A939" s="1">
        <v>45499</v>
      </c>
      <c r="B939" s="7" t="s">
        <v>49</v>
      </c>
      <c r="C939">
        <v>1387</v>
      </c>
      <c r="D939" s="3">
        <v>6.1597999999999997</v>
      </c>
      <c r="E939" s="7" t="s">
        <v>17</v>
      </c>
      <c r="F939">
        <v>3.0960000000000001</v>
      </c>
      <c r="G939" s="3">
        <v>8543.6425999999992</v>
      </c>
      <c r="H939" s="7" t="s">
        <v>1948</v>
      </c>
      <c r="I939">
        <v>2024</v>
      </c>
    </row>
    <row r="940" spans="1:9" x14ac:dyDescent="0.2">
      <c r="A940" s="1">
        <v>45500</v>
      </c>
      <c r="B940" s="7" t="s">
        <v>49</v>
      </c>
      <c r="C940">
        <v>1963</v>
      </c>
      <c r="D940" s="3">
        <v>9.9849999999999994</v>
      </c>
      <c r="E940" s="7" t="s">
        <v>17</v>
      </c>
      <c r="F940">
        <v>12.064</v>
      </c>
      <c r="G940" s="3">
        <v>19600.555</v>
      </c>
      <c r="H940" s="7" t="s">
        <v>1948</v>
      </c>
      <c r="I940">
        <v>2024</v>
      </c>
    </row>
    <row r="941" spans="1:9" x14ac:dyDescent="0.2">
      <c r="A941" s="1">
        <v>45501</v>
      </c>
      <c r="B941" s="7" t="s">
        <v>49</v>
      </c>
      <c r="C941">
        <v>1813</v>
      </c>
      <c r="D941" s="3">
        <v>19.693000000000001</v>
      </c>
      <c r="E941" s="7" t="s">
        <v>11</v>
      </c>
      <c r="F941">
        <v>10.324400000000001</v>
      </c>
      <c r="G941" s="3">
        <v>35703.409</v>
      </c>
      <c r="H941" s="7" t="s">
        <v>1948</v>
      </c>
      <c r="I941">
        <v>2024</v>
      </c>
    </row>
    <row r="942" spans="1:9" x14ac:dyDescent="0.2">
      <c r="A942" s="1">
        <v>45502</v>
      </c>
      <c r="B942" s="7" t="s">
        <v>23</v>
      </c>
      <c r="C942">
        <v>1983</v>
      </c>
      <c r="D942" s="3">
        <v>6.1101999999999999</v>
      </c>
      <c r="E942" s="7" t="s">
        <v>27</v>
      </c>
      <c r="F942">
        <v>8.4305000000000003</v>
      </c>
      <c r="G942" s="3">
        <v>12116.526599999999</v>
      </c>
      <c r="H942" s="7" t="s">
        <v>1948</v>
      </c>
      <c r="I942">
        <v>2024</v>
      </c>
    </row>
    <row r="943" spans="1:9" x14ac:dyDescent="0.2">
      <c r="A943" s="1">
        <v>45503</v>
      </c>
      <c r="B943" s="7" t="s">
        <v>13</v>
      </c>
      <c r="C943">
        <v>1441</v>
      </c>
      <c r="D943" s="3">
        <v>8.7324999999999999</v>
      </c>
      <c r="E943" s="7" t="s">
        <v>17</v>
      </c>
      <c r="F943">
        <v>7.3887999999999998</v>
      </c>
      <c r="G943" s="3">
        <v>12583.532499999999</v>
      </c>
      <c r="H943" s="7" t="s">
        <v>1948</v>
      </c>
      <c r="I943">
        <v>2024</v>
      </c>
    </row>
    <row r="944" spans="1:9" x14ac:dyDescent="0.2">
      <c r="A944" s="1">
        <v>45504</v>
      </c>
      <c r="B944" s="7" t="s">
        <v>15</v>
      </c>
      <c r="C944">
        <v>1207</v>
      </c>
      <c r="D944" s="3">
        <v>17.938099999999999</v>
      </c>
      <c r="E944" s="7" t="s">
        <v>17</v>
      </c>
      <c r="F944">
        <v>13.875299999999999</v>
      </c>
      <c r="G944" s="3">
        <v>21651.286700000001</v>
      </c>
      <c r="H944" s="7" t="s">
        <v>1948</v>
      </c>
      <c r="I944">
        <v>2024</v>
      </c>
    </row>
    <row r="945" spans="1:9" x14ac:dyDescent="0.2">
      <c r="A945" s="1">
        <v>45505</v>
      </c>
      <c r="B945" s="7" t="s">
        <v>15</v>
      </c>
      <c r="C945">
        <v>1441</v>
      </c>
      <c r="D945" s="3">
        <v>1.0555000000000001</v>
      </c>
      <c r="E945" s="7" t="s">
        <v>27</v>
      </c>
      <c r="F945">
        <v>1.5547</v>
      </c>
      <c r="G945" s="3">
        <v>1520.9755</v>
      </c>
      <c r="H945" s="7" t="s">
        <v>1949</v>
      </c>
      <c r="I945">
        <v>2024</v>
      </c>
    </row>
    <row r="946" spans="1:9" x14ac:dyDescent="0.2">
      <c r="A946" s="1">
        <v>45506</v>
      </c>
      <c r="B946" s="7" t="s">
        <v>15</v>
      </c>
      <c r="C946">
        <v>210</v>
      </c>
      <c r="D946" s="3">
        <v>1.7556</v>
      </c>
      <c r="E946" s="7" t="s">
        <v>27</v>
      </c>
      <c r="F946">
        <v>4.5686999999999998</v>
      </c>
      <c r="G946" s="3">
        <v>368.67599999999999</v>
      </c>
      <c r="H946" s="7" t="s">
        <v>1949</v>
      </c>
      <c r="I946">
        <v>2024</v>
      </c>
    </row>
    <row r="947" spans="1:9" x14ac:dyDescent="0.2">
      <c r="A947" s="1">
        <v>45507</v>
      </c>
      <c r="B947" s="7" t="s">
        <v>15</v>
      </c>
      <c r="C947">
        <v>350</v>
      </c>
      <c r="D947" s="3">
        <v>12.477399999999999</v>
      </c>
      <c r="E947" s="7" t="s">
        <v>17</v>
      </c>
      <c r="F947">
        <v>5.5740999999999996</v>
      </c>
      <c r="G947" s="3">
        <v>4367.09</v>
      </c>
      <c r="H947" s="7" t="s">
        <v>1949</v>
      </c>
      <c r="I947">
        <v>2024</v>
      </c>
    </row>
    <row r="948" spans="1:9" x14ac:dyDescent="0.2">
      <c r="A948" s="1">
        <v>45508</v>
      </c>
      <c r="B948" s="7" t="s">
        <v>23</v>
      </c>
      <c r="C948">
        <v>482</v>
      </c>
      <c r="D948" s="3">
        <v>18.240200000000002</v>
      </c>
      <c r="E948" s="7" t="s">
        <v>17</v>
      </c>
      <c r="F948">
        <v>11.8452</v>
      </c>
      <c r="G948" s="3">
        <v>8791.7764000000006</v>
      </c>
      <c r="H948" s="7" t="s">
        <v>1949</v>
      </c>
      <c r="I948">
        <v>2024</v>
      </c>
    </row>
    <row r="949" spans="1:9" x14ac:dyDescent="0.2">
      <c r="A949" s="1">
        <v>45509</v>
      </c>
      <c r="B949" s="7" t="s">
        <v>10</v>
      </c>
      <c r="C949">
        <v>106</v>
      </c>
      <c r="D949" s="3">
        <v>5.5382999999999996</v>
      </c>
      <c r="E949" s="7" t="s">
        <v>11</v>
      </c>
      <c r="F949">
        <v>14.891500000000001</v>
      </c>
      <c r="G949" s="3">
        <v>587.0598</v>
      </c>
      <c r="H949" s="7" t="s">
        <v>1949</v>
      </c>
      <c r="I949">
        <v>2024</v>
      </c>
    </row>
    <row r="950" spans="1:9" x14ac:dyDescent="0.2">
      <c r="A950" s="1">
        <v>45510</v>
      </c>
      <c r="B950" s="7" t="s">
        <v>13</v>
      </c>
      <c r="C950">
        <v>558</v>
      </c>
      <c r="D950" s="3">
        <v>9.9231999999999996</v>
      </c>
      <c r="E950" s="7" t="s">
        <v>11</v>
      </c>
      <c r="F950">
        <v>3.9897</v>
      </c>
      <c r="G950" s="3">
        <v>5537.1455999999998</v>
      </c>
      <c r="H950" s="7" t="s">
        <v>1949</v>
      </c>
      <c r="I950">
        <v>2024</v>
      </c>
    </row>
    <row r="951" spans="1:9" x14ac:dyDescent="0.2">
      <c r="A951" s="1">
        <v>45511</v>
      </c>
      <c r="B951" s="7" t="s">
        <v>49</v>
      </c>
      <c r="C951">
        <v>1207</v>
      </c>
      <c r="D951" s="3">
        <v>9.5587999999999997</v>
      </c>
      <c r="E951" s="7" t="s">
        <v>17</v>
      </c>
      <c r="F951">
        <v>13.1775</v>
      </c>
      <c r="G951" s="3">
        <v>11537.471600000001</v>
      </c>
      <c r="H951" s="7" t="s">
        <v>1949</v>
      </c>
      <c r="I951">
        <v>2024</v>
      </c>
    </row>
    <row r="952" spans="1:9" x14ac:dyDescent="0.2">
      <c r="A952" s="1">
        <v>45512</v>
      </c>
      <c r="B952" s="7" t="s">
        <v>10</v>
      </c>
      <c r="C952">
        <v>307</v>
      </c>
      <c r="D952" s="3">
        <v>9.9864999999999995</v>
      </c>
      <c r="E952" s="7" t="s">
        <v>11</v>
      </c>
      <c r="F952">
        <v>12.544</v>
      </c>
      <c r="G952" s="3">
        <v>3065.8555000000001</v>
      </c>
      <c r="H952" s="7" t="s">
        <v>1949</v>
      </c>
      <c r="I952">
        <v>2024</v>
      </c>
    </row>
    <row r="953" spans="1:9" x14ac:dyDescent="0.2">
      <c r="A953" s="1">
        <v>45513</v>
      </c>
      <c r="B953" s="7" t="s">
        <v>15</v>
      </c>
      <c r="C953">
        <v>999</v>
      </c>
      <c r="D953" s="3">
        <v>12.8279</v>
      </c>
      <c r="E953" s="7" t="s">
        <v>17</v>
      </c>
      <c r="F953">
        <v>3.7574999999999998</v>
      </c>
      <c r="G953" s="3">
        <v>12815.072099999999</v>
      </c>
      <c r="H953" s="7" t="s">
        <v>1949</v>
      </c>
      <c r="I953">
        <v>2024</v>
      </c>
    </row>
    <row r="954" spans="1:9" x14ac:dyDescent="0.2">
      <c r="A954" s="1">
        <v>45514</v>
      </c>
      <c r="B954" s="7" t="s">
        <v>10</v>
      </c>
      <c r="C954">
        <v>1513</v>
      </c>
      <c r="D954" s="3">
        <v>9.9251000000000005</v>
      </c>
      <c r="E954" s="7" t="s">
        <v>17</v>
      </c>
      <c r="F954">
        <v>6.2903000000000002</v>
      </c>
      <c r="G954" s="3">
        <v>15016.676299999999</v>
      </c>
      <c r="H954" s="7" t="s">
        <v>1949</v>
      </c>
      <c r="I954">
        <v>2024</v>
      </c>
    </row>
    <row r="955" spans="1:9" x14ac:dyDescent="0.2">
      <c r="A955" s="1">
        <v>45515</v>
      </c>
      <c r="B955" s="7" t="s">
        <v>13</v>
      </c>
      <c r="C955">
        <v>1437</v>
      </c>
      <c r="D955" s="3">
        <v>9.5018999999999991</v>
      </c>
      <c r="E955" s="7" t="s">
        <v>11</v>
      </c>
      <c r="F955">
        <v>6.4402999999999997</v>
      </c>
      <c r="G955" s="3">
        <v>13654.230299999999</v>
      </c>
      <c r="H955" s="7" t="s">
        <v>1949</v>
      </c>
      <c r="I955">
        <v>2024</v>
      </c>
    </row>
    <row r="956" spans="1:9" x14ac:dyDescent="0.2">
      <c r="A956" s="1">
        <v>45516</v>
      </c>
      <c r="B956" s="7" t="s">
        <v>49</v>
      </c>
      <c r="C956">
        <v>121</v>
      </c>
      <c r="D956" s="3">
        <v>10.0115</v>
      </c>
      <c r="E956" s="7" t="s">
        <v>11</v>
      </c>
      <c r="F956">
        <v>14.684200000000001</v>
      </c>
      <c r="G956" s="3">
        <v>1211.3915</v>
      </c>
      <c r="H956" s="7" t="s">
        <v>1949</v>
      </c>
      <c r="I956">
        <v>2024</v>
      </c>
    </row>
    <row r="957" spans="1:9" x14ac:dyDescent="0.2">
      <c r="A957" s="1">
        <v>45517</v>
      </c>
      <c r="B957" s="7" t="s">
        <v>49</v>
      </c>
      <c r="C957">
        <v>509</v>
      </c>
      <c r="D957" s="3">
        <v>12.2265</v>
      </c>
      <c r="E957" s="7" t="s">
        <v>27</v>
      </c>
      <c r="F957">
        <v>3.1229</v>
      </c>
      <c r="G957" s="3">
        <v>6223.2884999999997</v>
      </c>
      <c r="H957" s="7" t="s">
        <v>1949</v>
      </c>
      <c r="I957">
        <v>2024</v>
      </c>
    </row>
    <row r="958" spans="1:9" x14ac:dyDescent="0.2">
      <c r="A958" s="1">
        <v>45518</v>
      </c>
      <c r="B958" s="7" t="s">
        <v>13</v>
      </c>
      <c r="C958">
        <v>994</v>
      </c>
      <c r="D958" s="3">
        <v>11.203099999999999</v>
      </c>
      <c r="E958" s="7" t="s">
        <v>27</v>
      </c>
      <c r="F958">
        <v>12.0878</v>
      </c>
      <c r="G958" s="3">
        <v>11135.8814</v>
      </c>
      <c r="H958" s="7" t="s">
        <v>1949</v>
      </c>
      <c r="I958">
        <v>2024</v>
      </c>
    </row>
    <row r="959" spans="1:9" x14ac:dyDescent="0.2">
      <c r="A959" s="1">
        <v>45519</v>
      </c>
      <c r="B959" s="7" t="s">
        <v>13</v>
      </c>
      <c r="C959">
        <v>614</v>
      </c>
      <c r="D959" s="3">
        <v>17.2286</v>
      </c>
      <c r="E959" s="7" t="s">
        <v>27</v>
      </c>
      <c r="F959">
        <v>5.3457999999999997</v>
      </c>
      <c r="G959" s="3">
        <v>10578.3604</v>
      </c>
      <c r="H959" s="7" t="s">
        <v>1949</v>
      </c>
      <c r="I959">
        <v>2024</v>
      </c>
    </row>
    <row r="960" spans="1:9" x14ac:dyDescent="0.2">
      <c r="A960" s="1">
        <v>45520</v>
      </c>
      <c r="B960" s="7" t="s">
        <v>15</v>
      </c>
      <c r="C960">
        <v>1250</v>
      </c>
      <c r="D960" s="3">
        <v>1.9403999999999999</v>
      </c>
      <c r="E960" s="7" t="s">
        <v>17</v>
      </c>
      <c r="F960">
        <v>11.0976</v>
      </c>
      <c r="G960" s="3">
        <v>2425.5</v>
      </c>
      <c r="H960" s="7" t="s">
        <v>1949</v>
      </c>
      <c r="I960">
        <v>2024</v>
      </c>
    </row>
    <row r="961" spans="1:9" x14ac:dyDescent="0.2">
      <c r="A961" s="1">
        <v>45521</v>
      </c>
      <c r="B961" s="7" t="s">
        <v>49</v>
      </c>
      <c r="C961">
        <v>908</v>
      </c>
      <c r="D961" s="3">
        <v>16.832999999999998</v>
      </c>
      <c r="E961" s="7" t="s">
        <v>11</v>
      </c>
      <c r="F961">
        <v>6.5902000000000003</v>
      </c>
      <c r="G961" s="3">
        <v>15284.364</v>
      </c>
      <c r="H961" s="7" t="s">
        <v>1949</v>
      </c>
      <c r="I961">
        <v>2024</v>
      </c>
    </row>
    <row r="962" spans="1:9" x14ac:dyDescent="0.2">
      <c r="A962" s="1">
        <v>45522</v>
      </c>
      <c r="B962" s="7" t="s">
        <v>10</v>
      </c>
      <c r="C962">
        <v>1823</v>
      </c>
      <c r="D962" s="3">
        <v>17.034600000000001</v>
      </c>
      <c r="E962" s="7" t="s">
        <v>17</v>
      </c>
      <c r="F962">
        <v>8.8862000000000005</v>
      </c>
      <c r="G962" s="3">
        <v>31054.075799999999</v>
      </c>
      <c r="H962" s="7" t="s">
        <v>1949</v>
      </c>
      <c r="I962">
        <v>2024</v>
      </c>
    </row>
    <row r="963" spans="1:9" x14ac:dyDescent="0.2">
      <c r="A963" s="1">
        <v>45523</v>
      </c>
      <c r="B963" s="7" t="s">
        <v>23</v>
      </c>
      <c r="C963">
        <v>973</v>
      </c>
      <c r="D963" s="3">
        <v>6.4132999999999996</v>
      </c>
      <c r="E963" s="7" t="s">
        <v>11</v>
      </c>
      <c r="F963">
        <v>12.572900000000001</v>
      </c>
      <c r="G963" s="3">
        <v>6240.1409000000003</v>
      </c>
      <c r="H963" s="7" t="s">
        <v>1949</v>
      </c>
      <c r="I963">
        <v>2024</v>
      </c>
    </row>
    <row r="964" spans="1:9" x14ac:dyDescent="0.2">
      <c r="A964" s="1">
        <v>45524</v>
      </c>
      <c r="B964" s="7" t="s">
        <v>23</v>
      </c>
      <c r="C964">
        <v>113</v>
      </c>
      <c r="D964" s="3">
        <v>9.7942</v>
      </c>
      <c r="E964" s="7" t="s">
        <v>17</v>
      </c>
      <c r="F964">
        <v>12.160399999999999</v>
      </c>
      <c r="G964" s="3">
        <v>1106.7446</v>
      </c>
      <c r="H964" s="7" t="s">
        <v>1949</v>
      </c>
      <c r="I964">
        <v>2024</v>
      </c>
    </row>
    <row r="965" spans="1:9" x14ac:dyDescent="0.2">
      <c r="A965" s="1">
        <v>45525</v>
      </c>
      <c r="B965" s="7" t="s">
        <v>13</v>
      </c>
      <c r="C965">
        <v>1070</v>
      </c>
      <c r="D965" s="3">
        <v>9.3322000000000003</v>
      </c>
      <c r="E965" s="7" t="s">
        <v>27</v>
      </c>
      <c r="F965">
        <v>13.0631</v>
      </c>
      <c r="G965" s="3">
        <v>9985.4539999999997</v>
      </c>
      <c r="H965" s="7" t="s">
        <v>1949</v>
      </c>
      <c r="I965">
        <v>2024</v>
      </c>
    </row>
    <row r="966" spans="1:9" x14ac:dyDescent="0.2">
      <c r="A966" s="1">
        <v>45526</v>
      </c>
      <c r="B966" s="7" t="s">
        <v>15</v>
      </c>
      <c r="C966">
        <v>1077</v>
      </c>
      <c r="D966" s="3">
        <v>5.1516999999999999</v>
      </c>
      <c r="E966" s="7" t="s">
        <v>27</v>
      </c>
      <c r="F966">
        <v>1.3645</v>
      </c>
      <c r="G966" s="3">
        <v>5548.3809000000001</v>
      </c>
      <c r="H966" s="7" t="s">
        <v>1949</v>
      </c>
      <c r="I966">
        <v>2024</v>
      </c>
    </row>
    <row r="967" spans="1:9" x14ac:dyDescent="0.2">
      <c r="A967" s="1">
        <v>45527</v>
      </c>
      <c r="B967" s="7" t="s">
        <v>23</v>
      </c>
      <c r="C967">
        <v>1113</v>
      </c>
      <c r="D967" s="3">
        <v>8.5390999999999995</v>
      </c>
      <c r="E967" s="7" t="s">
        <v>27</v>
      </c>
      <c r="F967">
        <v>10.534700000000001</v>
      </c>
      <c r="G967" s="3">
        <v>9504.0182999999997</v>
      </c>
      <c r="H967" s="7" t="s">
        <v>1949</v>
      </c>
      <c r="I967">
        <v>2024</v>
      </c>
    </row>
    <row r="968" spans="1:9" x14ac:dyDescent="0.2">
      <c r="A968" s="1">
        <v>45528</v>
      </c>
      <c r="B968" s="7" t="s">
        <v>49</v>
      </c>
      <c r="C968">
        <v>1135</v>
      </c>
      <c r="D968" s="3">
        <v>1.8433999999999999</v>
      </c>
      <c r="E968" s="7" t="s">
        <v>17</v>
      </c>
      <c r="F968">
        <v>2.5297999999999998</v>
      </c>
      <c r="G968" s="3">
        <v>2092.259</v>
      </c>
      <c r="H968" s="7" t="s">
        <v>1949</v>
      </c>
      <c r="I968">
        <v>2024</v>
      </c>
    </row>
    <row r="969" spans="1:9" x14ac:dyDescent="0.2">
      <c r="A969" s="1">
        <v>45529</v>
      </c>
      <c r="B969" s="7" t="s">
        <v>13</v>
      </c>
      <c r="C969">
        <v>186</v>
      </c>
      <c r="D969" s="3">
        <v>6.2786</v>
      </c>
      <c r="E969" s="7" t="s">
        <v>11</v>
      </c>
      <c r="F969">
        <v>6.5293999999999999</v>
      </c>
      <c r="G969" s="3">
        <v>1167.8196</v>
      </c>
      <c r="H969" s="7" t="s">
        <v>1949</v>
      </c>
      <c r="I969">
        <v>2024</v>
      </c>
    </row>
    <row r="970" spans="1:9" x14ac:dyDescent="0.2">
      <c r="A970" s="1">
        <v>45530</v>
      </c>
      <c r="B970" s="7" t="s">
        <v>10</v>
      </c>
      <c r="C970">
        <v>1647</v>
      </c>
      <c r="D970" s="3">
        <v>16.516999999999999</v>
      </c>
      <c r="E970" s="7" t="s">
        <v>11</v>
      </c>
      <c r="F970">
        <v>8.4544999999999995</v>
      </c>
      <c r="G970" s="3">
        <v>27203.499</v>
      </c>
      <c r="H970" s="7" t="s">
        <v>1949</v>
      </c>
      <c r="I970">
        <v>2024</v>
      </c>
    </row>
    <row r="971" spans="1:9" x14ac:dyDescent="0.2">
      <c r="A971" s="1">
        <v>45531</v>
      </c>
      <c r="B971" s="7" t="s">
        <v>13</v>
      </c>
      <c r="C971">
        <v>1008</v>
      </c>
      <c r="D971" s="3">
        <v>6.4066999999999998</v>
      </c>
      <c r="E971" s="7" t="s">
        <v>27</v>
      </c>
      <c r="F971">
        <v>6.3396999999999997</v>
      </c>
      <c r="G971" s="3">
        <v>6457.9535999999998</v>
      </c>
      <c r="H971" s="7" t="s">
        <v>1949</v>
      </c>
      <c r="I971">
        <v>2024</v>
      </c>
    </row>
    <row r="972" spans="1:9" x14ac:dyDescent="0.2">
      <c r="A972" s="1">
        <v>45532</v>
      </c>
      <c r="B972" s="7" t="s">
        <v>10</v>
      </c>
      <c r="C972">
        <v>1660</v>
      </c>
      <c r="D972" s="3">
        <v>16.5459</v>
      </c>
      <c r="E972" s="7" t="s">
        <v>27</v>
      </c>
      <c r="F972">
        <v>8.0343999999999998</v>
      </c>
      <c r="G972" s="3">
        <v>27466.194</v>
      </c>
      <c r="H972" s="7" t="s">
        <v>1949</v>
      </c>
      <c r="I972">
        <v>2024</v>
      </c>
    </row>
    <row r="973" spans="1:9" x14ac:dyDescent="0.2">
      <c r="A973" s="1">
        <v>45533</v>
      </c>
      <c r="B973" s="7" t="s">
        <v>13</v>
      </c>
      <c r="C973">
        <v>1424</v>
      </c>
      <c r="D973" s="3">
        <v>11.1004</v>
      </c>
      <c r="E973" s="7" t="s">
        <v>27</v>
      </c>
      <c r="F973">
        <v>14.9496</v>
      </c>
      <c r="G973" s="3">
        <v>15806.9696</v>
      </c>
      <c r="H973" s="7" t="s">
        <v>1949</v>
      </c>
      <c r="I973">
        <v>2024</v>
      </c>
    </row>
    <row r="974" spans="1:9" x14ac:dyDescent="0.2">
      <c r="A974" s="1">
        <v>45534</v>
      </c>
      <c r="B974" s="7" t="s">
        <v>13</v>
      </c>
      <c r="C974">
        <v>1366</v>
      </c>
      <c r="D974" s="3">
        <v>17.717400000000001</v>
      </c>
      <c r="E974" s="7" t="s">
        <v>27</v>
      </c>
      <c r="F974">
        <v>2.4607000000000001</v>
      </c>
      <c r="G974" s="3">
        <v>24201.968400000002</v>
      </c>
      <c r="H974" s="7" t="s">
        <v>1949</v>
      </c>
      <c r="I974">
        <v>2024</v>
      </c>
    </row>
    <row r="975" spans="1:9" x14ac:dyDescent="0.2">
      <c r="A975" s="1">
        <v>45535</v>
      </c>
      <c r="B975" s="7" t="s">
        <v>13</v>
      </c>
      <c r="C975">
        <v>221</v>
      </c>
      <c r="D975" s="3">
        <v>11.9208</v>
      </c>
      <c r="E975" s="7" t="s">
        <v>11</v>
      </c>
      <c r="F975">
        <v>10.2941</v>
      </c>
      <c r="G975" s="3">
        <v>2634.4967999999999</v>
      </c>
      <c r="H975" s="7" t="s">
        <v>1949</v>
      </c>
      <c r="I975">
        <v>2024</v>
      </c>
    </row>
    <row r="976" spans="1:9" x14ac:dyDescent="0.2">
      <c r="A976" s="1">
        <v>45536</v>
      </c>
      <c r="B976" s="7" t="s">
        <v>10</v>
      </c>
      <c r="C976">
        <v>1270</v>
      </c>
      <c r="D976" s="3">
        <v>1.5637000000000001</v>
      </c>
      <c r="E976" s="7" t="s">
        <v>17</v>
      </c>
      <c r="F976">
        <v>6.242</v>
      </c>
      <c r="G976" s="3">
        <v>1985.8989999999999</v>
      </c>
      <c r="H976" s="7" t="s">
        <v>1950</v>
      </c>
      <c r="I976">
        <v>2024</v>
      </c>
    </row>
    <row r="977" spans="1:9" x14ac:dyDescent="0.2">
      <c r="A977" s="1">
        <v>45537</v>
      </c>
      <c r="B977" s="7" t="s">
        <v>10</v>
      </c>
      <c r="C977">
        <v>1690</v>
      </c>
      <c r="D977" s="3">
        <v>13.833</v>
      </c>
      <c r="E977" s="7" t="s">
        <v>17</v>
      </c>
      <c r="F977">
        <v>2.4285999999999999</v>
      </c>
      <c r="G977" s="3">
        <v>23377.77</v>
      </c>
      <c r="H977" s="7" t="s">
        <v>1950</v>
      </c>
      <c r="I977">
        <v>2024</v>
      </c>
    </row>
    <row r="978" spans="1:9" x14ac:dyDescent="0.2">
      <c r="A978" s="1">
        <v>45538</v>
      </c>
      <c r="B978" s="7" t="s">
        <v>13</v>
      </c>
      <c r="C978">
        <v>849</v>
      </c>
      <c r="D978" s="3">
        <v>1.8522000000000001</v>
      </c>
      <c r="E978" s="7" t="s">
        <v>17</v>
      </c>
      <c r="F978">
        <v>2.8016999999999999</v>
      </c>
      <c r="G978" s="3">
        <v>1572.5178000000001</v>
      </c>
      <c r="H978" s="7" t="s">
        <v>1950</v>
      </c>
      <c r="I978">
        <v>2024</v>
      </c>
    </row>
    <row r="979" spans="1:9" x14ac:dyDescent="0.2">
      <c r="A979" s="1">
        <v>45539</v>
      </c>
      <c r="B979" s="7" t="s">
        <v>23</v>
      </c>
      <c r="C979">
        <v>1479</v>
      </c>
      <c r="D979" s="3">
        <v>9.5612999999999992</v>
      </c>
      <c r="E979" s="7" t="s">
        <v>17</v>
      </c>
      <c r="F979">
        <v>14.2645</v>
      </c>
      <c r="G979" s="3">
        <v>14141.162700000001</v>
      </c>
      <c r="H979" s="7" t="s">
        <v>1950</v>
      </c>
      <c r="I979">
        <v>2024</v>
      </c>
    </row>
    <row r="980" spans="1:9" x14ac:dyDescent="0.2">
      <c r="A980" s="1">
        <v>45540</v>
      </c>
      <c r="B980" s="7" t="s">
        <v>15</v>
      </c>
      <c r="C980">
        <v>784</v>
      </c>
      <c r="D980" s="3">
        <v>18.659099999999999</v>
      </c>
      <c r="E980" s="7" t="s">
        <v>27</v>
      </c>
      <c r="F980">
        <v>13.254200000000001</v>
      </c>
      <c r="G980" s="3">
        <v>14628.734399999999</v>
      </c>
      <c r="H980" s="7" t="s">
        <v>1950</v>
      </c>
      <c r="I980">
        <v>2024</v>
      </c>
    </row>
    <row r="981" spans="1:9" x14ac:dyDescent="0.2">
      <c r="A981" s="1">
        <v>45541</v>
      </c>
      <c r="B981" s="7" t="s">
        <v>15</v>
      </c>
      <c r="C981">
        <v>1856</v>
      </c>
      <c r="D981" s="3">
        <v>4.1388999999999996</v>
      </c>
      <c r="E981" s="7" t="s">
        <v>27</v>
      </c>
      <c r="F981">
        <v>13.652100000000001</v>
      </c>
      <c r="G981" s="3">
        <v>7681.7983999999997</v>
      </c>
      <c r="H981" s="7" t="s">
        <v>1950</v>
      </c>
      <c r="I981">
        <v>2024</v>
      </c>
    </row>
    <row r="982" spans="1:9" x14ac:dyDescent="0.2">
      <c r="A982" s="1">
        <v>45542</v>
      </c>
      <c r="B982" s="7" t="s">
        <v>15</v>
      </c>
      <c r="C982">
        <v>1754</v>
      </c>
      <c r="D982" s="3">
        <v>8.4076000000000004</v>
      </c>
      <c r="E982" s="7" t="s">
        <v>27</v>
      </c>
      <c r="F982">
        <v>14.8772</v>
      </c>
      <c r="G982" s="3">
        <v>14746.930399999999</v>
      </c>
      <c r="H982" s="7" t="s">
        <v>1950</v>
      </c>
      <c r="I982">
        <v>2024</v>
      </c>
    </row>
    <row r="983" spans="1:9" x14ac:dyDescent="0.2">
      <c r="A983" s="1">
        <v>45543</v>
      </c>
      <c r="B983" s="7" t="s">
        <v>10</v>
      </c>
      <c r="C983">
        <v>408</v>
      </c>
      <c r="D983" s="3">
        <v>14.8673</v>
      </c>
      <c r="E983" s="7" t="s">
        <v>17</v>
      </c>
      <c r="F983">
        <v>3.5206</v>
      </c>
      <c r="G983" s="3">
        <v>6065.8584000000001</v>
      </c>
      <c r="H983" s="7" t="s">
        <v>1950</v>
      </c>
      <c r="I983">
        <v>2024</v>
      </c>
    </row>
    <row r="984" spans="1:9" x14ac:dyDescent="0.2">
      <c r="A984" s="1">
        <v>45544</v>
      </c>
      <c r="B984" s="7" t="s">
        <v>10</v>
      </c>
      <c r="C984">
        <v>794</v>
      </c>
      <c r="D984" s="3">
        <v>17.762899999999998</v>
      </c>
      <c r="E984" s="7" t="s">
        <v>27</v>
      </c>
      <c r="F984">
        <v>5.6539000000000001</v>
      </c>
      <c r="G984" s="3">
        <v>14103.7426</v>
      </c>
      <c r="H984" s="7" t="s">
        <v>1950</v>
      </c>
      <c r="I984">
        <v>2024</v>
      </c>
    </row>
    <row r="985" spans="1:9" x14ac:dyDescent="0.2">
      <c r="A985" s="1">
        <v>45545</v>
      </c>
      <c r="B985" s="7" t="s">
        <v>23</v>
      </c>
      <c r="C985">
        <v>387</v>
      </c>
      <c r="D985" s="3">
        <v>13.7479</v>
      </c>
      <c r="E985" s="7" t="s">
        <v>27</v>
      </c>
      <c r="F985">
        <v>10.2037</v>
      </c>
      <c r="G985" s="3">
        <v>5320.4372999999996</v>
      </c>
      <c r="H985" s="7" t="s">
        <v>1950</v>
      </c>
      <c r="I985">
        <v>2024</v>
      </c>
    </row>
    <row r="986" spans="1:9" x14ac:dyDescent="0.2">
      <c r="A986" s="1">
        <v>45546</v>
      </c>
      <c r="B986" s="7" t="s">
        <v>15</v>
      </c>
      <c r="C986">
        <v>406</v>
      </c>
      <c r="D986" s="3">
        <v>5.9053000000000004</v>
      </c>
      <c r="E986" s="7" t="s">
        <v>11</v>
      </c>
      <c r="F986">
        <v>7.5151000000000003</v>
      </c>
      <c r="G986" s="3">
        <v>2397.5518000000002</v>
      </c>
      <c r="H986" s="7" t="s">
        <v>1950</v>
      </c>
      <c r="I986">
        <v>2024</v>
      </c>
    </row>
    <row r="987" spans="1:9" x14ac:dyDescent="0.2">
      <c r="A987" s="1">
        <v>45547</v>
      </c>
      <c r="B987" s="7" t="s">
        <v>15</v>
      </c>
      <c r="C987">
        <v>1935</v>
      </c>
      <c r="D987" s="3">
        <v>13.817500000000001</v>
      </c>
      <c r="E987" s="7" t="s">
        <v>11</v>
      </c>
      <c r="F987">
        <v>6.5666000000000002</v>
      </c>
      <c r="G987" s="3">
        <v>26736.862499999999</v>
      </c>
      <c r="H987" s="7" t="s">
        <v>1950</v>
      </c>
      <c r="I987">
        <v>2024</v>
      </c>
    </row>
    <row r="988" spans="1:9" x14ac:dyDescent="0.2">
      <c r="A988" s="1">
        <v>45548</v>
      </c>
      <c r="B988" s="7" t="s">
        <v>13</v>
      </c>
      <c r="C988">
        <v>1717</v>
      </c>
      <c r="D988" s="3">
        <v>6.6378000000000004</v>
      </c>
      <c r="E988" s="7" t="s">
        <v>27</v>
      </c>
      <c r="F988">
        <v>5.6882999999999999</v>
      </c>
      <c r="G988" s="3">
        <v>11397.1026</v>
      </c>
      <c r="H988" s="7" t="s">
        <v>1950</v>
      </c>
      <c r="I988">
        <v>2024</v>
      </c>
    </row>
    <row r="989" spans="1:9" x14ac:dyDescent="0.2">
      <c r="A989" s="1">
        <v>45549</v>
      </c>
      <c r="B989" s="7" t="s">
        <v>10</v>
      </c>
      <c r="C989">
        <v>1013</v>
      </c>
      <c r="D989" s="3">
        <v>14.6502</v>
      </c>
      <c r="E989" s="7" t="s">
        <v>11</v>
      </c>
      <c r="F989">
        <v>9.1097999999999999</v>
      </c>
      <c r="G989" s="3">
        <v>14840.652599999999</v>
      </c>
      <c r="H989" s="7" t="s">
        <v>1950</v>
      </c>
      <c r="I989">
        <v>2024</v>
      </c>
    </row>
    <row r="990" spans="1:9" x14ac:dyDescent="0.2">
      <c r="A990" s="1">
        <v>45550</v>
      </c>
      <c r="B990" s="7" t="s">
        <v>15</v>
      </c>
      <c r="C990">
        <v>1846</v>
      </c>
      <c r="D990" s="3">
        <v>19.1266</v>
      </c>
      <c r="E990" s="7" t="s">
        <v>11</v>
      </c>
      <c r="F990">
        <v>8.8460999999999999</v>
      </c>
      <c r="G990" s="3">
        <v>35307.703600000001</v>
      </c>
      <c r="H990" s="7" t="s">
        <v>1950</v>
      </c>
      <c r="I990">
        <v>2024</v>
      </c>
    </row>
    <row r="991" spans="1:9" x14ac:dyDescent="0.2">
      <c r="A991" s="1">
        <v>45551</v>
      </c>
      <c r="B991" s="7" t="s">
        <v>23</v>
      </c>
      <c r="C991">
        <v>761</v>
      </c>
      <c r="D991" s="3">
        <v>14.7065</v>
      </c>
      <c r="E991" s="7" t="s">
        <v>27</v>
      </c>
      <c r="F991">
        <v>2.8411</v>
      </c>
      <c r="G991" s="3">
        <v>11191.646500000001</v>
      </c>
      <c r="H991" s="7" t="s">
        <v>1950</v>
      </c>
      <c r="I991">
        <v>2024</v>
      </c>
    </row>
    <row r="992" spans="1:9" x14ac:dyDescent="0.2">
      <c r="A992" s="1">
        <v>45552</v>
      </c>
      <c r="B992" s="7" t="s">
        <v>23</v>
      </c>
      <c r="C992">
        <v>648</v>
      </c>
      <c r="D992" s="3">
        <v>17.3947</v>
      </c>
      <c r="E992" s="7" t="s">
        <v>27</v>
      </c>
      <c r="F992">
        <v>7.3402000000000003</v>
      </c>
      <c r="G992" s="3">
        <v>11271.765600000001</v>
      </c>
      <c r="H992" s="7" t="s">
        <v>1950</v>
      </c>
      <c r="I992">
        <v>2024</v>
      </c>
    </row>
    <row r="993" spans="1:9" x14ac:dyDescent="0.2">
      <c r="A993" s="1">
        <v>45553</v>
      </c>
      <c r="B993" s="7" t="s">
        <v>15</v>
      </c>
      <c r="C993">
        <v>1475</v>
      </c>
      <c r="D993" s="3">
        <v>1.04</v>
      </c>
      <c r="E993" s="7" t="s">
        <v>27</v>
      </c>
      <c r="F993">
        <v>8.5252999999999997</v>
      </c>
      <c r="G993" s="3">
        <v>1534</v>
      </c>
      <c r="H993" s="7" t="s">
        <v>1950</v>
      </c>
      <c r="I993">
        <v>2024</v>
      </c>
    </row>
    <row r="994" spans="1:9" x14ac:dyDescent="0.2">
      <c r="A994" s="1">
        <v>45554</v>
      </c>
      <c r="B994" s="7" t="s">
        <v>10</v>
      </c>
      <c r="C994">
        <v>411</v>
      </c>
      <c r="D994" s="3">
        <v>14.633900000000001</v>
      </c>
      <c r="E994" s="7" t="s">
        <v>27</v>
      </c>
      <c r="F994">
        <v>8.7691999999999997</v>
      </c>
      <c r="G994" s="3">
        <v>6014.5329000000002</v>
      </c>
      <c r="H994" s="7" t="s">
        <v>1950</v>
      </c>
      <c r="I994">
        <v>2024</v>
      </c>
    </row>
    <row r="995" spans="1:9" x14ac:dyDescent="0.2">
      <c r="A995" s="1">
        <v>45555</v>
      </c>
      <c r="B995" s="7" t="s">
        <v>23</v>
      </c>
      <c r="C995">
        <v>972</v>
      </c>
      <c r="D995" s="3">
        <v>16.7622</v>
      </c>
      <c r="E995" s="7" t="s">
        <v>17</v>
      </c>
      <c r="F995">
        <v>3.5466000000000002</v>
      </c>
      <c r="G995" s="3">
        <v>16292.858399999999</v>
      </c>
      <c r="H995" s="7" t="s">
        <v>1950</v>
      </c>
      <c r="I995">
        <v>2024</v>
      </c>
    </row>
    <row r="996" spans="1:9" x14ac:dyDescent="0.2">
      <c r="A996" s="1">
        <v>45556</v>
      </c>
      <c r="B996" s="7" t="s">
        <v>13</v>
      </c>
      <c r="C996">
        <v>1182</v>
      </c>
      <c r="D996" s="3">
        <v>1.7706</v>
      </c>
      <c r="E996" s="7" t="s">
        <v>17</v>
      </c>
      <c r="F996">
        <v>11.2629</v>
      </c>
      <c r="G996" s="3">
        <v>2092.8492000000001</v>
      </c>
      <c r="H996" s="7" t="s">
        <v>1950</v>
      </c>
      <c r="I996">
        <v>2024</v>
      </c>
    </row>
    <row r="997" spans="1:9" x14ac:dyDescent="0.2">
      <c r="A997" s="1">
        <v>45557</v>
      </c>
      <c r="B997" s="7" t="s">
        <v>23</v>
      </c>
      <c r="C997">
        <v>1766</v>
      </c>
      <c r="D997" s="3">
        <v>17.560400000000001</v>
      </c>
      <c r="E997" s="7" t="s">
        <v>27</v>
      </c>
      <c r="F997">
        <v>0.86539999999999995</v>
      </c>
      <c r="G997" s="3">
        <v>31011.666399999998</v>
      </c>
      <c r="H997" s="7" t="s">
        <v>1950</v>
      </c>
      <c r="I997">
        <v>2024</v>
      </c>
    </row>
    <row r="998" spans="1:9" x14ac:dyDescent="0.2">
      <c r="A998" s="1">
        <v>45558</v>
      </c>
      <c r="B998" s="7" t="s">
        <v>49</v>
      </c>
      <c r="C998">
        <v>1023</v>
      </c>
      <c r="D998" s="3">
        <v>5.8772000000000002</v>
      </c>
      <c r="E998" s="7" t="s">
        <v>11</v>
      </c>
      <c r="F998">
        <v>5.6451000000000002</v>
      </c>
      <c r="G998" s="3">
        <v>6012.3756000000003</v>
      </c>
      <c r="H998" s="7" t="s">
        <v>1950</v>
      </c>
      <c r="I998">
        <v>2024</v>
      </c>
    </row>
    <row r="999" spans="1:9" x14ac:dyDescent="0.2">
      <c r="A999" s="1">
        <v>45559</v>
      </c>
      <c r="B999" s="7" t="s">
        <v>49</v>
      </c>
      <c r="C999">
        <v>1837</v>
      </c>
      <c r="D999" s="3">
        <v>13.640499999999999</v>
      </c>
      <c r="E999" s="7" t="s">
        <v>27</v>
      </c>
      <c r="F999">
        <v>11.8131</v>
      </c>
      <c r="G999" s="3">
        <v>25057.5985</v>
      </c>
      <c r="H999" s="7" t="s">
        <v>1950</v>
      </c>
      <c r="I999">
        <v>2024</v>
      </c>
    </row>
    <row r="1000" spans="1:9" x14ac:dyDescent="0.2">
      <c r="A1000" s="1">
        <v>45560</v>
      </c>
      <c r="B1000" s="7" t="s">
        <v>10</v>
      </c>
      <c r="C1000">
        <v>854</v>
      </c>
      <c r="D1000" s="3">
        <v>16.206700000000001</v>
      </c>
      <c r="E1000" s="7" t="s">
        <v>27</v>
      </c>
      <c r="F1000">
        <v>8.6763999999999992</v>
      </c>
      <c r="G1000" s="3">
        <v>13840.5218</v>
      </c>
      <c r="H1000" s="7" t="s">
        <v>1950</v>
      </c>
      <c r="I1000">
        <v>2024</v>
      </c>
    </row>
    <row r="1001" spans="1:9" x14ac:dyDescent="0.2">
      <c r="A1001" s="1">
        <v>45561</v>
      </c>
      <c r="B1001" s="7" t="s">
        <v>15</v>
      </c>
      <c r="C1001">
        <v>134</v>
      </c>
      <c r="D1001" s="3">
        <v>13.5906</v>
      </c>
      <c r="E1001" s="7" t="s">
        <v>11</v>
      </c>
      <c r="F1001">
        <v>4.2869000000000002</v>
      </c>
      <c r="G1001" s="3">
        <v>1821.1404</v>
      </c>
      <c r="H1001" s="7" t="s">
        <v>1950</v>
      </c>
      <c r="I1001">
        <v>2024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6"/>
  <sheetViews>
    <sheetView showGridLines="0" tabSelected="1" zoomScale="43" zoomScaleNormal="43" workbookViewId="0">
      <selection activeCell="S41" sqref="S41"/>
    </sheetView>
  </sheetViews>
  <sheetFormatPr baseColWidth="10" defaultRowHeight="16" x14ac:dyDescent="0.2"/>
  <cols>
    <col min="3" max="3" width="19.83203125" customWidth="1"/>
    <col min="5" max="5" width="13.1640625" bestFit="1" customWidth="1"/>
    <col min="8" max="8" width="11.6640625" bestFit="1" customWidth="1"/>
    <col min="12" max="12" width="14.1640625" customWidth="1"/>
  </cols>
  <sheetData>
    <row r="4" spans="2:12" x14ac:dyDescent="0.2">
      <c r="B4" s="11">
        <f>GETPIVOTDATA("Revenue",PivotTables!$A$40)</f>
        <v>10839749.101600001</v>
      </c>
      <c r="C4" s="11"/>
      <c r="E4" s="12">
        <f>GETPIVOTDATA("Sales_Volume",PivotTables!$A$75)</f>
        <v>1048781</v>
      </c>
      <c r="F4" s="12"/>
      <c r="H4" s="11">
        <f>B4/E4</f>
        <v>10.335569677177601</v>
      </c>
      <c r="I4" s="11"/>
      <c r="K4" s="13"/>
      <c r="L4" s="13"/>
    </row>
    <row r="5" spans="2:12" ht="16" customHeight="1" x14ac:dyDescent="0.2">
      <c r="B5" s="11"/>
      <c r="C5" s="11"/>
      <c r="E5" s="12"/>
      <c r="F5" s="12"/>
      <c r="H5" s="11"/>
      <c r="I5" s="11"/>
      <c r="K5" s="13"/>
      <c r="L5" s="13"/>
    </row>
    <row r="6" spans="2:12" ht="26" customHeight="1" x14ac:dyDescent="0.2">
      <c r="B6" s="11"/>
      <c r="C6" s="11"/>
      <c r="E6" s="12"/>
      <c r="F6" s="12"/>
      <c r="H6" s="11"/>
      <c r="I6" s="11"/>
      <c r="K6" s="13"/>
      <c r="L6" s="13"/>
    </row>
  </sheetData>
  <mergeCells count="4">
    <mergeCell ref="B4:C6"/>
    <mergeCell ref="E4:F6"/>
    <mergeCell ref="H4:I6"/>
    <mergeCell ref="K4:L6"/>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KPIs</vt:lpstr>
      <vt:lpstr>PivotTables</vt:lpstr>
      <vt:lpstr>SalesTable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 Muteto</dc:creator>
  <cp:lastModifiedBy>Kash Muteto</cp:lastModifiedBy>
  <dcterms:created xsi:type="dcterms:W3CDTF">2025-10-21T10:28:17Z</dcterms:created>
  <dcterms:modified xsi:type="dcterms:W3CDTF">2025-10-23T10:51:12Z</dcterms:modified>
</cp:coreProperties>
</file>