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shyar\Desktop\"/>
    </mc:Choice>
  </mc:AlternateContent>
  <xr:revisionPtr revIDLastSave="0" documentId="10_ncr:8100000_{A1F6566C-CD7C-4570-A498-12F622233BAF}" xr6:coauthVersionLast="32" xr6:coauthVersionMax="32" xr10:uidLastSave="{00000000-0000-0000-0000-000000000000}"/>
  <bookViews>
    <workbookView xWindow="0" yWindow="0" windowWidth="20490" windowHeight="7545" activeTab="2" xr2:uid="{CA3F897D-BD23-4B2C-B681-39F9CF21BE7B}"/>
  </bookViews>
  <sheets>
    <sheet name="WOE &amp; IV" sheetId="2" r:id="rId1"/>
    <sheet name="IV Results" sheetId="4" r:id="rId2"/>
    <sheet name="Attrition Dataset" sheetId="1" r:id="rId3"/>
    <sheet name="Rough work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4" i="2"/>
  <c r="H5" i="2"/>
  <c r="H6" i="2"/>
  <c r="H4" i="2"/>
  <c r="G4" i="2"/>
  <c r="G5" i="2"/>
  <c r="G6" i="2"/>
  <c r="F6" i="2"/>
  <c r="F5" i="2"/>
  <c r="F4" i="2"/>
  <c r="G11" i="2"/>
  <c r="G12" i="2"/>
  <c r="G13" i="2"/>
  <c r="H13" i="2" s="1"/>
  <c r="F11" i="2"/>
  <c r="F12" i="2"/>
  <c r="F13" i="2"/>
  <c r="I13" i="2" l="1"/>
  <c r="I11" i="2"/>
  <c r="I12" i="2"/>
  <c r="H11" i="2"/>
  <c r="H12" i="2"/>
  <c r="E4" i="2"/>
  <c r="E5" i="2"/>
  <c r="E6" i="2"/>
  <c r="E7" i="2"/>
  <c r="G239" i="2"/>
  <c r="G238" i="2"/>
  <c r="G234" i="2"/>
  <c r="G230" i="2"/>
  <c r="F238" i="2"/>
  <c r="F239" i="2"/>
  <c r="F240" i="2"/>
  <c r="G240" i="2"/>
  <c r="F241" i="2"/>
  <c r="G241" i="2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F237" i="2"/>
  <c r="G237" i="2"/>
  <c r="F236" i="2"/>
  <c r="G236" i="2"/>
  <c r="F235" i="2"/>
  <c r="G235" i="2"/>
  <c r="F234" i="2"/>
  <c r="F233" i="2"/>
  <c r="G233" i="2"/>
  <c r="F232" i="2"/>
  <c r="G232" i="2"/>
  <c r="F231" i="2"/>
  <c r="G231" i="2"/>
  <c r="F230" i="2"/>
  <c r="F229" i="2"/>
  <c r="G229" i="2"/>
  <c r="F228" i="2"/>
  <c r="G228" i="2"/>
  <c r="F227" i="2"/>
  <c r="G227" i="2"/>
  <c r="F218" i="2"/>
  <c r="F219" i="2"/>
  <c r="F220" i="2"/>
  <c r="F221" i="2"/>
  <c r="F222" i="2"/>
  <c r="G208" i="2"/>
  <c r="G209" i="2"/>
  <c r="G210" i="2"/>
  <c r="G211" i="2"/>
  <c r="G212" i="2"/>
  <c r="G213" i="2"/>
  <c r="G207" i="2"/>
  <c r="F208" i="2"/>
  <c r="F209" i="2"/>
  <c r="F210" i="2"/>
  <c r="F211" i="2"/>
  <c r="F212" i="2"/>
  <c r="F213" i="2"/>
  <c r="F207" i="2"/>
  <c r="G200" i="2"/>
  <c r="G201" i="2"/>
  <c r="G202" i="2"/>
  <c r="G199" i="2"/>
  <c r="F200" i="2"/>
  <c r="F201" i="2"/>
  <c r="F202" i="2"/>
  <c r="F199" i="2"/>
  <c r="G192" i="2"/>
  <c r="G193" i="2"/>
  <c r="G194" i="2"/>
  <c r="G191" i="2"/>
  <c r="F192" i="2"/>
  <c r="F193" i="2"/>
  <c r="F194" i="2"/>
  <c r="F191" i="2"/>
  <c r="G184" i="2"/>
  <c r="G185" i="2"/>
  <c r="G186" i="2"/>
  <c r="G183" i="2"/>
  <c r="F184" i="2"/>
  <c r="F185" i="2"/>
  <c r="F186" i="2"/>
  <c r="F183" i="2"/>
  <c r="G176" i="2"/>
  <c r="G177" i="2"/>
  <c r="G178" i="2"/>
  <c r="G175" i="2"/>
  <c r="F176" i="2"/>
  <c r="F177" i="2"/>
  <c r="F178" i="2"/>
  <c r="F175" i="2"/>
  <c r="F160" i="2"/>
  <c r="F161" i="2"/>
  <c r="F162" i="2"/>
  <c r="F163" i="2"/>
  <c r="F164" i="2"/>
  <c r="F165" i="2"/>
  <c r="F166" i="2"/>
  <c r="F167" i="2"/>
  <c r="F168" i="2"/>
  <c r="F169" i="2"/>
  <c r="F170" i="2"/>
  <c r="F159" i="2"/>
  <c r="F116" i="2"/>
  <c r="F110" i="2"/>
  <c r="F104" i="2"/>
  <c r="O62" i="3"/>
  <c r="O63" i="3"/>
  <c r="O64" i="3"/>
  <c r="M65" i="3"/>
  <c r="M66" i="3" s="1"/>
  <c r="M67" i="3" s="1"/>
  <c r="M68" i="3" s="1"/>
  <c r="M69" i="3" s="1"/>
  <c r="O65" i="3"/>
  <c r="O66" i="3"/>
  <c r="O67" i="3"/>
  <c r="O68" i="3"/>
  <c r="O69" i="3"/>
  <c r="O70" i="3"/>
  <c r="E213" i="2"/>
  <c r="E212" i="2"/>
  <c r="E211" i="2"/>
  <c r="E210" i="2"/>
  <c r="E209" i="2"/>
  <c r="E208" i="2"/>
  <c r="E207" i="2"/>
  <c r="E202" i="2"/>
  <c r="E201" i="2"/>
  <c r="E200" i="2"/>
  <c r="E199" i="2"/>
  <c r="E194" i="2"/>
  <c r="E193" i="2"/>
  <c r="E192" i="2"/>
  <c r="E191" i="2"/>
  <c r="E186" i="2"/>
  <c r="E185" i="2"/>
  <c r="E184" i="2"/>
  <c r="E183" i="2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4" i="3"/>
  <c r="O5" i="3"/>
  <c r="O6" i="3"/>
  <c r="O7" i="3"/>
  <c r="O8" i="3"/>
  <c r="O9" i="3"/>
  <c r="O10" i="3"/>
  <c r="O11" i="3"/>
  <c r="O12" i="3"/>
  <c r="O13" i="3"/>
  <c r="O14" i="3"/>
  <c r="O3" i="3"/>
  <c r="D160" i="2"/>
  <c r="G160" i="2" s="1"/>
  <c r="D161" i="2"/>
  <c r="G161" i="2" s="1"/>
  <c r="D162" i="2"/>
  <c r="G162" i="2" s="1"/>
  <c r="D163" i="2"/>
  <c r="G163" i="2" s="1"/>
  <c r="D164" i="2"/>
  <c r="G164" i="2" s="1"/>
  <c r="D165" i="2"/>
  <c r="G165" i="2" s="1"/>
  <c r="D166" i="2"/>
  <c r="G166" i="2" s="1"/>
  <c r="D167" i="2"/>
  <c r="G167" i="2" s="1"/>
  <c r="D168" i="2"/>
  <c r="G168" i="2" s="1"/>
  <c r="D169" i="2"/>
  <c r="G169" i="2" s="1"/>
  <c r="D170" i="2"/>
  <c r="G170" i="2" s="1"/>
  <c r="D159" i="2"/>
  <c r="E171" i="2"/>
  <c r="C171" i="2"/>
  <c r="B160" i="2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G152" i="2"/>
  <c r="F152" i="2"/>
  <c r="E152" i="2"/>
  <c r="G151" i="2"/>
  <c r="F151" i="2"/>
  <c r="E151" i="2"/>
  <c r="G150" i="2"/>
  <c r="F150" i="2"/>
  <c r="E150" i="2"/>
  <c r="G149" i="2"/>
  <c r="F149" i="2"/>
  <c r="E149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17" i="2"/>
  <c r="F117" i="2"/>
  <c r="E117" i="2"/>
  <c r="G116" i="2"/>
  <c r="E116" i="2"/>
  <c r="G111" i="2"/>
  <c r="F111" i="2"/>
  <c r="E111" i="2"/>
  <c r="G110" i="2"/>
  <c r="E110" i="2"/>
  <c r="F105" i="2"/>
  <c r="G105" i="2"/>
  <c r="G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E106" i="2"/>
  <c r="E92" i="2"/>
  <c r="G91" i="2"/>
  <c r="F91" i="2"/>
  <c r="E91" i="2"/>
  <c r="G90" i="2"/>
  <c r="F90" i="2"/>
  <c r="E90" i="2"/>
  <c r="G89" i="2"/>
  <c r="F89" i="2"/>
  <c r="E89" i="2"/>
  <c r="G84" i="2"/>
  <c r="F84" i="2"/>
  <c r="E84" i="2"/>
  <c r="G83" i="2"/>
  <c r="F83" i="2"/>
  <c r="E83" i="2"/>
  <c r="G82" i="2"/>
  <c r="F82" i="2"/>
  <c r="E82" i="2"/>
  <c r="G81" i="2"/>
  <c r="F81" i="2"/>
  <c r="E81" i="2"/>
  <c r="G69" i="2"/>
  <c r="G70" i="2"/>
  <c r="G71" i="2"/>
  <c r="G72" i="2"/>
  <c r="G73" i="2"/>
  <c r="G74" i="2"/>
  <c r="G75" i="2"/>
  <c r="G76" i="2"/>
  <c r="G68" i="2"/>
  <c r="F69" i="2"/>
  <c r="F70" i="2"/>
  <c r="F71" i="2"/>
  <c r="F72" i="2"/>
  <c r="F73" i="2"/>
  <c r="F74" i="2"/>
  <c r="F75" i="2"/>
  <c r="F76" i="2"/>
  <c r="F68" i="2"/>
  <c r="E73" i="2"/>
  <c r="E74" i="2"/>
  <c r="E75" i="2"/>
  <c r="E76" i="2"/>
  <c r="E72" i="2"/>
  <c r="E71" i="2"/>
  <c r="E70" i="2"/>
  <c r="E69" i="2"/>
  <c r="E68" i="2"/>
  <c r="G59" i="2"/>
  <c r="G51" i="2"/>
  <c r="G60" i="2"/>
  <c r="G61" i="2"/>
  <c r="G62" i="2"/>
  <c r="G63" i="2"/>
  <c r="F60" i="2"/>
  <c r="F61" i="2"/>
  <c r="F62" i="2"/>
  <c r="F63" i="2"/>
  <c r="F59" i="2"/>
  <c r="E63" i="2"/>
  <c r="I62" i="2"/>
  <c r="E62" i="2"/>
  <c r="E61" i="2"/>
  <c r="E60" i="2"/>
  <c r="E59" i="2"/>
  <c r="G52" i="2"/>
  <c r="G53" i="2"/>
  <c r="G54" i="2"/>
  <c r="F52" i="2"/>
  <c r="F53" i="2"/>
  <c r="F54" i="2"/>
  <c r="F51" i="2"/>
  <c r="E54" i="2"/>
  <c r="E53" i="2"/>
  <c r="E52" i="2"/>
  <c r="E51" i="2"/>
  <c r="G46" i="2"/>
  <c r="G45" i="2"/>
  <c r="F46" i="2"/>
  <c r="F45" i="2"/>
  <c r="E46" i="2"/>
  <c r="E45" i="2"/>
  <c r="E38" i="2"/>
  <c r="E39" i="2"/>
  <c r="E40" i="2"/>
  <c r="E37" i="2"/>
  <c r="G38" i="2"/>
  <c r="G39" i="2"/>
  <c r="G40" i="2"/>
  <c r="G37" i="2"/>
  <c r="F38" i="2"/>
  <c r="F39" i="2"/>
  <c r="F40" i="2"/>
  <c r="F37" i="2"/>
  <c r="E32" i="2"/>
  <c r="D33" i="2"/>
  <c r="F32" i="2" s="1"/>
  <c r="C33" i="2"/>
  <c r="G31" i="2" s="1"/>
  <c r="E22" i="2"/>
  <c r="F21" i="2"/>
  <c r="G21" i="2"/>
  <c r="F22" i="2"/>
  <c r="G22" i="2"/>
  <c r="E31" i="2"/>
  <c r="E30" i="2"/>
  <c r="E29" i="2"/>
  <c r="E28" i="2"/>
  <c r="E27" i="2"/>
  <c r="G19" i="2"/>
  <c r="G20" i="2"/>
  <c r="G18" i="2"/>
  <c r="F19" i="2"/>
  <c r="F20" i="2"/>
  <c r="F18" i="2"/>
  <c r="E21" i="2"/>
  <c r="E20" i="2"/>
  <c r="E19" i="2"/>
  <c r="E18" i="2"/>
  <c r="E14" i="2"/>
  <c r="E13" i="2"/>
  <c r="E12" i="2"/>
  <c r="E11" i="2"/>
  <c r="M93" i="3"/>
  <c r="M94" i="3" s="1"/>
  <c r="M90" i="3"/>
  <c r="M91" i="3" s="1"/>
  <c r="M92" i="3" s="1"/>
  <c r="M82" i="3"/>
  <c r="M83" i="3" s="1"/>
  <c r="M84" i="3" s="1"/>
  <c r="M85" i="3" s="1"/>
  <c r="M86" i="3" s="1"/>
  <c r="M87" i="3" s="1"/>
  <c r="M88" i="3" s="1"/>
  <c r="M89" i="3" s="1"/>
  <c r="M81" i="3"/>
  <c r="M75" i="3"/>
  <c r="M76" i="3" s="1"/>
  <c r="M74" i="3"/>
  <c r="M48" i="3"/>
  <c r="M49" i="3" s="1"/>
  <c r="M50" i="3" s="1"/>
  <c r="M51" i="3" s="1"/>
  <c r="M52" i="3" s="1"/>
  <c r="M53" i="3" s="1"/>
  <c r="M54" i="3" s="1"/>
  <c r="M47" i="3"/>
  <c r="M43" i="3"/>
  <c r="M37" i="3"/>
  <c r="M38" i="3"/>
  <c r="M39" i="3" s="1"/>
  <c r="M40" i="3" s="1"/>
  <c r="M41" i="3" s="1"/>
  <c r="M42" i="3" s="1"/>
  <c r="M36" i="3"/>
  <c r="M14" i="3"/>
  <c r="M5" i="3"/>
  <c r="M6" i="3" s="1"/>
  <c r="M7" i="3" s="1"/>
  <c r="M8" i="3" s="1"/>
  <c r="M9" i="3" s="1"/>
  <c r="M10" i="3" s="1"/>
  <c r="M11" i="3" s="1"/>
  <c r="M12" i="3" s="1"/>
  <c r="M13" i="3" s="1"/>
  <c r="M4" i="3"/>
  <c r="I39" i="2" l="1"/>
  <c r="H186" i="2"/>
  <c r="I52" i="2"/>
  <c r="H166" i="2"/>
  <c r="H104" i="2"/>
  <c r="I213" i="2"/>
  <c r="I183" i="2"/>
  <c r="I209" i="2"/>
  <c r="I201" i="2"/>
  <c r="H193" i="2"/>
  <c r="I38" i="2"/>
  <c r="I105" i="2"/>
  <c r="I207" i="2"/>
  <c r="I132" i="2"/>
  <c r="E33" i="2"/>
  <c r="I192" i="2"/>
  <c r="H240" i="2"/>
  <c r="F29" i="2"/>
  <c r="I82" i="2"/>
  <c r="I96" i="2"/>
  <c r="H185" i="2"/>
  <c r="I19" i="2"/>
  <c r="I37" i="2"/>
  <c r="I73" i="2"/>
  <c r="I22" i="2"/>
  <c r="G30" i="2"/>
  <c r="I125" i="2"/>
  <c r="I168" i="2"/>
  <c r="I199" i="2"/>
  <c r="H69" i="2"/>
  <c r="I45" i="2"/>
  <c r="H51" i="2"/>
  <c r="I70" i="2"/>
  <c r="I71" i="2"/>
  <c r="I100" i="2"/>
  <c r="D171" i="2"/>
  <c r="I40" i="2"/>
  <c r="H191" i="2"/>
  <c r="F27" i="2"/>
  <c r="G32" i="2"/>
  <c r="I32" i="2" s="1"/>
  <c r="H39" i="2"/>
  <c r="J39" i="2" s="1"/>
  <c r="I53" i="2"/>
  <c r="H75" i="2"/>
  <c r="I138" i="2"/>
  <c r="H150" i="2"/>
  <c r="H194" i="2"/>
  <c r="J4" i="2"/>
  <c r="H38" i="2"/>
  <c r="I46" i="2"/>
  <c r="I191" i="2"/>
  <c r="J191" i="2" s="1"/>
  <c r="H167" i="2"/>
  <c r="G159" i="2"/>
  <c r="I159" i="2" s="1"/>
  <c r="I193" i="2"/>
  <c r="J193" i="2" s="1"/>
  <c r="F28" i="2"/>
  <c r="H37" i="2"/>
  <c r="J37" i="2" s="1"/>
  <c r="H73" i="2"/>
  <c r="J73" i="2" s="1"/>
  <c r="I74" i="2"/>
  <c r="I81" i="2"/>
  <c r="H105" i="2"/>
  <c r="H124" i="2"/>
  <c r="I151" i="2"/>
  <c r="I200" i="2"/>
  <c r="I186" i="2"/>
  <c r="J186" i="2" s="1"/>
  <c r="I239" i="2"/>
  <c r="H239" i="2"/>
  <c r="H241" i="2"/>
  <c r="I241" i="2"/>
  <c r="I238" i="2"/>
  <c r="H238" i="2"/>
  <c r="I240" i="2"/>
  <c r="H229" i="2"/>
  <c r="I229" i="2"/>
  <c r="H233" i="2"/>
  <c r="I233" i="2"/>
  <c r="I235" i="2"/>
  <c r="H235" i="2"/>
  <c r="I228" i="2"/>
  <c r="H228" i="2"/>
  <c r="I230" i="2"/>
  <c r="H230" i="2"/>
  <c r="I232" i="2"/>
  <c r="H232" i="2"/>
  <c r="I234" i="2"/>
  <c r="H234" i="2"/>
  <c r="I236" i="2"/>
  <c r="H236" i="2"/>
  <c r="I231" i="2"/>
  <c r="H231" i="2"/>
  <c r="H237" i="2"/>
  <c r="I237" i="2"/>
  <c r="I227" i="2"/>
  <c r="H227" i="2"/>
  <c r="I194" i="2"/>
  <c r="I211" i="2"/>
  <c r="I212" i="2"/>
  <c r="H213" i="2"/>
  <c r="I208" i="2"/>
  <c r="H209" i="2"/>
  <c r="I210" i="2"/>
  <c r="H211" i="2"/>
  <c r="H207" i="2"/>
  <c r="H208" i="2"/>
  <c r="H210" i="2"/>
  <c r="H212" i="2"/>
  <c r="I202" i="2"/>
  <c r="H200" i="2"/>
  <c r="H202" i="2"/>
  <c r="H199" i="2"/>
  <c r="H201" i="2"/>
  <c r="H192" i="2"/>
  <c r="H183" i="2"/>
  <c r="J183" i="2" s="1"/>
  <c r="I184" i="2"/>
  <c r="I185" i="2"/>
  <c r="H184" i="2"/>
  <c r="I160" i="2"/>
  <c r="I164" i="2"/>
  <c r="I166" i="2"/>
  <c r="I167" i="2"/>
  <c r="H40" i="2"/>
  <c r="G29" i="2"/>
  <c r="I84" i="2"/>
  <c r="I98" i="2"/>
  <c r="I102" i="2"/>
  <c r="I111" i="2"/>
  <c r="I123" i="2"/>
  <c r="I133" i="2"/>
  <c r="H142" i="2"/>
  <c r="F31" i="2"/>
  <c r="H31" i="2" s="1"/>
  <c r="G27" i="2"/>
  <c r="G28" i="2"/>
  <c r="H74" i="2"/>
  <c r="H122" i="2"/>
  <c r="I131" i="2"/>
  <c r="H132" i="2"/>
  <c r="I161" i="2"/>
  <c r="I165" i="2"/>
  <c r="H169" i="2"/>
  <c r="I124" i="2"/>
  <c r="F30" i="2"/>
  <c r="I30" i="2" s="1"/>
  <c r="I89" i="2"/>
  <c r="H130" i="2"/>
  <c r="H131" i="2"/>
  <c r="H162" i="2"/>
  <c r="H168" i="2"/>
  <c r="I170" i="2"/>
  <c r="J170" i="2" s="1"/>
  <c r="I169" i="2"/>
  <c r="H160" i="2"/>
  <c r="I163" i="2"/>
  <c r="I162" i="2"/>
  <c r="H164" i="2"/>
  <c r="H144" i="2"/>
  <c r="I143" i="2"/>
  <c r="I144" i="2"/>
  <c r="H161" i="2"/>
  <c r="H163" i="2"/>
  <c r="H165" i="2"/>
  <c r="I152" i="2"/>
  <c r="I149" i="2"/>
  <c r="I150" i="2"/>
  <c r="H152" i="2"/>
  <c r="H149" i="2"/>
  <c r="H151" i="2"/>
  <c r="H140" i="2"/>
  <c r="I141" i="2"/>
  <c r="I142" i="2"/>
  <c r="H138" i="2"/>
  <c r="I139" i="2"/>
  <c r="I140" i="2"/>
  <c r="H139" i="2"/>
  <c r="H141" i="2"/>
  <c r="H143" i="2"/>
  <c r="I130" i="2"/>
  <c r="H133" i="2"/>
  <c r="I122" i="2"/>
  <c r="H123" i="2"/>
  <c r="H125" i="2"/>
  <c r="I117" i="2"/>
  <c r="I116" i="2"/>
  <c r="H117" i="2"/>
  <c r="H116" i="2"/>
  <c r="I110" i="2"/>
  <c r="H111" i="2"/>
  <c r="H110" i="2"/>
  <c r="I104" i="2"/>
  <c r="J104" i="2" s="1"/>
  <c r="H96" i="2"/>
  <c r="I97" i="2"/>
  <c r="H98" i="2"/>
  <c r="I99" i="2"/>
  <c r="H100" i="2"/>
  <c r="I101" i="2"/>
  <c r="H102" i="2"/>
  <c r="I103" i="2"/>
  <c r="H97" i="2"/>
  <c r="H99" i="2"/>
  <c r="H101" i="2"/>
  <c r="H103" i="2"/>
  <c r="H91" i="2"/>
  <c r="H89" i="2"/>
  <c r="I90" i="2"/>
  <c r="I91" i="2"/>
  <c r="H90" i="2"/>
  <c r="H82" i="2"/>
  <c r="I83" i="2"/>
  <c r="H84" i="2"/>
  <c r="H81" i="2"/>
  <c r="H83" i="2"/>
  <c r="I76" i="2"/>
  <c r="H76" i="2"/>
  <c r="I75" i="2"/>
  <c r="I68" i="2"/>
  <c r="I69" i="2"/>
  <c r="J69" i="2" s="1"/>
  <c r="H71" i="2"/>
  <c r="I72" i="2"/>
  <c r="H68" i="2"/>
  <c r="H70" i="2"/>
  <c r="H72" i="2"/>
  <c r="H60" i="2"/>
  <c r="I59" i="2"/>
  <c r="I60" i="2"/>
  <c r="I61" i="2"/>
  <c r="I63" i="2"/>
  <c r="H59" i="2"/>
  <c r="J59" i="2" s="1"/>
  <c r="H61" i="2"/>
  <c r="H63" i="2"/>
  <c r="H62" i="2"/>
  <c r="J62" i="2" s="1"/>
  <c r="I51" i="2"/>
  <c r="H53" i="2"/>
  <c r="J53" i="2" s="1"/>
  <c r="I54" i="2"/>
  <c r="H52" i="2"/>
  <c r="H54" i="2"/>
  <c r="H46" i="2"/>
  <c r="H45" i="2"/>
  <c r="I18" i="2"/>
  <c r="I20" i="2"/>
  <c r="H22" i="2"/>
  <c r="H21" i="2"/>
  <c r="I21" i="2"/>
  <c r="H20" i="2"/>
  <c r="H18" i="2"/>
  <c r="H19" i="2"/>
  <c r="J52" i="2" l="1"/>
  <c r="J166" i="2"/>
  <c r="J84" i="2"/>
  <c r="J213" i="2"/>
  <c r="J51" i="2"/>
  <c r="J209" i="2"/>
  <c r="J11" i="2"/>
  <c r="J82" i="2"/>
  <c r="J131" i="2"/>
  <c r="I28" i="2"/>
  <c r="J192" i="2"/>
  <c r="J200" i="2"/>
  <c r="J81" i="2"/>
  <c r="J201" i="2"/>
  <c r="J71" i="2"/>
  <c r="J96" i="2"/>
  <c r="J38" i="2"/>
  <c r="I27" i="2"/>
  <c r="J6" i="2"/>
  <c r="J46" i="2"/>
  <c r="J70" i="2"/>
  <c r="J123" i="2"/>
  <c r="J130" i="2"/>
  <c r="H29" i="2"/>
  <c r="J29" i="2" s="1"/>
  <c r="J199" i="2"/>
  <c r="J22" i="2"/>
  <c r="J150" i="2"/>
  <c r="J74" i="2"/>
  <c r="J105" i="2"/>
  <c r="J72" i="2"/>
  <c r="J151" i="2"/>
  <c r="J97" i="2"/>
  <c r="J125" i="2"/>
  <c r="J149" i="2"/>
  <c r="H159" i="2"/>
  <c r="J164" i="2"/>
  <c r="J132" i="2"/>
  <c r="J102" i="2"/>
  <c r="J207" i="2"/>
  <c r="J212" i="2"/>
  <c r="J240" i="2"/>
  <c r="J124" i="2"/>
  <c r="H30" i="2"/>
  <c r="J30" i="2" s="1"/>
  <c r="H32" i="2"/>
  <c r="J32" i="2" s="1"/>
  <c r="J138" i="2"/>
  <c r="J168" i="2"/>
  <c r="J185" i="2"/>
  <c r="J241" i="2"/>
  <c r="J5" i="2"/>
  <c r="I29" i="2"/>
  <c r="I31" i="2"/>
  <c r="J31" i="2" s="1"/>
  <c r="J45" i="2"/>
  <c r="J47" i="2" s="1"/>
  <c r="J75" i="2"/>
  <c r="J99" i="2"/>
  <c r="J142" i="2"/>
  <c r="J210" i="2"/>
  <c r="J76" i="2"/>
  <c r="J90" i="2"/>
  <c r="J111" i="2"/>
  <c r="J122" i="2"/>
  <c r="J103" i="2"/>
  <c r="J100" i="2"/>
  <c r="J237" i="2"/>
  <c r="J233" i="2"/>
  <c r="J18" i="2"/>
  <c r="J143" i="2"/>
  <c r="H27" i="2"/>
  <c r="J194" i="2"/>
  <c r="J167" i="2"/>
  <c r="J13" i="2"/>
  <c r="H28" i="2"/>
  <c r="J152" i="2"/>
  <c r="J161" i="2"/>
  <c r="J160" i="2"/>
  <c r="J238" i="2"/>
  <c r="J239" i="2"/>
  <c r="J227" i="2"/>
  <c r="J231" i="2"/>
  <c r="J234" i="2"/>
  <c r="J230" i="2"/>
  <c r="J235" i="2"/>
  <c r="J232" i="2"/>
  <c r="J229" i="2"/>
  <c r="J236" i="2"/>
  <c r="J228" i="2"/>
  <c r="J211" i="2"/>
  <c r="J202" i="2"/>
  <c r="J208" i="2"/>
  <c r="J184" i="2"/>
  <c r="J165" i="2"/>
  <c r="J159" i="2"/>
  <c r="J169" i="2"/>
  <c r="J12" i="2"/>
  <c r="J89" i="2"/>
  <c r="J98" i="2"/>
  <c r="J116" i="2"/>
  <c r="J163" i="2"/>
  <c r="J68" i="2"/>
  <c r="J110" i="2"/>
  <c r="J112" i="2" s="1"/>
  <c r="J133" i="2"/>
  <c r="J140" i="2"/>
  <c r="J162" i="2"/>
  <c r="J91" i="2"/>
  <c r="J144" i="2"/>
  <c r="J141" i="2"/>
  <c r="J139" i="2"/>
  <c r="J117" i="2"/>
  <c r="J101" i="2"/>
  <c r="J83" i="2"/>
  <c r="J63" i="2"/>
  <c r="J60" i="2"/>
  <c r="J61" i="2"/>
  <c r="J54" i="2"/>
  <c r="J21" i="2"/>
  <c r="J40" i="2"/>
  <c r="J20" i="2"/>
  <c r="J19" i="2"/>
  <c r="J41" i="2" l="1"/>
  <c r="J55" i="2"/>
  <c r="J126" i="2"/>
  <c r="J28" i="2"/>
  <c r="J27" i="2"/>
  <c r="J203" i="2"/>
  <c r="J85" i="2"/>
  <c r="J7" i="2"/>
  <c r="J195" i="2"/>
  <c r="J134" i="2"/>
  <c r="J187" i="2"/>
  <c r="J153" i="2"/>
  <c r="J77" i="2"/>
  <c r="J14" i="2"/>
  <c r="J242" i="2"/>
  <c r="J106" i="2"/>
  <c r="J92" i="2"/>
  <c r="J214" i="2"/>
  <c r="J171" i="2"/>
  <c r="J118" i="2"/>
  <c r="J145" i="2"/>
  <c r="J64" i="2"/>
  <c r="J23" i="2"/>
  <c r="J33" i="2" l="1"/>
  <c r="I178" i="2"/>
  <c r="I176" i="2"/>
  <c r="H177" i="2"/>
  <c r="E178" i="2"/>
  <c r="E177" i="2"/>
  <c r="I177" i="2"/>
  <c r="E176" i="2"/>
  <c r="E175" i="2"/>
  <c r="I175" i="2"/>
  <c r="J177" i="2" l="1"/>
  <c r="H176" i="2"/>
  <c r="J176" i="2" s="1"/>
  <c r="H175" i="2"/>
  <c r="J175" i="2" s="1"/>
  <c r="J179" i="2" l="1"/>
  <c r="G220" i="2"/>
  <c r="H220" i="2" s="1"/>
  <c r="G221" i="2"/>
  <c r="I221" i="2" s="1"/>
  <c r="E218" i="2"/>
  <c r="G218" i="2"/>
  <c r="H218" i="2" s="1"/>
  <c r="G222" i="2"/>
  <c r="I222" i="2" s="1"/>
  <c r="E222" i="2"/>
  <c r="E221" i="2"/>
  <c r="E220" i="2"/>
  <c r="E219" i="2"/>
  <c r="G219" i="2"/>
  <c r="H219" i="2" s="1"/>
  <c r="I220" i="2" l="1"/>
  <c r="J220" i="2" s="1"/>
  <c r="I219" i="2"/>
  <c r="J219" i="2" s="1"/>
  <c r="H221" i="2"/>
  <c r="J221" i="2" s="1"/>
  <c r="H222" i="2"/>
  <c r="J222" i="2" s="1"/>
  <c r="I218" i="2"/>
  <c r="J218" i="2" s="1"/>
  <c r="J223" i="2" l="1"/>
</calcChain>
</file>

<file path=xl/sharedStrings.xml><?xml version="1.0" encoding="utf-8"?>
<sst xmlns="http://schemas.openxmlformats.org/spreadsheetml/2006/main" count="12231" uniqueCount="122">
  <si>
    <t>Age</t>
  </si>
  <si>
    <t>Attrition</t>
  </si>
  <si>
    <t>Non 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</si>
  <si>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</si>
  <si>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</si>
  <si>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</si>
  <si>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</si>
  <si>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</si>
  <si>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</si>
  <si>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</si>
  <si>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</si>
  <si>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</si>
  <si>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</si>
  <si>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</si>
  <si>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</si>
  <si>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</si>
  <si>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</si>
  <si>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</si>
  <si>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</si>
  <si>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</si>
  <si>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</si>
  <si>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</si>
  <si>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</si>
  <si>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</si>
  <si>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</si>
  <si>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</si>
  <si>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</si>
  <si>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</si>
  <si>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</si>
  <si>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</si>
  <si>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</si>
  <si>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</si>
  <si>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</si>
  <si>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</si>
  <si>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</si>
  <si>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</si>
  <si>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</si>
  <si>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</si>
  <si>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</si>
  <si>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</si>
  <si>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</si>
  <si>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</si>
  <si>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</si>
  <si>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Yes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</si>
  <si>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</si>
  <si>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</si>
  <si>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</si>
  <si>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</si>
  <si>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</si>
  <si>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</si>
  <si>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</si>
  <si>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</si>
  <si>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</si>
  <si>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</si>
  <si>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</si>
  <si>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</si>
  <si>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</si>
  <si>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</si>
  <si>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</si>
  <si>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</si>
  <si>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</si>
  <si>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</si>
  <si>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</si>
  <si>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Sum of Attrition</t>
  </si>
  <si>
    <t>Sum of Non Attrition</t>
  </si>
  <si>
    <t>(blank)</t>
  </si>
  <si>
    <t>Grand Total</t>
  </si>
  <si>
    <t>Business Travel</t>
  </si>
  <si>
    <t>Education Level</t>
  </si>
  <si>
    <t>Education field</t>
  </si>
  <si>
    <t>Environment satisfaction level</t>
  </si>
  <si>
    <t>Sum of JobInvolvement</t>
  </si>
  <si>
    <t>Job Involvement</t>
  </si>
  <si>
    <t>Sum of JobLevel</t>
  </si>
  <si>
    <t>Job Level</t>
  </si>
  <si>
    <t>Job Role</t>
  </si>
  <si>
    <t>Sum of JobSatisfaction</t>
  </si>
  <si>
    <t>Job Satisfaction level</t>
  </si>
  <si>
    <t>Marital Status</t>
  </si>
  <si>
    <t>Sum of NumCompaniesWorked</t>
  </si>
  <si>
    <t>No of companies worked</t>
  </si>
  <si>
    <t>Overtime</t>
  </si>
  <si>
    <t>Percent Salary hike</t>
  </si>
  <si>
    <t>Sum of PerformanceRating</t>
  </si>
  <si>
    <t>Performance Rating</t>
  </si>
  <si>
    <t>Sum of RelationshipSatisfaction</t>
  </si>
  <si>
    <t>Relationship Satisfaction</t>
  </si>
  <si>
    <t>Sum of StockOptionLevel</t>
  </si>
  <si>
    <t>Stock Option Level</t>
  </si>
  <si>
    <t>Sum of TrainingTimesLastYear</t>
  </si>
  <si>
    <t>Training times last year</t>
  </si>
  <si>
    <t>Sum of WorkLifeBalance</t>
  </si>
  <si>
    <t>Work life balance</t>
  </si>
  <si>
    <t>Sum of YearsSinceLastPromotion</t>
  </si>
  <si>
    <t>Years since last promotion</t>
  </si>
  <si>
    <t>Age(bins=4)</t>
  </si>
  <si>
    <t>Years with current manager</t>
  </si>
  <si>
    <t>Years in current role</t>
  </si>
  <si>
    <t>Years at company</t>
  </si>
  <si>
    <t>Total working years</t>
  </si>
  <si>
    <t>Percent salary hike</t>
  </si>
  <si>
    <t>Monthly rate</t>
  </si>
  <si>
    <t>Monthly income</t>
  </si>
  <si>
    <t>Hourly Rate</t>
  </si>
  <si>
    <t>Total</t>
  </si>
  <si>
    <t>WOE</t>
  </si>
  <si>
    <t>Dist Attrition(DA)</t>
  </si>
  <si>
    <t>Dist Non-Attrition</t>
  </si>
  <si>
    <t>Non-attrition</t>
  </si>
  <si>
    <t>Categorical variables:</t>
  </si>
  <si>
    <t>Numeric variables:</t>
  </si>
  <si>
    <t>Education Field</t>
  </si>
  <si>
    <t>Education level</t>
  </si>
  <si>
    <t>Environment Satisfaction level</t>
  </si>
  <si>
    <t>Worklife Balance</t>
  </si>
  <si>
    <t>Years with current Manager</t>
  </si>
  <si>
    <t>Percent Salary Hike</t>
  </si>
  <si>
    <t>Hourly rate</t>
  </si>
  <si>
    <t>Attributes</t>
  </si>
  <si>
    <t>Information Value</t>
  </si>
  <si>
    <t>DNA - DA</t>
  </si>
  <si>
    <t>(DNA - DA)* WOE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</si>
</sst>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5" borderId="0" xfId="0" applyFill="1"/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9" xfId="0" applyBorder="1"/>
    <xf numFmtId="0" fontId="1" fillId="3" borderId="4" xfId="0" applyFont="1" applyFill="1" applyBorder="1"/>
  </cellXfs>
  <cellStyles count="1">
    <cellStyle name="Normal" xfId="0" builtinId="0"/>
  </cellStyles>
  <dxfs count="34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17F65-31EC-48C7-8845-6A77D1FA433C}" name="Table1" displayName="Table1" ref="B3:J7" totalsRowShown="0" headerRowDxfId="333" headerRowBorderDxfId="343" tableBorderDxfId="344" totalsRowBorderDxfId="342">
  <autoFilter ref="B3:J7" xr:uid="{43DF1B8B-5174-4B02-9B05-A8EB4FA75D4E}"/>
  <tableColumns count="9">
    <tableColumn id="1" xr3:uid="{4F0CF102-9287-4CED-B812-FC9919EA8639}" name="Business Travel" dataDxfId="341"/>
    <tableColumn id="2" xr3:uid="{E0B5B6CA-A9DA-420C-931C-87D24C17AD52}" name="Sum of Non Attrition" dataDxfId="340"/>
    <tableColumn id="3" xr3:uid="{33097389-C9AD-405E-B40E-671ACC7A8AFB}" name="Sum of Attrition" dataDxfId="339"/>
    <tableColumn id="4" xr3:uid="{695C23BA-6807-4D60-A54B-1393C31B4DD4}" name="Total" dataDxfId="338">
      <calculatedColumnFormula>C4+D4</calculatedColumnFormula>
    </tableColumn>
    <tableColumn id="5" xr3:uid="{E04A021B-F5B1-4BB4-BC4C-A8D3288145D3}" name="Dist Attrition(DA)" dataDxfId="337"/>
    <tableColumn id="6" xr3:uid="{C2CFD798-4391-403B-B6B6-BFFC47AD3CD0}" name="Dist Non-Attrition" dataDxfId="8"/>
    <tableColumn id="7" xr3:uid="{8FA72AA3-0380-42CC-8B41-F0386006D7E3}" name="WOE" dataDxfId="336"/>
    <tableColumn id="8" xr3:uid="{3E0E895D-7A49-4646-BCB8-29AEAF8DF2FD}" name="DNA - DA" dataDxfId="335"/>
    <tableColumn id="9" xr3:uid="{F3A2E2EB-3555-42EA-BDCE-5876B030E61D}" name="(DNA - DA)* WOE" dataDxfId="3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3FCB8B2-DE58-47D5-AE32-093796A88D29}" name="Table11" displayName="Table11" ref="B80:J85" totalsRowShown="0" headerRowDxfId="217" headerRowBorderDxfId="228" tableBorderDxfId="229" totalsRowBorderDxfId="227">
  <autoFilter ref="B80:J85" xr:uid="{64FE2A9B-84E9-4662-AFEE-46324AD7D4D0}"/>
  <tableColumns count="9">
    <tableColumn id="1" xr3:uid="{72C05014-6FE2-49BD-8D1F-074CB11503C3}" name="Job Satisfaction level" dataDxfId="226"/>
    <tableColumn id="2" xr3:uid="{1359616E-EB3C-494E-9CFF-4588B85B9267}" name="Sum of Non Attrition" dataDxfId="225"/>
    <tableColumn id="3" xr3:uid="{8BA069B5-B531-4997-AAA3-6491054AB124}" name="Sum of Attrition" dataDxfId="224"/>
    <tableColumn id="4" xr3:uid="{39C0E4CD-A29D-4979-9689-A435F494317F}" name="Total" dataDxfId="223"/>
    <tableColumn id="5" xr3:uid="{0DD617BF-877F-4FB9-8B7B-B12E84B39AD4}" name="Dist Attrition(DA)" dataDxfId="222"/>
    <tableColumn id="6" xr3:uid="{EE4DF7A6-CEB9-4A45-8C47-996E74CC378F}" name="Dist Non-Attrition" dataDxfId="221"/>
    <tableColumn id="7" xr3:uid="{FC87BCAD-F503-459C-A576-700E825F2B8B}" name="WOE" dataDxfId="220"/>
    <tableColumn id="8" xr3:uid="{A0555744-25C9-41DB-986D-DE53E83A8ED6}" name="DNA - DA" dataDxfId="219"/>
    <tableColumn id="9" xr3:uid="{9D3537F4-5ED3-4136-BC92-8EE7CEEB1E46}" name="(DNA - DA)* WOE" dataDxfId="21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8BA85E-674F-4791-BFB9-6E81D45C6CA3}" name="Table12" displayName="Table12" ref="B88:J92" totalsRowShown="0" headerRowDxfId="204" headerRowBorderDxfId="215" tableBorderDxfId="216" totalsRowBorderDxfId="214">
  <autoFilter ref="B88:J92" xr:uid="{6A0F619B-638C-4374-9D1C-2ADA1BCA64A1}"/>
  <tableColumns count="9">
    <tableColumn id="1" xr3:uid="{C769C021-9308-4F7C-A0FF-62751ACF30AB}" name="Marital Status" dataDxfId="213"/>
    <tableColumn id="2" xr3:uid="{8772D3D5-F010-4C3C-AB2A-7310BC890BAE}" name="Sum of Non Attrition" dataDxfId="212"/>
    <tableColumn id="3" xr3:uid="{0240FF5A-9A2C-4503-AF3F-033CD2C2BD57}" name="Sum of Attrition" dataDxfId="211"/>
    <tableColumn id="4" xr3:uid="{92CF6B3B-2E3C-4D99-B24B-D37DD21D4D7E}" name="Total" dataDxfId="210">
      <calculatedColumnFormula>C89+D89</calculatedColumnFormula>
    </tableColumn>
    <tableColumn id="5" xr3:uid="{99AFBD1E-E6EE-4916-8A3C-3D2682B9804D}" name="Dist Attrition(DA)" dataDxfId="209"/>
    <tableColumn id="6" xr3:uid="{A457B3B8-BEF9-4D65-B2A5-CDECEB3E92FC}" name="Dist Non-Attrition" dataDxfId="208"/>
    <tableColumn id="7" xr3:uid="{68CA6FD9-46EF-4E9A-BC7A-0CAE869EF60A}" name="WOE" dataDxfId="207"/>
    <tableColumn id="8" xr3:uid="{13ECD9D9-1569-4977-B0B9-A9277D3F99A8}" name="DNA - DA" dataDxfId="206"/>
    <tableColumn id="9" xr3:uid="{732AC695-0C0C-4D25-96BE-F3867D8673FC}" name="(DNA - DA)* WOE" dataDxfId="2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EBD9E8-FD00-4645-9186-47E33A51BC1E}" name="Table13" displayName="Table13" ref="B95:J106" totalsRowShown="0" headerRowDxfId="191" headerRowBorderDxfId="202" tableBorderDxfId="203" totalsRowBorderDxfId="201">
  <autoFilter ref="B95:J106" xr:uid="{088F2578-C00B-44E4-8F95-8D5D07226387}"/>
  <tableColumns count="9">
    <tableColumn id="1" xr3:uid="{2AC71364-830E-4AC2-9297-61A2A4ABAEF5}" name="No of companies worked" dataDxfId="200"/>
    <tableColumn id="2" xr3:uid="{A07D056A-41BF-4107-B59D-F6ED4B26594D}" name="Sum of Non Attrition" dataDxfId="199"/>
    <tableColumn id="3" xr3:uid="{CA88A06F-6E43-498D-ADF7-0FEED39AE017}" name="Sum of Attrition" dataDxfId="198"/>
    <tableColumn id="4" xr3:uid="{DE73EA37-5E97-4BCE-9D00-C01066ABBFB4}" name="Total" dataDxfId="197">
      <calculatedColumnFormula>C96+D96</calculatedColumnFormula>
    </tableColumn>
    <tableColumn id="5" xr3:uid="{618EB0B6-8953-4402-BE31-0B7CDAB59040}" name="Dist Attrition(DA)" dataDxfId="196"/>
    <tableColumn id="6" xr3:uid="{F7BE498A-CF0F-4794-B27D-74E246CC8C6C}" name="Dist Non-Attrition" dataDxfId="195"/>
    <tableColumn id="7" xr3:uid="{03A3958B-E230-4F23-81C6-6AB28F176410}" name="WOE" dataDxfId="194"/>
    <tableColumn id="8" xr3:uid="{49CA3F53-223C-4C02-B4E9-9C72E2749F92}" name="DNA - DA" dataDxfId="193"/>
    <tableColumn id="9" xr3:uid="{D8581D39-ECF1-431C-9156-36C3175FDF55}" name="(DNA - DA)* WOE" dataDxfId="19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594F15-6210-4D3A-A1B8-A76CFE3AEB69}" name="Table14" displayName="Table14" ref="B109:J112" totalsRowShown="0" headerRowDxfId="178" headerRowBorderDxfId="189" tableBorderDxfId="190" totalsRowBorderDxfId="188">
  <autoFilter ref="B109:J112" xr:uid="{61587E3A-7653-44FB-9E55-808F7250E41B}"/>
  <tableColumns count="9">
    <tableColumn id="1" xr3:uid="{FE07044B-0DB7-4A82-B39A-E23190903B14}" name="Overtime" dataDxfId="187"/>
    <tableColumn id="2" xr3:uid="{E4A257F2-DCB7-4BD2-A2A1-40C1FE16850D}" name="Sum of Non Attrition" dataDxfId="186"/>
    <tableColumn id="3" xr3:uid="{F7E77B7B-DD51-4482-8941-EB2BEACB59A7}" name="Sum of Attrition" dataDxfId="185"/>
    <tableColumn id="4" xr3:uid="{26DFF537-1A6C-47C5-A3DE-933421EAA490}" name="Total" dataDxfId="184"/>
    <tableColumn id="5" xr3:uid="{363D4251-DCDD-45D8-AC23-E9692B74C22C}" name="Dist Attrition(DA)" dataDxfId="183"/>
    <tableColumn id="6" xr3:uid="{38A18916-E2EB-4D7E-84D9-5A7FC2489C3A}" name="Dist Non-Attrition" dataDxfId="182"/>
    <tableColumn id="7" xr3:uid="{A4BC83F8-5CA8-4194-9C8E-4742978F8895}" name="WOE" dataDxfId="181"/>
    <tableColumn id="8" xr3:uid="{47594BDD-9BB0-4BBB-838F-61B0A75E5CFE}" name="DNA - DA" dataDxfId="180"/>
    <tableColumn id="9" xr3:uid="{66E7D501-5272-4D38-89A3-12F4F5018937}" name="(DNA - DA)* WOE" dataDxfId="17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A700982-78B5-4F6E-8539-DA62FB39B0D4}" name="Table15" displayName="Table15" ref="B115:J118" totalsRowShown="0" headerRowDxfId="165" headerRowBorderDxfId="176" tableBorderDxfId="177" totalsRowBorderDxfId="175">
  <autoFilter ref="B115:J118" xr:uid="{73392E22-8F0C-4AD8-ADB0-8E2B78688246}"/>
  <tableColumns count="9">
    <tableColumn id="1" xr3:uid="{D4465BCD-16A1-472C-9D30-24F18823462E}" name="Performance Rating" dataDxfId="174"/>
    <tableColumn id="2" xr3:uid="{805261B9-C56B-414D-B81F-8A9987AC8D5F}" name="Sum of Non Attrition" dataDxfId="173"/>
    <tableColumn id="3" xr3:uid="{622C606B-9161-4511-BD70-EBF497355C96}" name="Sum of Attrition" dataDxfId="172"/>
    <tableColumn id="4" xr3:uid="{E1A9C2A6-4874-4E2D-8FDE-51A99A7CA77C}" name="Total" dataDxfId="171"/>
    <tableColumn id="5" xr3:uid="{FA577B3E-DB23-44BD-B34A-C47669B80707}" name="Dist Attrition(DA)" dataDxfId="170"/>
    <tableColumn id="6" xr3:uid="{EFF10AAB-9C73-4DE8-AA66-4762CE2272E8}" name="Dist Non-Attrition" dataDxfId="169"/>
    <tableColumn id="7" xr3:uid="{A32DE5A6-13BB-4A40-95BE-09375A220BCA}" name="WOE" dataDxfId="168"/>
    <tableColumn id="8" xr3:uid="{11FBF4AD-4867-4132-A1DB-3DEA3324DC4D}" name="DNA - DA" dataDxfId="167"/>
    <tableColumn id="9" xr3:uid="{7BED994A-BC9D-459A-A0A4-D2E8FC678AEA}" name="(DNA - DA)* WOE" dataDxfId="16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D33506-E6BD-452D-9B59-6412CA9E6672}" name="Table16" displayName="Table16" ref="B121:J126" totalsRowShown="0" headerRowDxfId="152" headerRowBorderDxfId="163" tableBorderDxfId="164" totalsRowBorderDxfId="162">
  <autoFilter ref="B121:J126" xr:uid="{FE262962-1DF0-4823-96CE-DA08B680F343}"/>
  <tableColumns count="9">
    <tableColumn id="1" xr3:uid="{3E58A049-B49F-40E6-B89E-F81C13B48888}" name="Relationship Satisfaction" dataDxfId="161"/>
    <tableColumn id="2" xr3:uid="{B7B81245-4CD0-44CF-A53E-6E3E508ADD9B}" name="Sum of Non Attrition" dataDxfId="160"/>
    <tableColumn id="3" xr3:uid="{CC1FDC10-3C6F-4544-81C3-6273132EA8A8}" name="Sum of Attrition" dataDxfId="159"/>
    <tableColumn id="4" xr3:uid="{F2E656A1-33AE-4023-98A5-5D30EF29E53A}" name="Total" dataDxfId="158"/>
    <tableColumn id="5" xr3:uid="{B43D787A-AACD-43FE-B470-FC492BB4C0CA}" name="Dist Attrition(DA)" dataDxfId="157"/>
    <tableColumn id="6" xr3:uid="{97504142-5F48-4A7D-BE79-B3AEEB632E7E}" name="Dist Non-Attrition" dataDxfId="156"/>
    <tableColumn id="7" xr3:uid="{438FCA4C-E3D7-491A-861E-AE45DC9C745A}" name="WOE" dataDxfId="155"/>
    <tableColumn id="8" xr3:uid="{38D82201-EDDD-4148-AB91-D6A0DE349D04}" name="DNA - DA" dataDxfId="154"/>
    <tableColumn id="9" xr3:uid="{5E5B524A-2E9E-412C-B1BE-CCA9A8970E47}" name="(DNA - DA)* WOE" dataDxfId="15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EDFC344-AEE5-4994-8D5E-D920A8635C1B}" name="Table17" displayName="Table17" ref="B129:J134" totalsRowShown="0" headerRowDxfId="139" headerRowBorderDxfId="150" tableBorderDxfId="151" totalsRowBorderDxfId="149">
  <autoFilter ref="B129:J134" xr:uid="{66AC77E5-0EC0-4E91-8B82-BCC76AEC2B06}"/>
  <tableColumns count="9">
    <tableColumn id="1" xr3:uid="{B1E26630-479A-4E8B-BDEE-581EFCE4F788}" name="Stock Option Level" dataDxfId="148"/>
    <tableColumn id="2" xr3:uid="{C154EE9E-EE24-4FAD-8749-DB5F72A1EF8E}" name="Sum of Non Attrition" dataDxfId="147"/>
    <tableColumn id="3" xr3:uid="{83E72AB2-1A9F-473F-A77E-F1534B1D02B1}" name="Sum of Attrition" dataDxfId="146"/>
    <tableColumn id="4" xr3:uid="{C132AC64-C9BF-4348-8B60-2E00062E8C46}" name="Total" dataDxfId="145"/>
    <tableColumn id="5" xr3:uid="{FBD8180D-3C49-4960-854C-43C668E71198}" name="Dist Attrition(DA)" dataDxfId="144"/>
    <tableColumn id="6" xr3:uid="{DABF8360-2520-4630-BF3F-6AE76FD344EC}" name="Dist Non-Attrition" dataDxfId="143"/>
    <tableColumn id="7" xr3:uid="{F8D8319B-CBC3-4240-AB57-609BEEB2B292}" name="WOE" dataDxfId="142"/>
    <tableColumn id="8" xr3:uid="{945D06AC-903D-428A-91EC-77F0C65049C4}" name="DNA - DA" dataDxfId="141"/>
    <tableColumn id="9" xr3:uid="{B47D2E04-D78A-4BAE-B94C-2C4B7909487B}" name="(DNA - DA)* WOE" dataDxfId="1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C9EAF3-4A85-4DEF-AB9D-7B1EB5AD5E5D}" name="Table18" displayName="Table18" ref="B137:J145" totalsRowShown="0" headerRowDxfId="126" headerRowBorderDxfId="137" tableBorderDxfId="138" totalsRowBorderDxfId="136">
  <autoFilter ref="B137:J145" xr:uid="{27A3C32C-8ED1-4E37-9E99-C24966B12E86}"/>
  <tableColumns count="9">
    <tableColumn id="1" xr3:uid="{C7A93227-CEC1-41DD-9E34-054F663B00FC}" name="Training times last year" dataDxfId="135"/>
    <tableColumn id="2" xr3:uid="{F8FA41DD-B6E5-4325-BA08-B8BD7E9C0DCB}" name="Sum of Non Attrition" dataDxfId="134"/>
    <tableColumn id="3" xr3:uid="{014FDA01-267A-408C-908A-FD257BA83136}" name="Sum of Attrition" dataDxfId="133"/>
    <tableColumn id="4" xr3:uid="{A86CF4A5-844D-45D9-84C6-AA58D6B84A43}" name="Total" dataDxfId="132"/>
    <tableColumn id="5" xr3:uid="{0FB486CF-294E-4C3E-8712-24B4EF52D2BD}" name="Dist Attrition(DA)" dataDxfId="131"/>
    <tableColumn id="6" xr3:uid="{D04204A3-44D9-42DE-A4D7-86586F35F5AE}" name="Dist Non-Attrition" dataDxfId="130"/>
    <tableColumn id="7" xr3:uid="{85EAEFA2-3063-4A03-91E8-B37BD4F1874D}" name="WOE" dataDxfId="129"/>
    <tableColumn id="8" xr3:uid="{0F9054B6-94CA-4A61-BC4B-1FF3E1ECFC83}" name="DNA - DA" dataDxfId="128"/>
    <tableColumn id="9" xr3:uid="{734784CA-8409-472F-951B-AE2CC6BBBFC8}" name="(DNA - DA)* WOE" dataDxfId="12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0C4C598-EACD-49F4-8FD9-7EF5F11FAA7C}" name="Table19" displayName="Table19" ref="B148:J153" totalsRowShown="0" headerRowDxfId="113" headerRowBorderDxfId="124" tableBorderDxfId="125" totalsRowBorderDxfId="123">
  <autoFilter ref="B148:J153" xr:uid="{311FC131-5649-4FC7-8047-3A173C4F5848}"/>
  <tableColumns count="9">
    <tableColumn id="1" xr3:uid="{9452A4E8-D87D-47FC-B1B7-28B59F6AC21F}" name="Work life balance" dataDxfId="122"/>
    <tableColumn id="2" xr3:uid="{0DCD041E-B378-45C7-A1EE-806B31303DD4}" name="Sum of Non Attrition" dataDxfId="121"/>
    <tableColumn id="3" xr3:uid="{BC545078-EA99-46D0-B8E8-DE495E6C2CFC}" name="Sum of Attrition" dataDxfId="120"/>
    <tableColumn id="4" xr3:uid="{69257C71-67D4-488D-ADF9-93F55919999A}" name="Total" dataDxfId="119"/>
    <tableColumn id="5" xr3:uid="{A22A7138-5F2A-4B05-B4A0-D70B2EF9C989}" name="Dist Attrition(DA)" dataDxfId="118"/>
    <tableColumn id="6" xr3:uid="{0AC0FCFC-AE83-48E0-A144-D852C814B26F}" name="Dist Non-Attrition" dataDxfId="117"/>
    <tableColumn id="7" xr3:uid="{19860454-A8B2-4970-B68D-74C3E5A8AD20}" name="WOE" dataDxfId="116"/>
    <tableColumn id="8" xr3:uid="{AB045DD2-BC72-4BFF-BC4C-3D42D44D40C8}" name="DNA - DA" dataDxfId="115"/>
    <tableColumn id="9" xr3:uid="{E9AE3EC0-77CE-4EDD-898E-6BC0490EFE50}" name="(DNA - DA)* WOE" dataDxfId="11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1038951-A15E-42B3-9B84-22674AA3173B}" name="Table24" displayName="Table24" ref="B158:J171" totalsRowShown="0" headerRowDxfId="100" headerRowBorderDxfId="111" tableBorderDxfId="112" totalsRowBorderDxfId="110">
  <autoFilter ref="B158:J171" xr:uid="{7A823560-369E-496E-B037-3EB32E22B151}"/>
  <tableColumns count="9">
    <tableColumn id="1" xr3:uid="{0B8EEB7A-5FB2-48AF-A1B5-14D8827C61EB}" name="Age(bins=4)" dataDxfId="109"/>
    <tableColumn id="2" xr3:uid="{17A7606A-DC86-4D47-88FC-BA745103E4EE}" name="Attrition" dataDxfId="108"/>
    <tableColumn id="3" xr3:uid="{309EBBD2-F9F9-4D50-8735-4D57D8D23FE4}" name="Non-attrition" dataDxfId="107"/>
    <tableColumn id="4" xr3:uid="{D551E0A3-206F-4E0C-898D-BEE787395F22}" name="Total" dataDxfId="106"/>
    <tableColumn id="5" xr3:uid="{7EB586D1-A3FD-44E1-A77A-74C7917A0A4A}" name="Dist Attrition(DA)" dataDxfId="105"/>
    <tableColumn id="6" xr3:uid="{ECF5009E-15ED-4BBD-8A1A-528AA00CB58D}" name="Dist Non-Attrition" dataDxfId="104"/>
    <tableColumn id="7" xr3:uid="{BFFF8364-F073-4C5F-B869-4457038A5D5E}" name="WOE" dataDxfId="103"/>
    <tableColumn id="8" xr3:uid="{43044D37-43C9-474C-B76D-DF20E80A2665}" name="DNA - DA" dataDxfId="102"/>
    <tableColumn id="9" xr3:uid="{7CA7C857-9A95-4F0F-A5DE-0ABCAC6D983F}" name="(DNA - DA)* WOE" dataDxfId="1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42C15-DB52-47D8-9961-D9F422F3D1A7}" name="Table2" displayName="Table2" ref="B10:J14" totalsRowShown="0" headerRowDxfId="321" headerRowBorderDxfId="331" tableBorderDxfId="332" totalsRowBorderDxfId="330">
  <autoFilter ref="B10:J14" xr:uid="{96F78EF0-E26A-49C0-B501-EEEBF375EA42}"/>
  <tableColumns count="9">
    <tableColumn id="1" xr3:uid="{C80EB3DA-3973-49E9-80C5-FA9512746A60}" name="Department" dataDxfId="329"/>
    <tableColumn id="2" xr3:uid="{8998FB67-54C1-40B9-9F41-47F9B4399015}" name="Sum of Non Attrition" dataDxfId="328"/>
    <tableColumn id="3" xr3:uid="{DB27D6A5-9767-478E-A172-4ADDE7C49163}" name="Sum of Attrition" dataDxfId="327"/>
    <tableColumn id="4" xr3:uid="{CBDCB13A-9E32-47C0-B5CE-A6AB61258BE5}" name="Total" dataDxfId="326">
      <calculatedColumnFormula>C11+D11</calculatedColumnFormula>
    </tableColumn>
    <tableColumn id="5" xr3:uid="{F98153FE-C739-47E3-8045-2F3D2A26B800}" name="Dist Attrition(DA)" dataDxfId="325"/>
    <tableColumn id="6" xr3:uid="{2DAB38C1-16CD-4048-B8E4-F87B003351D2}" name="Dist Non-Attrition" dataDxfId="7"/>
    <tableColumn id="7" xr3:uid="{FF5C4E03-8333-42E4-92F2-11460379193A}" name="WOE" dataDxfId="324"/>
    <tableColumn id="8" xr3:uid="{973D94D4-DF79-4AAD-9519-F0E9EE9210FF}" name="DNA - DA" dataDxfId="323"/>
    <tableColumn id="9" xr3:uid="{2B8BB15F-2A89-4B3E-8322-C339A7258A27}" name="(DNA - DA)* WOE" dataDxfId="3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ABB540A-89D8-49C9-A750-8CF60090DD83}" name="Table25" displayName="Table25" ref="B174:J179" totalsRowShown="0" headerRowDxfId="87" headerRowBorderDxfId="98" tableBorderDxfId="99" totalsRowBorderDxfId="97">
  <autoFilter ref="B174:J179" xr:uid="{0688DF7E-08BF-49B8-9E09-4BA3E3607361}"/>
  <tableColumns count="9">
    <tableColumn id="1" xr3:uid="{AD00F931-3732-4FA4-BB77-F17E4CF297FF}" name="Years with current manager" dataDxfId="96"/>
    <tableColumn id="2" xr3:uid="{F3F9DBFE-1266-46CB-BBE6-979C47B93294}" name="Attrition" dataDxfId="95"/>
    <tableColumn id="3" xr3:uid="{89D1CAB6-A4F4-453B-B742-BAD7BA2B43D9}" name="Non-attrition" dataDxfId="94"/>
    <tableColumn id="4" xr3:uid="{9DAF760E-D048-4576-A6DC-66F0DC6884E4}" name="Total" dataDxfId="93"/>
    <tableColumn id="5" xr3:uid="{7047E20E-3B5F-4D17-AB5D-E7FA659D5C38}" name="Dist Attrition(DA)" dataDxfId="92"/>
    <tableColumn id="6" xr3:uid="{39986116-DB91-4771-B71D-19E578F7076B}" name="Dist Non-Attrition" dataDxfId="91"/>
    <tableColumn id="7" xr3:uid="{5BB9F1C1-061A-41ED-81A4-9330C394E20C}" name="WOE" dataDxfId="90"/>
    <tableColumn id="8" xr3:uid="{DA347B28-DBC7-4A6C-81CE-3893843E0EE1}" name="DNA - DA" dataDxfId="89"/>
    <tableColumn id="9" xr3:uid="{5B58B234-FA0D-44BA-B723-CE0E1DC17EDA}" name="(DNA - DA)* WOE" dataDxfId="8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A5F0C06-12D8-4044-A637-2EEC6A03CF69}" name="Table26" displayName="Table26" ref="B182:J187" totalsRowShown="0" headerRowDxfId="74" headerRowBorderDxfId="85" tableBorderDxfId="86" totalsRowBorderDxfId="84">
  <autoFilter ref="B182:J187" xr:uid="{E5CE5F92-E4B4-4E95-A49E-9D169E8988DC}"/>
  <tableColumns count="9">
    <tableColumn id="1" xr3:uid="{07F4C519-F13E-41BD-B9D7-6A8BC5D3BCA9}" name="Years since last promotion" dataDxfId="83"/>
    <tableColumn id="2" xr3:uid="{3A569083-4352-456A-B2CB-CBBE39F450C8}" name="Attrition" dataDxfId="82"/>
    <tableColumn id="3" xr3:uid="{6285F2FE-21C4-42FC-9C03-4BA6C07A89AE}" name="Non-attrition" dataDxfId="81"/>
    <tableColumn id="4" xr3:uid="{503AABAD-5956-4FFE-B8F0-7F8CD89A18FF}" name="Total" dataDxfId="80"/>
    <tableColumn id="5" xr3:uid="{F535D5A9-564F-46E1-A630-C0B6538A3283}" name="Dist Attrition(DA)" dataDxfId="79"/>
    <tableColumn id="6" xr3:uid="{BAD00BD1-0E75-4F19-99DF-B15BA7D4C38C}" name="Dist Non-Attrition" dataDxfId="78"/>
    <tableColumn id="7" xr3:uid="{E4F6CAE0-B511-48E0-A22C-05F9908925FE}" name="WOE" dataDxfId="77"/>
    <tableColumn id="8" xr3:uid="{00B7A06C-AE18-42D3-AF17-10F2C212353B}" name="DNA - DA" dataDxfId="76"/>
    <tableColumn id="9" xr3:uid="{DE06B295-B5F4-47F3-B21A-9F0FE5B317F6}" name="(DNA - DA)* WOE" dataDxfId="7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BF26D2E-C50A-4F2E-BEC8-A96A0334721B}" name="Table27" displayName="Table27" ref="B190:J195" totalsRowShown="0" headerRowDxfId="61" headerRowBorderDxfId="72" tableBorderDxfId="73" totalsRowBorderDxfId="71">
  <autoFilter ref="B190:J195" xr:uid="{354590D0-1AEF-4A47-9A66-C6A1BBB954B9}"/>
  <tableColumns count="9">
    <tableColumn id="1" xr3:uid="{85953B96-A5E1-4F6F-9520-F95C46AC1CD8}" name="Years in current role" dataDxfId="70"/>
    <tableColumn id="2" xr3:uid="{993C540C-0717-476B-AACA-DD99695D9475}" name="Attrition" dataDxfId="69"/>
    <tableColumn id="3" xr3:uid="{0F0F8CA9-7370-4568-940A-86C437ACCF26}" name="Non-attrition" dataDxfId="68"/>
    <tableColumn id="4" xr3:uid="{9B5FDAFC-AF74-462A-B06F-214FDEC5AA90}" name="Total" dataDxfId="67"/>
    <tableColumn id="5" xr3:uid="{43CFC3F5-964F-4783-9082-EB10FD4CA5E5}" name="Dist Attrition(DA)" dataDxfId="66"/>
    <tableColumn id="6" xr3:uid="{63B6FDB7-E647-4D32-8AAC-47F768D95CDF}" name="Dist Non-Attrition" dataDxfId="65"/>
    <tableColumn id="7" xr3:uid="{B1B6A645-6C7C-4380-A592-9E25D81F7A7D}" name="WOE" dataDxfId="64"/>
    <tableColumn id="8" xr3:uid="{C6D62D08-599C-45A1-8F21-5CE9223F6103}" name="DNA - DA" dataDxfId="63"/>
    <tableColumn id="9" xr3:uid="{D9D8414B-B68D-4BC6-A721-9FD09436B4BE}" name="(DNA - DA)* WOE" dataDxfId="6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2804D0-F7A0-4C29-B550-3FFB1323A460}" name="Table28" displayName="Table28" ref="B198:J203" totalsRowShown="0" headerRowDxfId="48" headerRowBorderDxfId="59" tableBorderDxfId="60" totalsRowBorderDxfId="58">
  <autoFilter ref="B198:J203" xr:uid="{D1BE6F9C-B21E-4D2E-8D8F-E31D1D2A6D46}"/>
  <tableColumns count="9">
    <tableColumn id="1" xr3:uid="{870704D1-FECE-411D-A8C3-AE2B6C0FF7C5}" name="Percent salary hike" dataDxfId="57"/>
    <tableColumn id="2" xr3:uid="{52FB7D80-F449-41B4-90C4-C1DA881C1B3E}" name="Attrition" dataDxfId="56"/>
    <tableColumn id="3" xr3:uid="{9E13D913-6B21-4218-A3EA-BC30C9D6F0D5}" name="Non-attrition" dataDxfId="55"/>
    <tableColumn id="4" xr3:uid="{4DB248BE-E6CE-4ED2-9B66-073803A1CE0F}" name="Total" dataDxfId="54"/>
    <tableColumn id="5" xr3:uid="{0C7F82A6-4342-4ADF-A322-4FC3B3A6ADBD}" name="Dist Attrition(DA)" dataDxfId="53"/>
    <tableColumn id="6" xr3:uid="{E5FB1F07-EA4C-49C9-8714-D446188256F1}" name="Dist Non-Attrition" dataDxfId="52"/>
    <tableColumn id="7" xr3:uid="{8D237561-4832-4EFB-BF1F-F7B8B5F0614D}" name="WOE" dataDxfId="51"/>
    <tableColumn id="8" xr3:uid="{441DE7BB-09BE-4F6F-B556-0B741FA27691}" name="DNA - DA" dataDxfId="50"/>
    <tableColumn id="9" xr3:uid="{3B8EE46D-2BBF-4C58-AAEC-81DA13830C11}" name="(DNA - DA)* WOE" dataDxfId="4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ECB89F1-AAF9-44E9-82DE-1DFB61F28374}" name="Table29" displayName="Table29" ref="B206:J214" totalsRowShown="0" headerRowDxfId="35" headerRowBorderDxfId="46" tableBorderDxfId="47" totalsRowBorderDxfId="45">
  <autoFilter ref="B206:J214" xr:uid="{3AD4634F-B05D-40F2-AA7C-8CC1CA6319E4}"/>
  <tableColumns count="9">
    <tableColumn id="1" xr3:uid="{264F0327-0DAD-4178-86D4-49D0E691FFB4}" name="Monthly rate" dataDxfId="44"/>
    <tableColumn id="2" xr3:uid="{64567285-DE68-4005-A112-E007184DE191}" name="Attrition" dataDxfId="43"/>
    <tableColumn id="3" xr3:uid="{1C4815AE-84AA-44EA-9CC0-E17862E7BFA7}" name="Non-attrition" dataDxfId="42"/>
    <tableColumn id="4" xr3:uid="{3C8E6095-109B-45B8-AAAC-19801B8D8023}" name="Total" dataDxfId="41"/>
    <tableColumn id="5" xr3:uid="{319A652E-5556-4627-B084-CC0DC6373D2E}" name="Dist Attrition(DA)" dataDxfId="40"/>
    <tableColumn id="6" xr3:uid="{CF07A614-35B5-467E-B4FF-9955E3D8944E}" name="Dist Non-Attrition" dataDxfId="39"/>
    <tableColumn id="7" xr3:uid="{D0DE1F35-308F-4E52-9272-AA906BE2DF19}" name="WOE" dataDxfId="38"/>
    <tableColumn id="8" xr3:uid="{0A3B64B0-4D5B-4638-9D92-0CF18C977EC7}" name="DNA - DA" dataDxfId="37"/>
    <tableColumn id="9" xr3:uid="{BC8592D4-9FA8-455A-B51B-8C5265646AD1}" name="(DNA - DA)* WOE" dataDxfId="3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8D8C97C-4F6F-4BFE-991B-8667C17619DE}" name="Table30" displayName="Table30" ref="B217:J223" totalsRowShown="0" headerRowDxfId="22" headerRowBorderDxfId="33" tableBorderDxfId="34" totalsRowBorderDxfId="32">
  <autoFilter ref="B217:J223" xr:uid="{8B73902D-A2F0-408B-8639-A3C6543F653D}"/>
  <tableColumns count="9">
    <tableColumn id="1" xr3:uid="{363AA5EC-8222-431A-88D9-818C27B9B217}" name="Monthly income" dataDxfId="31"/>
    <tableColumn id="2" xr3:uid="{31D80700-65CC-4DFB-A039-726A268AB092}" name="Attrition" dataDxfId="30"/>
    <tableColumn id="3" xr3:uid="{23B8759A-F418-4EE9-920C-7AA2304BD74B}" name="Non-attrition" dataDxfId="29"/>
    <tableColumn id="4" xr3:uid="{FFACBE1B-7A8D-4AE7-9BFB-5C6925145C2C}" name="Total" dataDxfId="28"/>
    <tableColumn id="5" xr3:uid="{4AC1A02D-CD98-4297-9672-7A60F0006296}" name="Dist Attrition(DA)" dataDxfId="27"/>
    <tableColumn id="6" xr3:uid="{76B77D22-8314-4ECC-8EDF-D2C4E4246865}" name="Dist Non-Attrition" dataDxfId="26"/>
    <tableColumn id="7" xr3:uid="{6101B3CC-E334-4E82-B09C-9D07C86ABFA2}" name="WOE" dataDxfId="25"/>
    <tableColumn id="8" xr3:uid="{5F5E4062-BB03-4C7A-991E-4788D49FE6C7}" name="DNA - DA" dataDxfId="24"/>
    <tableColumn id="9" xr3:uid="{EB545E75-1F25-41A0-8562-2F3BEC486D81}" name="(DNA - DA)* WOE" dataDxfId="2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ED39FCA-9C6E-48C4-BDE6-635319139791}" name="Table31" displayName="Table31" ref="B226:J242" totalsRowShown="0" headerRowDxfId="9" headerRowBorderDxfId="20" tableBorderDxfId="21" totalsRowBorderDxfId="19">
  <autoFilter ref="B226:J242" xr:uid="{AEF049AD-C4AB-4848-965E-476FCB0BEBD2}"/>
  <tableColumns count="9">
    <tableColumn id="1" xr3:uid="{6BBF6E77-3EE3-4797-9108-D9E1201B13E6}" name="Hourly Rate" dataDxfId="18"/>
    <tableColumn id="2" xr3:uid="{C8325074-CC9F-439A-B193-1881F23F20DA}" name="Attrition" dataDxfId="17"/>
    <tableColumn id="3" xr3:uid="{446ADB45-27B6-465C-83C1-208309212199}" name="Non-attrition" dataDxfId="16"/>
    <tableColumn id="4" xr3:uid="{6425E326-68D5-464F-9530-979A232C80F9}" name="Total" dataDxfId="15"/>
    <tableColumn id="5" xr3:uid="{E8F13E4B-8055-4194-ADCD-734EB2A43280}" name="Dist Attrition(DA)" dataDxfId="14"/>
    <tableColumn id="6" xr3:uid="{BF4784BA-F3F2-48CD-BE21-664CDADE653B}" name="Dist Non-Attrition" dataDxfId="13"/>
    <tableColumn id="7" xr3:uid="{3D682A35-EAC6-4ACF-BD20-15BC147F732E}" name="WOE" dataDxfId="12"/>
    <tableColumn id="8" xr3:uid="{D25BE75A-1A20-4757-95BD-039FF5A9C4D2}" name="DNA - DA" dataDxfId="11"/>
    <tableColumn id="9" xr3:uid="{66385831-102C-4E85-BD1A-54FF692922D7}" name="(DNA - DA)* WOE" dataDxfId="1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EF5C3C9-D92D-4021-87EE-62C4285CFDE0}" name="Table32" displayName="Table32" ref="B2:C28" totalsRowShown="0" headerRowDxfId="0" headerRowBorderDxfId="4" tableBorderDxfId="5" totalsRowBorderDxfId="3">
  <autoFilter ref="B2:C28" xr:uid="{AAFADCFB-71D7-4710-A457-141DDC16C634}"/>
  <sortState ref="B3:C28">
    <sortCondition descending="1" ref="C2:C28"/>
  </sortState>
  <tableColumns count="2">
    <tableColumn id="1" xr3:uid="{67E4F7BC-53DF-4D47-AFDC-90103FE68235}" name="Attributes" dataDxfId="2"/>
    <tableColumn id="2" xr3:uid="{9998E167-377A-48F5-A612-A759E48E84CA}" name="Information Valu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BA63B5-3E72-44E6-BCB3-C34AC92858D8}" name="Table4" displayName="Table4" ref="B17:J23" totalsRowShown="0" headerRowDxfId="308" headerRowBorderDxfId="319" tableBorderDxfId="320" totalsRowBorderDxfId="318">
  <autoFilter ref="B17:J23" xr:uid="{AFB277A0-E7DF-4203-BEBA-5ED51CFEE350}"/>
  <tableColumns count="9">
    <tableColumn id="1" xr3:uid="{31413ABD-DE48-4B86-A49D-0A1C70897332}" name="Education Level" dataDxfId="317"/>
    <tableColumn id="2" xr3:uid="{CA72A817-6090-4B77-8D47-A6E3F722822E}" name="Sum of Non Attrition" dataDxfId="316"/>
    <tableColumn id="3" xr3:uid="{E12BCD38-6F90-4E2C-98B9-6717AC165E12}" name="Sum of Attrition" dataDxfId="315"/>
    <tableColumn id="4" xr3:uid="{1C5B6D76-6A23-4A9F-A314-EC06F5CAB5DA}" name="Total" dataDxfId="314"/>
    <tableColumn id="5" xr3:uid="{7ADDF90C-07FB-4FC7-BD94-EC07753D462C}" name="Dist Attrition(DA)" dataDxfId="313"/>
    <tableColumn id="6" xr3:uid="{6764ED57-2FA4-4DE9-A7AC-B23441DE0A15}" name="Dist Non-Attrition" dataDxfId="312"/>
    <tableColumn id="7" xr3:uid="{9C4AA9F1-E813-4B39-8024-4CDF7D62576C}" name="WOE" dataDxfId="311"/>
    <tableColumn id="8" xr3:uid="{AE432ACC-A211-4171-8A5B-0AE8D146F739}" name="DNA - DA" dataDxfId="310"/>
    <tableColumn id="9" xr3:uid="{D4279CEA-217D-4C8B-9EAC-41A6FF1EB838}" name="(DNA - DA)* WOE" dataDxfId="3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E6012A-1EA9-4374-880A-2E3743E8E4DF}" name="Table5" displayName="Table5" ref="B26:J33" totalsRowShown="0" headerRowDxfId="295" headerRowBorderDxfId="306" tableBorderDxfId="307" totalsRowBorderDxfId="305">
  <autoFilter ref="B26:J33" xr:uid="{0AD94423-5B07-41DF-A3FA-0F723AD010B4}"/>
  <tableColumns count="9">
    <tableColumn id="1" xr3:uid="{7CE719F6-F04E-4AB7-BFD2-86D357062A0D}" name="Education field" dataDxfId="304"/>
    <tableColumn id="2" xr3:uid="{74AAE9BA-B13C-4312-B249-56883B18EEA0}" name="Sum of Non Attrition" dataDxfId="303"/>
    <tableColumn id="3" xr3:uid="{27970E92-F11F-42A3-BB1B-9BDD4D49CF90}" name="Sum of Attrition" dataDxfId="302"/>
    <tableColumn id="4" xr3:uid="{6198B77E-5CE6-4F24-B008-E23C15947C29}" name="Total" dataDxfId="301"/>
    <tableColumn id="5" xr3:uid="{EC609AE6-F350-471F-B4EF-CC2CFC86BAAF}" name="Dist Attrition(DA)" dataDxfId="300"/>
    <tableColumn id="6" xr3:uid="{BA42CB03-1CB8-4AD3-BC51-69492AB2B83D}" name="Dist Non-Attrition" dataDxfId="299"/>
    <tableColumn id="7" xr3:uid="{1EE346E7-3E1C-4DEA-AB37-F442805C7738}" name="WOE" dataDxfId="298"/>
    <tableColumn id="8" xr3:uid="{09545AB0-9B5B-455F-84FF-9D450457D27D}" name="DNA - DA" dataDxfId="297"/>
    <tableColumn id="9" xr3:uid="{A7A66EFA-31DD-4CF5-8A45-DFF89DCC5305}" name="(DNA - DA)* WOE" dataDxfId="2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5C7389-5DC0-4AB6-95FB-EE6D73D5696C}" name="Table6" displayName="Table6" ref="B36:J41" totalsRowShown="0" headerRowDxfId="282" headerRowBorderDxfId="293" tableBorderDxfId="294" totalsRowBorderDxfId="292">
  <autoFilter ref="B36:J41" xr:uid="{27781202-046B-4067-B011-6229E16609E5}"/>
  <tableColumns count="9">
    <tableColumn id="1" xr3:uid="{00140B00-99DC-4392-9C55-420226901A03}" name="Environment satisfaction level" dataDxfId="291"/>
    <tableColumn id="2" xr3:uid="{CB8DCC2A-766A-4298-AE15-EA158B112F85}" name="Sum of Non Attrition" dataDxfId="290"/>
    <tableColumn id="3" xr3:uid="{25B29C81-CBAD-4CA8-B1BB-0291E62A01A7}" name="Sum of Attrition" dataDxfId="289"/>
    <tableColumn id="4" xr3:uid="{50AB8E14-B2E9-4C15-B64C-791FC42250BE}" name="Total" dataDxfId="288"/>
    <tableColumn id="5" xr3:uid="{5D965AF2-E508-4495-B050-D5BCD504F2F8}" name="Dist Attrition(DA)" dataDxfId="287"/>
    <tableColumn id="6" xr3:uid="{B6C0890D-85C5-41DB-8C00-0F3DFB4BCD06}" name="Dist Non-Attrition" dataDxfId="286"/>
    <tableColumn id="7" xr3:uid="{B6A2FB9A-B164-446C-BA71-778E61EF5255}" name="WOE" dataDxfId="285"/>
    <tableColumn id="8" xr3:uid="{C8555348-1673-4C94-8FE2-33C934B2F35F}" name="DNA - DA" dataDxfId="284"/>
    <tableColumn id="9" xr3:uid="{1B5C6059-726A-4517-BA9E-3FE9BC5D9DD0}" name="(DNA - DA)* WOE" dataDxfId="28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C2B62E-6217-4204-904F-E3E38738AAE6}" name="Table7" displayName="Table7" ref="B44:J47" totalsRowShown="0" headerRowDxfId="269" headerRowBorderDxfId="280" tableBorderDxfId="281" totalsRowBorderDxfId="279">
  <autoFilter ref="B44:J47" xr:uid="{DE536978-C3D1-4378-A071-D4D24C49C0AC}"/>
  <tableColumns count="9">
    <tableColumn id="1" xr3:uid="{73E67064-F9B3-4949-B419-88E32CBAC145}" name="Gender" dataDxfId="278"/>
    <tableColumn id="2" xr3:uid="{C56822AF-E928-4791-A70F-17C9A0352FCD}" name="Sum of Non Attrition" dataDxfId="277"/>
    <tableColumn id="3" xr3:uid="{C58BFAEA-51D4-4E5D-96D4-386C4EA677AB}" name="Sum of Attrition" dataDxfId="276"/>
    <tableColumn id="4" xr3:uid="{348723B1-0802-4F64-907E-4BC756C42D68}" name="Total" dataDxfId="275"/>
    <tableColumn id="5" xr3:uid="{6C729FDE-6436-48E1-A430-EBAC17BA4D09}" name="Dist Attrition(DA)" dataDxfId="274"/>
    <tableColumn id="6" xr3:uid="{C0A76AC9-3EDF-4C9B-817B-A21B2DE1DDAA}" name="Dist Non-Attrition" dataDxfId="273"/>
    <tableColumn id="7" xr3:uid="{CE8EC5E3-8A10-4752-8FE3-158D610D2F24}" name="WOE" dataDxfId="272"/>
    <tableColumn id="8" xr3:uid="{8C45EC97-B9BE-419F-8DDE-3AEC2A34CC97}" name="DNA - DA" dataDxfId="271"/>
    <tableColumn id="9" xr3:uid="{4C9DC756-4086-452E-8BCF-9A956CFAFD2D}" name="(DNA - DA)* WOE" dataDxfId="27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4BBAAE-BA27-4485-8CAF-84284F526989}" name="Table8" displayName="Table8" ref="B50:J55" totalsRowShown="0" headerRowDxfId="256" headerRowBorderDxfId="267" tableBorderDxfId="268" totalsRowBorderDxfId="266">
  <autoFilter ref="B50:J55" xr:uid="{6B856DE1-FE5F-4E2D-854A-32311153BAA2}"/>
  <tableColumns count="9">
    <tableColumn id="1" xr3:uid="{0CFED2F8-E47F-4AD9-8B63-EB73954EEA4B}" name="Job Involvement" dataDxfId="265"/>
    <tableColumn id="2" xr3:uid="{4602DA4E-081F-4192-9F55-508DAAACC350}" name="Sum of Non Attrition" dataDxfId="264"/>
    <tableColumn id="3" xr3:uid="{FC201EF3-EE17-456C-9663-ED99BCD0D44B}" name="Sum of Attrition" dataDxfId="263"/>
    <tableColumn id="4" xr3:uid="{8E72C45A-E05E-4261-88B2-891610DEDB2A}" name="Total" dataDxfId="262"/>
    <tableColumn id="5" xr3:uid="{68A0699F-FDC2-49FE-854F-B3E0A75F2BD0}" name="Dist Attrition(DA)" dataDxfId="261"/>
    <tableColumn id="6" xr3:uid="{1DBD75E1-6ADD-48A3-A9E4-85EF0BCFA2D5}" name="Dist Non-Attrition" dataDxfId="260"/>
    <tableColumn id="7" xr3:uid="{FC383735-40DD-4913-8850-9A2DBA9BE70A}" name="WOE" dataDxfId="259"/>
    <tableColumn id="8" xr3:uid="{AAB0219C-0AC2-4E84-834E-83EDE7A7AE6C}" name="DNA - DA" dataDxfId="258"/>
    <tableColumn id="9" xr3:uid="{5FA4D2F0-1BD4-4787-91B2-C584FF95447C}" name="(DNA - DA)* WOE" dataDxfId="2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1881-0196-4316-9FAF-09BDB223CAEC}" name="Table9" displayName="Table9" ref="B58:J64" totalsRowShown="0" headerRowDxfId="243" headerRowBorderDxfId="254" tableBorderDxfId="255" totalsRowBorderDxfId="253">
  <autoFilter ref="B58:J64" xr:uid="{FDE3A355-3943-4332-8FED-CE2D89002FA1}"/>
  <tableColumns count="9">
    <tableColumn id="1" xr3:uid="{42EA5929-95B3-4B72-91ED-07022CEFBA85}" name="Job Level" dataDxfId="252"/>
    <tableColumn id="2" xr3:uid="{2C576F5C-73A7-4680-B922-AEB058DC6173}" name="Sum of Non Attrition" dataDxfId="251"/>
    <tableColumn id="3" xr3:uid="{FE09E2B4-E43E-43AB-9D36-C1140C4E8903}" name="Sum of Attrition" dataDxfId="250"/>
    <tableColumn id="4" xr3:uid="{D8C12C79-F16F-40EC-9A3B-3E8B25169F97}" name="Total" dataDxfId="249"/>
    <tableColumn id="5" xr3:uid="{39F83B38-536F-4123-A40F-DAA1FDD4A252}" name="Dist Attrition(DA)" dataDxfId="248"/>
    <tableColumn id="6" xr3:uid="{B944ADBE-D397-41E2-88CB-0B12A7AA8E27}" name="Dist Non-Attrition" dataDxfId="247"/>
    <tableColumn id="7" xr3:uid="{89A6102F-1A43-4338-97C0-965B3BDF2D34}" name="WOE" dataDxfId="246"/>
    <tableColumn id="8" xr3:uid="{DD091DB0-597F-4A64-B80C-1EABBA18A7EC}" name="DNA - DA" dataDxfId="245"/>
    <tableColumn id="9" xr3:uid="{24F99711-6139-45C5-97D5-7C055D7E897F}" name="(DNA - DA)* WOE" dataDxfId="2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3386C5-67C1-4DB1-A7F9-273C5AAC02EF}" name="Table10" displayName="Table10" ref="B67:J77" totalsRowShown="0" headerRowDxfId="230" headerRowBorderDxfId="241" tableBorderDxfId="242" totalsRowBorderDxfId="240">
  <autoFilter ref="B67:J77" xr:uid="{1038A52A-A1D3-4383-8F6B-B4B6F3E9839F}"/>
  <tableColumns count="9">
    <tableColumn id="1" xr3:uid="{DA78B28E-7327-4B54-BDCD-7CC47FEAB5AE}" name="Job Role" dataDxfId="239"/>
    <tableColumn id="2" xr3:uid="{7B0248F0-82E7-4FA4-B453-606485A21830}" name="Sum of Non Attrition" dataDxfId="238"/>
    <tableColumn id="3" xr3:uid="{A2734D45-D81C-4122-B6E2-09078279846A}" name="Sum of Attrition" dataDxfId="237"/>
    <tableColumn id="4" xr3:uid="{B5BBE6C6-468B-4DEA-A6B2-6887B5A8187E}" name="Total" dataDxfId="236"/>
    <tableColumn id="5" xr3:uid="{CF1917E2-7E7D-4CC8-9AAA-E9453F9073C7}" name="Dist Attrition(DA)" dataDxfId="235"/>
    <tableColumn id="6" xr3:uid="{0650C755-27D0-4A43-9C88-8A4605FE64D6}" name="Dist Non-Attrition" dataDxfId="234"/>
    <tableColumn id="7" xr3:uid="{0277DDAD-A230-4D9A-9E58-9EF458899C81}" name="WOE" dataDxfId="233"/>
    <tableColumn id="8" xr3:uid="{2228DD68-0609-4A6E-8C78-8DA3EDFC30BD}" name="DNA - DA" dataDxfId="232"/>
    <tableColumn id="9" xr3:uid="{5E9FEB85-43CD-4C5C-81EA-A75DE551AE16}" name="(DNA - DA)* WOE" dataDxfId="2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82CE-7C72-46AE-A674-2F1723736CA9}">
  <dimension ref="A1:J242"/>
  <sheetViews>
    <sheetView showGridLines="0" topLeftCell="A197" workbookViewId="0">
      <selection activeCell="I227" sqref="I227"/>
    </sheetView>
  </sheetViews>
  <sheetFormatPr defaultRowHeight="15" x14ac:dyDescent="0.25"/>
  <cols>
    <col min="1" max="1" width="13.140625" bestFit="1" customWidth="1"/>
    <col min="2" max="2" width="30" customWidth="1"/>
    <col min="3" max="3" width="21.7109375" customWidth="1"/>
    <col min="4" max="4" width="29" bestFit="1" customWidth="1"/>
    <col min="5" max="5" width="11.28515625" bestFit="1" customWidth="1"/>
    <col min="6" max="6" width="18.5703125" customWidth="1"/>
    <col min="7" max="7" width="19" customWidth="1"/>
    <col min="8" max="8" width="11.28515625" bestFit="1" customWidth="1"/>
    <col min="9" max="9" width="11.28515625" customWidth="1"/>
    <col min="10" max="10" width="18.5703125" customWidth="1"/>
  </cols>
  <sheetData>
    <row r="1" spans="1:10" x14ac:dyDescent="0.25">
      <c r="A1" s="2" t="s">
        <v>109</v>
      </c>
      <c r="B1" s="2"/>
      <c r="C1" s="2"/>
    </row>
    <row r="2" spans="1:10" x14ac:dyDescent="0.25">
      <c r="A2" s="2"/>
      <c r="B2" s="2"/>
      <c r="C2" s="2"/>
      <c r="F2" s="4"/>
    </row>
    <row r="3" spans="1:10" x14ac:dyDescent="0.25">
      <c r="B3" s="5" t="s">
        <v>67</v>
      </c>
      <c r="C3" s="6" t="s">
        <v>64</v>
      </c>
      <c r="D3" s="6" t="s">
        <v>63</v>
      </c>
      <c r="E3" s="6" t="s">
        <v>104</v>
      </c>
      <c r="F3" s="6" t="s">
        <v>106</v>
      </c>
      <c r="G3" s="6" t="s">
        <v>107</v>
      </c>
      <c r="H3" s="6" t="s">
        <v>105</v>
      </c>
      <c r="I3" s="6" t="s">
        <v>120</v>
      </c>
      <c r="J3" s="7" t="s">
        <v>121</v>
      </c>
    </row>
    <row r="4" spans="1:10" x14ac:dyDescent="0.25">
      <c r="B4" s="8" t="s">
        <v>56</v>
      </c>
      <c r="C4" s="3">
        <v>138</v>
      </c>
      <c r="D4" s="3">
        <v>12</v>
      </c>
      <c r="E4" s="3">
        <f>C4+D4</f>
        <v>150</v>
      </c>
      <c r="F4" s="3">
        <f>D4/$D$7</f>
        <v>5.0632911392405063E-2</v>
      </c>
      <c r="G4" s="3">
        <f>C4/$C$7</f>
        <v>0.11192214111922141</v>
      </c>
      <c r="H4" s="3">
        <f>LN(G4/F4)</f>
        <v>0.79320167333999125</v>
      </c>
      <c r="I4" s="3">
        <f>G4-F4</f>
        <v>6.1289229726816351E-2</v>
      </c>
      <c r="J4" s="9">
        <f>I4*H4</f>
        <v>4.8614719577029862E-2</v>
      </c>
    </row>
    <row r="5" spans="1:10" x14ac:dyDescent="0.25">
      <c r="B5" s="8" t="s">
        <v>44</v>
      </c>
      <c r="C5" s="3">
        <v>208</v>
      </c>
      <c r="D5" s="3">
        <v>69</v>
      </c>
      <c r="E5" s="3">
        <f t="shared" ref="E5:E7" si="0">C5+D5</f>
        <v>277</v>
      </c>
      <c r="F5" s="3">
        <f>D5/$D$7</f>
        <v>0.29113924050632911</v>
      </c>
      <c r="G5" s="3">
        <f>C5/$C$7</f>
        <v>0.16869424168694241</v>
      </c>
      <c r="H5" s="3">
        <f t="shared" ref="H5:H6" si="1">LN(G5/F5)</f>
        <v>-0.54571378692515449</v>
      </c>
      <c r="I5" s="3">
        <f t="shared" ref="I5:I6" si="2">G5-F5</f>
        <v>-0.1224449988193867</v>
      </c>
      <c r="J5" s="9">
        <f t="shared" ref="J5:J6" si="3">I5*H5</f>
        <v>6.6819923995773578E-2</v>
      </c>
    </row>
    <row r="6" spans="1:10" x14ac:dyDescent="0.25">
      <c r="B6" s="8" t="s">
        <v>36</v>
      </c>
      <c r="C6" s="3">
        <v>887</v>
      </c>
      <c r="D6" s="3">
        <v>156</v>
      </c>
      <c r="E6" s="3">
        <f t="shared" si="0"/>
        <v>1043</v>
      </c>
      <c r="F6" s="3">
        <f>D6/$D$7</f>
        <v>0.65822784810126578</v>
      </c>
      <c r="G6" s="3">
        <f>C6/$C$7</f>
        <v>0.71938361719383614</v>
      </c>
      <c r="H6" s="3">
        <f t="shared" si="1"/>
        <v>8.8843613030829299E-2</v>
      </c>
      <c r="I6" s="3">
        <f t="shared" si="2"/>
        <v>6.1155769092570367E-2</v>
      </c>
      <c r="J6" s="9">
        <f t="shared" si="3"/>
        <v>5.4332994838630719E-3</v>
      </c>
    </row>
    <row r="7" spans="1:10" x14ac:dyDescent="0.25">
      <c r="B7" s="10" t="s">
        <v>66</v>
      </c>
      <c r="C7" s="4">
        <v>1233</v>
      </c>
      <c r="D7" s="4">
        <v>237</v>
      </c>
      <c r="E7" s="4">
        <f t="shared" si="0"/>
        <v>1470</v>
      </c>
      <c r="F7" s="4"/>
      <c r="G7" s="4"/>
      <c r="H7" s="4"/>
      <c r="I7" s="4"/>
      <c r="J7" s="11">
        <f>SUM(J4:J6)</f>
        <v>0.12086794305666652</v>
      </c>
    </row>
    <row r="10" spans="1:10" x14ac:dyDescent="0.25">
      <c r="B10" s="5" t="s">
        <v>5</v>
      </c>
      <c r="C10" s="6" t="s">
        <v>64</v>
      </c>
      <c r="D10" s="6" t="s">
        <v>63</v>
      </c>
      <c r="E10" s="6" t="s">
        <v>104</v>
      </c>
      <c r="F10" s="6" t="s">
        <v>106</v>
      </c>
      <c r="G10" s="6" t="s">
        <v>107</v>
      </c>
      <c r="H10" s="6" t="s">
        <v>105</v>
      </c>
      <c r="I10" s="6" t="s">
        <v>120</v>
      </c>
      <c r="J10" s="7" t="s">
        <v>121</v>
      </c>
    </row>
    <row r="11" spans="1:10" x14ac:dyDescent="0.25">
      <c r="B11" s="8" t="s">
        <v>62</v>
      </c>
      <c r="C11" s="3">
        <v>51</v>
      </c>
      <c r="D11" s="3">
        <v>12</v>
      </c>
      <c r="E11" s="3">
        <f>C11+D11</f>
        <v>63</v>
      </c>
      <c r="F11" s="3">
        <f>D11/$D$14</f>
        <v>5.0632911392405063E-2</v>
      </c>
      <c r="G11" s="3">
        <f>C11/$C$14</f>
        <v>4.1362530413625302E-2</v>
      </c>
      <c r="H11" s="3">
        <f>LN(G11/F11)</f>
        <v>-0.20222637909288768</v>
      </c>
      <c r="I11" s="3">
        <f>G11-F11</f>
        <v>-9.2703809787797603E-3</v>
      </c>
      <c r="J11" s="9">
        <f>I11*H11</f>
        <v>1.874715578150211E-3</v>
      </c>
    </row>
    <row r="12" spans="1:10" x14ac:dyDescent="0.25">
      <c r="B12" s="8" t="s">
        <v>45</v>
      </c>
      <c r="C12" s="3">
        <v>828</v>
      </c>
      <c r="D12" s="3">
        <v>133</v>
      </c>
      <c r="E12" s="3">
        <f t="shared" ref="E12:E14" si="4">C12+D12</f>
        <v>961</v>
      </c>
      <c r="F12" s="3">
        <f t="shared" ref="F12:F13" si="5">D12/$D$14</f>
        <v>0.56118143459915615</v>
      </c>
      <c r="G12" s="3">
        <f t="shared" ref="G12:G13" si="6">C12/$C$14</f>
        <v>0.67153284671532842</v>
      </c>
      <c r="H12" s="3">
        <f t="shared" ref="H12:H13" si="7">LN(G12/F12)</f>
        <v>0.17951866413429279</v>
      </c>
      <c r="I12" s="3">
        <f t="shared" ref="I12:I13" si="8">G12-F12</f>
        <v>0.11035141211617228</v>
      </c>
      <c r="J12" s="9">
        <f t="shared" ref="J12:J13" si="9">I12*H12</f>
        <v>1.9810138088428058E-2</v>
      </c>
    </row>
    <row r="13" spans="1:10" x14ac:dyDescent="0.25">
      <c r="B13" s="8" t="s">
        <v>37</v>
      </c>
      <c r="C13" s="3">
        <v>354</v>
      </c>
      <c r="D13" s="3">
        <v>92</v>
      </c>
      <c r="E13" s="3">
        <f t="shared" si="4"/>
        <v>446</v>
      </c>
      <c r="F13" s="3">
        <f t="shared" si="5"/>
        <v>0.3881856540084388</v>
      </c>
      <c r="G13" s="3">
        <f t="shared" si="6"/>
        <v>0.28710462287104621</v>
      </c>
      <c r="H13" s="3">
        <f t="shared" si="7"/>
        <v>-0.30163702594447894</v>
      </c>
      <c r="I13" s="3">
        <f t="shared" si="8"/>
        <v>-0.10108103113739259</v>
      </c>
      <c r="J13" s="9">
        <f t="shared" si="9"/>
        <v>3.048978161168437E-2</v>
      </c>
    </row>
    <row r="14" spans="1:10" x14ac:dyDescent="0.25">
      <c r="B14" s="10" t="s">
        <v>66</v>
      </c>
      <c r="C14" s="4">
        <v>1233</v>
      </c>
      <c r="D14" s="4">
        <v>237</v>
      </c>
      <c r="E14" s="4">
        <f t="shared" si="4"/>
        <v>1470</v>
      </c>
      <c r="F14" s="4"/>
      <c r="G14" s="4"/>
      <c r="H14" s="4"/>
      <c r="I14" s="4"/>
      <c r="J14" s="11">
        <f>SUM(J11:J13)</f>
        <v>5.2174635278262639E-2</v>
      </c>
    </row>
    <row r="17" spans="2:10" x14ac:dyDescent="0.25">
      <c r="B17" s="5" t="s">
        <v>68</v>
      </c>
      <c r="C17" s="6" t="s">
        <v>64</v>
      </c>
      <c r="D17" s="6" t="s">
        <v>63</v>
      </c>
      <c r="E17" s="6" t="s">
        <v>104</v>
      </c>
      <c r="F17" s="6" t="s">
        <v>106</v>
      </c>
      <c r="G17" s="6" t="s">
        <v>107</v>
      </c>
      <c r="H17" s="6" t="s">
        <v>105</v>
      </c>
      <c r="I17" s="6" t="s">
        <v>120</v>
      </c>
      <c r="J17" s="7" t="s">
        <v>121</v>
      </c>
    </row>
    <row r="18" spans="2:10" x14ac:dyDescent="0.25">
      <c r="B18" s="8">
        <v>1</v>
      </c>
      <c r="C18" s="3">
        <v>139</v>
      </c>
      <c r="D18" s="3">
        <v>31</v>
      </c>
      <c r="E18" s="3">
        <f>C18+D18</f>
        <v>170</v>
      </c>
      <c r="F18" s="3">
        <f>D18/$D$23</f>
        <v>0.13080168776371309</v>
      </c>
      <c r="G18" s="3">
        <f>C18/$C$23</f>
        <v>0.11273317112733171</v>
      </c>
      <c r="H18" s="3">
        <f>LN(G18/F18)</f>
        <v>-0.14865863338366769</v>
      </c>
      <c r="I18" s="3">
        <f>G18-F18</f>
        <v>-1.8068516636381385E-2</v>
      </c>
      <c r="J18" s="9">
        <f>I18*H18</f>
        <v>2.6860409904345206E-3</v>
      </c>
    </row>
    <row r="19" spans="2:10" x14ac:dyDescent="0.25">
      <c r="B19" s="8">
        <v>2</v>
      </c>
      <c r="C19" s="3">
        <v>238</v>
      </c>
      <c r="D19" s="3">
        <v>44</v>
      </c>
      <c r="E19" s="3">
        <f t="shared" ref="E19:E22" si="10">C19+D19</f>
        <v>282</v>
      </c>
      <c r="F19" s="3">
        <f t="shared" ref="F19:F20" si="11">D19/$D$23</f>
        <v>0.18565400843881857</v>
      </c>
      <c r="G19" s="3">
        <f t="shared" ref="G19:G20" si="12">C19/$C$23</f>
        <v>0.19302514193025141</v>
      </c>
      <c r="H19" s="3">
        <f t="shared" ref="H19:H20" si="13">LN(G19/F19)</f>
        <v>3.8935677724000251E-2</v>
      </c>
      <c r="I19" s="3">
        <f t="shared" ref="I19:I20" si="14">G19-F19</f>
        <v>7.3711334914328408E-3</v>
      </c>
      <c r="J19" s="9">
        <f t="shared" ref="J19:J22" si="15">I19*H19</f>
        <v>2.8700007808301383E-4</v>
      </c>
    </row>
    <row r="20" spans="2:10" x14ac:dyDescent="0.25">
      <c r="B20" s="8">
        <v>3</v>
      </c>
      <c r="C20" s="3">
        <v>473</v>
      </c>
      <c r="D20" s="3">
        <v>99</v>
      </c>
      <c r="E20" s="3">
        <f t="shared" si="10"/>
        <v>572</v>
      </c>
      <c r="F20" s="3">
        <f t="shared" si="11"/>
        <v>0.41772151898734178</v>
      </c>
      <c r="G20" s="3">
        <f t="shared" si="12"/>
        <v>0.38361719383617193</v>
      </c>
      <c r="H20" s="3">
        <f t="shared" si="13"/>
        <v>-8.5169823671870107E-2</v>
      </c>
      <c r="I20" s="3">
        <f t="shared" si="14"/>
        <v>-3.4104325151169845E-2</v>
      </c>
      <c r="J20" s="9">
        <f t="shared" si="15"/>
        <v>2.9046593595732605E-3</v>
      </c>
    </row>
    <row r="21" spans="2:10" x14ac:dyDescent="0.25">
      <c r="B21" s="8">
        <v>4</v>
      </c>
      <c r="C21" s="3">
        <v>340</v>
      </c>
      <c r="D21" s="3">
        <v>58</v>
      </c>
      <c r="E21" s="3">
        <f t="shared" si="10"/>
        <v>398</v>
      </c>
      <c r="F21" s="3">
        <f t="shared" ref="F21:F22" si="16">D21/$D$23</f>
        <v>0.24472573839662448</v>
      </c>
      <c r="G21" s="3">
        <f t="shared" ref="G21:G22" si="17">C21/$C$23</f>
        <v>0.27575020275750201</v>
      </c>
      <c r="H21" s="3">
        <f t="shared" ref="H21:H22" si="18">LN(G21/F21)</f>
        <v>0.11935724503457458</v>
      </c>
      <c r="I21" s="3">
        <f t="shared" ref="I21:I22" si="19">G21-F21</f>
        <v>3.1024464360877524E-2</v>
      </c>
      <c r="J21" s="9">
        <f t="shared" si="15"/>
        <v>3.7029945947876851E-3</v>
      </c>
    </row>
    <row r="22" spans="2:10" x14ac:dyDescent="0.25">
      <c r="B22" s="8">
        <v>5</v>
      </c>
      <c r="C22" s="3">
        <v>43</v>
      </c>
      <c r="D22" s="3">
        <v>5</v>
      </c>
      <c r="E22" s="3">
        <f t="shared" si="10"/>
        <v>48</v>
      </c>
      <c r="F22" s="3">
        <f t="shared" si="16"/>
        <v>2.1097046413502109E-2</v>
      </c>
      <c r="G22" s="3">
        <f t="shared" si="17"/>
        <v>3.4874290348742905E-2</v>
      </c>
      <c r="H22" s="3">
        <f t="shared" si="18"/>
        <v>0.50261684123024897</v>
      </c>
      <c r="I22" s="3">
        <f t="shared" si="19"/>
        <v>1.3777243935240796E-2</v>
      </c>
      <c r="J22" s="9">
        <f t="shared" si="15"/>
        <v>6.9246748275893335E-3</v>
      </c>
    </row>
    <row r="23" spans="2:10" x14ac:dyDescent="0.25">
      <c r="B23" s="10" t="s">
        <v>66</v>
      </c>
      <c r="C23" s="4">
        <v>1233</v>
      </c>
      <c r="D23" s="4">
        <v>237</v>
      </c>
      <c r="E23" s="4">
        <v>1470</v>
      </c>
      <c r="F23" s="4"/>
      <c r="G23" s="4"/>
      <c r="H23" s="4"/>
      <c r="I23" s="4"/>
      <c r="J23" s="11">
        <f>SUM(J18:J22)</f>
        <v>1.6505369850467813E-2</v>
      </c>
    </row>
    <row r="26" spans="2:10" x14ac:dyDescent="0.25">
      <c r="B26" s="5" t="s">
        <v>69</v>
      </c>
      <c r="C26" s="6" t="s">
        <v>64</v>
      </c>
      <c r="D26" s="6" t="s">
        <v>63</v>
      </c>
      <c r="E26" s="6" t="s">
        <v>104</v>
      </c>
      <c r="F26" s="6" t="s">
        <v>106</v>
      </c>
      <c r="G26" s="6" t="s">
        <v>107</v>
      </c>
      <c r="H26" s="6" t="s">
        <v>105</v>
      </c>
      <c r="I26" s="6" t="s">
        <v>120</v>
      </c>
      <c r="J26" s="7" t="s">
        <v>121</v>
      </c>
    </row>
    <row r="27" spans="2:10" x14ac:dyDescent="0.25">
      <c r="B27" s="8" t="s">
        <v>62</v>
      </c>
      <c r="C27" s="3">
        <v>20</v>
      </c>
      <c r="D27" s="3">
        <v>7</v>
      </c>
      <c r="E27" s="3">
        <f>C27+D27</f>
        <v>27</v>
      </c>
      <c r="F27" s="3">
        <f>D27/$D$33</f>
        <v>2.9535864978902954E-2</v>
      </c>
      <c r="G27" s="3">
        <f>C27/$C$33</f>
        <v>1.6220600162206E-2</v>
      </c>
      <c r="H27" s="3">
        <f>LN(G27/F27)</f>
        <v>-0.5993232375305354</v>
      </c>
      <c r="I27" s="3">
        <f>G27-F27</f>
        <v>-1.3315264816696953E-2</v>
      </c>
      <c r="J27" s="9">
        <f>I27*H27</f>
        <v>7.9801476185192496E-3</v>
      </c>
    </row>
    <row r="28" spans="2:10" x14ac:dyDescent="0.25">
      <c r="B28" s="8" t="s">
        <v>38</v>
      </c>
      <c r="C28" s="3">
        <v>517</v>
      </c>
      <c r="D28" s="3">
        <v>89</v>
      </c>
      <c r="E28" s="3">
        <f t="shared" ref="E28:E32" si="20">C28+D28</f>
        <v>606</v>
      </c>
      <c r="F28" s="3">
        <f t="shared" ref="F28:F32" si="21">D28/$D$33</f>
        <v>0.37552742616033757</v>
      </c>
      <c r="G28" s="3">
        <f t="shared" ref="G28:G31" si="22">C28/$C$33</f>
        <v>0.41930251419302517</v>
      </c>
      <c r="H28" s="3">
        <f t="shared" ref="H28:H29" si="23">LN(G28/F28)</f>
        <v>0.11026114274707617</v>
      </c>
      <c r="I28" s="3">
        <f t="shared" ref="I28:I29" si="24">G28-F28</f>
        <v>4.3775088032687592E-2</v>
      </c>
      <c r="J28" s="9">
        <f t="shared" ref="J28:J32" si="25">I28*H28</f>
        <v>4.8266912303379927E-3</v>
      </c>
    </row>
    <row r="29" spans="2:10" x14ac:dyDescent="0.25">
      <c r="B29" s="8" t="s">
        <v>60</v>
      </c>
      <c r="C29" s="3">
        <v>124</v>
      </c>
      <c r="D29" s="3">
        <v>35</v>
      </c>
      <c r="E29" s="3">
        <f t="shared" si="20"/>
        <v>159</v>
      </c>
      <c r="F29" s="3">
        <f t="shared" si="21"/>
        <v>0.14767932489451477</v>
      </c>
      <c r="G29" s="3">
        <f t="shared" si="22"/>
        <v>0.10056772100567721</v>
      </c>
      <c r="H29" s="3">
        <f t="shared" si="23"/>
        <v>-0.38421185791358992</v>
      </c>
      <c r="I29" s="3">
        <f t="shared" si="24"/>
        <v>-4.7111603888837561E-2</v>
      </c>
      <c r="J29" s="9">
        <f t="shared" si="25"/>
        <v>1.8100836859419388E-2</v>
      </c>
    </row>
    <row r="30" spans="2:10" x14ac:dyDescent="0.25">
      <c r="B30" s="8" t="s">
        <v>52</v>
      </c>
      <c r="C30" s="3">
        <v>401</v>
      </c>
      <c r="D30" s="3">
        <v>63</v>
      </c>
      <c r="E30" s="3">
        <f t="shared" si="20"/>
        <v>464</v>
      </c>
      <c r="F30" s="3">
        <f t="shared" si="21"/>
        <v>0.26582278481012656</v>
      </c>
      <c r="G30" s="3">
        <f t="shared" si="22"/>
        <v>0.32522303325223034</v>
      </c>
      <c r="H30" s="3">
        <f t="shared" ref="H30:H31" si="26">LN(G30/F30)</f>
        <v>0.20168133888582354</v>
      </c>
      <c r="I30" s="3">
        <f t="shared" ref="I30:I31" si="27">G30-F30</f>
        <v>5.9400248442103787E-2</v>
      </c>
      <c r="J30" s="9">
        <f t="shared" si="25"/>
        <v>1.1979921635954046E-2</v>
      </c>
    </row>
    <row r="31" spans="2:10" x14ac:dyDescent="0.25">
      <c r="B31" s="8" t="s">
        <v>50</v>
      </c>
      <c r="C31" s="3">
        <v>71</v>
      </c>
      <c r="D31" s="3">
        <v>11</v>
      </c>
      <c r="E31" s="3">
        <f t="shared" si="20"/>
        <v>82</v>
      </c>
      <c r="F31" s="3">
        <f t="shared" si="21"/>
        <v>4.6413502109704644E-2</v>
      </c>
      <c r="G31" s="3">
        <f t="shared" si="22"/>
        <v>5.7583130575831303E-2</v>
      </c>
      <c r="H31" s="3">
        <f t="shared" si="26"/>
        <v>0.21563924221373174</v>
      </c>
      <c r="I31" s="3">
        <f t="shared" si="27"/>
        <v>1.1169628466126659E-2</v>
      </c>
      <c r="J31" s="9">
        <f t="shared" si="25"/>
        <v>2.4086102182444796E-3</v>
      </c>
    </row>
    <row r="32" spans="2:10" x14ac:dyDescent="0.25">
      <c r="B32" s="8" t="s">
        <v>61</v>
      </c>
      <c r="C32" s="3">
        <v>100</v>
      </c>
      <c r="D32" s="3">
        <v>32</v>
      </c>
      <c r="E32" s="3">
        <f t="shared" si="20"/>
        <v>132</v>
      </c>
      <c r="F32" s="3">
        <f t="shared" si="21"/>
        <v>0.13502109704641349</v>
      </c>
      <c r="G32" s="3">
        <f t="shared" ref="G32" si="28">C32/$C$33</f>
        <v>8.1103000811030002E-2</v>
      </c>
      <c r="H32" s="3">
        <f t="shared" ref="H32" si="29">LN(G32/F32)</f>
        <v>-0.50971107884084821</v>
      </c>
      <c r="I32" s="3">
        <f t="shared" ref="I32" si="30">G32-F32</f>
        <v>-5.3918096235383489E-2</v>
      </c>
      <c r="J32" s="9">
        <f t="shared" si="25"/>
        <v>2.7482651001181996E-2</v>
      </c>
    </row>
    <row r="33" spans="2:10" x14ac:dyDescent="0.25">
      <c r="B33" s="10" t="s">
        <v>66</v>
      </c>
      <c r="C33" s="4">
        <f>SUM(C27:C32)</f>
        <v>1233</v>
      </c>
      <c r="D33" s="4">
        <f t="shared" ref="D33:E33" si="31">SUM(D27:D32)</f>
        <v>237</v>
      </c>
      <c r="E33" s="4">
        <f t="shared" si="31"/>
        <v>1470</v>
      </c>
      <c r="F33" s="4"/>
      <c r="G33" s="4"/>
      <c r="H33" s="4"/>
      <c r="I33" s="4"/>
      <c r="J33" s="11">
        <f>SUM(J27:J32)</f>
        <v>7.2778858563657151E-2</v>
      </c>
    </row>
    <row r="34" spans="2:10" x14ac:dyDescent="0.25">
      <c r="J34" s="1"/>
    </row>
    <row r="36" spans="2:10" x14ac:dyDescent="0.25">
      <c r="B36" s="5" t="s">
        <v>70</v>
      </c>
      <c r="C36" s="6" t="s">
        <v>64</v>
      </c>
      <c r="D36" s="6" t="s">
        <v>63</v>
      </c>
      <c r="E36" s="6" t="s">
        <v>104</v>
      </c>
      <c r="F36" s="6" t="s">
        <v>106</v>
      </c>
      <c r="G36" s="6" t="s">
        <v>107</v>
      </c>
      <c r="H36" s="6" t="s">
        <v>105</v>
      </c>
      <c r="I36" s="6" t="s">
        <v>120</v>
      </c>
      <c r="J36" s="7" t="s">
        <v>121</v>
      </c>
    </row>
    <row r="37" spans="2:10" x14ac:dyDescent="0.25">
      <c r="B37" s="8">
        <v>1</v>
      </c>
      <c r="C37" s="3">
        <v>212</v>
      </c>
      <c r="D37" s="3">
        <v>72</v>
      </c>
      <c r="E37" s="3">
        <f>C37+D37</f>
        <v>284</v>
      </c>
      <c r="F37" s="3">
        <f>D37/$D$41</f>
        <v>0.30379746835443039</v>
      </c>
      <c r="G37" s="3">
        <f>C37/$C$41</f>
        <v>0.17193836171938362</v>
      </c>
      <c r="H37" s="3">
        <f>LN(G37/F37)</f>
        <v>-0.56922520637325602</v>
      </c>
      <c r="I37" s="3">
        <f>G37-F37</f>
        <v>-0.13185910663504677</v>
      </c>
      <c r="J37" s="9">
        <f>I37*H37</f>
        <v>7.5057527186527667E-2</v>
      </c>
    </row>
    <row r="38" spans="2:10" x14ac:dyDescent="0.25">
      <c r="B38" s="8">
        <v>2</v>
      </c>
      <c r="C38" s="3">
        <v>244</v>
      </c>
      <c r="D38" s="3">
        <v>43</v>
      </c>
      <c r="E38" s="3">
        <f t="shared" ref="E38:E40" si="32">C38+D38</f>
        <v>287</v>
      </c>
      <c r="F38" s="3">
        <f t="shared" ref="F38:F40" si="33">D38/$D$41</f>
        <v>0.18143459915611815</v>
      </c>
      <c r="G38" s="3">
        <f t="shared" ref="G38:G40" si="34">C38/$C$41</f>
        <v>0.19789132197891321</v>
      </c>
      <c r="H38" s="3">
        <f t="shared" ref="H38:H40" si="35">LN(G38/F38)</f>
        <v>8.6822747570426309E-2</v>
      </c>
      <c r="I38" s="3">
        <f t="shared" ref="I38:I40" si="36">G38-F38</f>
        <v>1.6456722822795061E-2</v>
      </c>
      <c r="J38" s="9">
        <f t="shared" ref="J38:J40" si="37">I38*H38</f>
        <v>1.4288178914800091E-3</v>
      </c>
    </row>
    <row r="39" spans="2:10" x14ac:dyDescent="0.25">
      <c r="B39" s="8">
        <v>3</v>
      </c>
      <c r="C39" s="3">
        <v>391</v>
      </c>
      <c r="D39" s="3">
        <v>62</v>
      </c>
      <c r="E39" s="3">
        <f t="shared" si="32"/>
        <v>453</v>
      </c>
      <c r="F39" s="3">
        <f t="shared" si="33"/>
        <v>0.26160337552742619</v>
      </c>
      <c r="G39" s="3">
        <f t="shared" si="34"/>
        <v>0.31711273317112731</v>
      </c>
      <c r="H39" s="3">
        <f t="shared" si="35"/>
        <v>0.19242781291106098</v>
      </c>
      <c r="I39" s="3">
        <f t="shared" si="36"/>
        <v>5.5509357643701129E-2</v>
      </c>
      <c r="J39" s="9">
        <f t="shared" si="37"/>
        <v>1.0681544287475293E-2</v>
      </c>
    </row>
    <row r="40" spans="2:10" x14ac:dyDescent="0.25">
      <c r="B40" s="8">
        <v>4</v>
      </c>
      <c r="C40" s="3">
        <v>386</v>
      </c>
      <c r="D40" s="3">
        <v>60</v>
      </c>
      <c r="E40" s="3">
        <f t="shared" si="32"/>
        <v>446</v>
      </c>
      <c r="F40" s="3">
        <f t="shared" si="33"/>
        <v>0.25316455696202533</v>
      </c>
      <c r="G40" s="3">
        <f t="shared" si="34"/>
        <v>0.31305758313057586</v>
      </c>
      <c r="H40" s="3">
        <f t="shared" si="35"/>
        <v>0.21234744521351706</v>
      </c>
      <c r="I40" s="3">
        <f t="shared" si="36"/>
        <v>5.9893026168550523E-2</v>
      </c>
      <c r="J40" s="9">
        <f t="shared" si="37"/>
        <v>1.2718131092998027E-2</v>
      </c>
    </row>
    <row r="41" spans="2:10" x14ac:dyDescent="0.25">
      <c r="B41" s="10" t="s">
        <v>66</v>
      </c>
      <c r="C41" s="4">
        <v>1233</v>
      </c>
      <c r="D41" s="4">
        <v>237</v>
      </c>
      <c r="E41" s="4">
        <v>1470</v>
      </c>
      <c r="F41" s="4"/>
      <c r="G41" s="4"/>
      <c r="H41" s="4"/>
      <c r="I41" s="4"/>
      <c r="J41" s="11">
        <f>SUM(J37:J40)</f>
        <v>9.9886020458480995E-2</v>
      </c>
    </row>
    <row r="44" spans="2:10" x14ac:dyDescent="0.25">
      <c r="B44" s="5" t="s">
        <v>12</v>
      </c>
      <c r="C44" s="6" t="s">
        <v>64</v>
      </c>
      <c r="D44" s="6" t="s">
        <v>63</v>
      </c>
      <c r="E44" s="6" t="s">
        <v>104</v>
      </c>
      <c r="F44" s="6" t="s">
        <v>106</v>
      </c>
      <c r="G44" s="6" t="s">
        <v>107</v>
      </c>
      <c r="H44" s="6" t="s">
        <v>105</v>
      </c>
      <c r="I44" s="6" t="s">
        <v>120</v>
      </c>
      <c r="J44" s="7" t="s">
        <v>121</v>
      </c>
    </row>
    <row r="45" spans="2:10" x14ac:dyDescent="0.25">
      <c r="B45" s="8" t="s">
        <v>39</v>
      </c>
      <c r="C45" s="3">
        <v>501</v>
      </c>
      <c r="D45" s="3">
        <v>87</v>
      </c>
      <c r="E45" s="3">
        <f>C45+D45</f>
        <v>588</v>
      </c>
      <c r="F45" s="3">
        <f>D45/$D$47</f>
        <v>0.36708860759493672</v>
      </c>
      <c r="G45" s="3">
        <f>C45/$C$47</f>
        <v>0.40632603406326034</v>
      </c>
      <c r="H45" s="3">
        <f>LN(G45/F45)</f>
        <v>0.10155262040106786</v>
      </c>
      <c r="I45" s="3">
        <f>G45-F45</f>
        <v>3.9237426468323622E-2</v>
      </c>
      <c r="J45" s="9">
        <f>I45*H45</f>
        <v>3.9846634756524812E-3</v>
      </c>
    </row>
    <row r="46" spans="2:10" x14ac:dyDescent="0.25">
      <c r="B46" s="8" t="s">
        <v>46</v>
      </c>
      <c r="C46" s="3">
        <v>732</v>
      </c>
      <c r="D46" s="3">
        <v>150</v>
      </c>
      <c r="E46" s="3">
        <f>C46+D46</f>
        <v>882</v>
      </c>
      <c r="F46" s="3">
        <f>D46/$D$47</f>
        <v>0.63291139240506333</v>
      </c>
      <c r="G46" s="3">
        <f>C46/$C$47</f>
        <v>0.59367396593673971</v>
      </c>
      <c r="H46" s="3">
        <f t="shared" ref="H46" si="38">LN(G46/F46)</f>
        <v>-6.4000142164157336E-2</v>
      </c>
      <c r="I46" s="3">
        <f t="shared" ref="I46" si="39">G46-F46</f>
        <v>-3.9237426468323622E-2</v>
      </c>
      <c r="J46" s="9">
        <f t="shared" ref="J46" si="40">I46*H46</f>
        <v>2.5112008721283816E-3</v>
      </c>
    </row>
    <row r="47" spans="2:10" x14ac:dyDescent="0.25">
      <c r="B47" s="10" t="s">
        <v>66</v>
      </c>
      <c r="C47" s="4">
        <v>1233</v>
      </c>
      <c r="D47" s="4">
        <v>237</v>
      </c>
      <c r="E47" s="4">
        <v>1470</v>
      </c>
      <c r="F47" s="4"/>
      <c r="G47" s="4"/>
      <c r="H47" s="4"/>
      <c r="I47" s="4"/>
      <c r="J47" s="11">
        <f>SUM(J45:J46)</f>
        <v>6.4958643477808628E-3</v>
      </c>
    </row>
    <row r="50" spans="2:10" x14ac:dyDescent="0.25">
      <c r="B50" s="5" t="s">
        <v>72</v>
      </c>
      <c r="C50" s="6" t="s">
        <v>64</v>
      </c>
      <c r="D50" s="6" t="s">
        <v>63</v>
      </c>
      <c r="E50" s="6" t="s">
        <v>104</v>
      </c>
      <c r="F50" s="6" t="s">
        <v>106</v>
      </c>
      <c r="G50" s="6" t="s">
        <v>107</v>
      </c>
      <c r="H50" s="6" t="s">
        <v>105</v>
      </c>
      <c r="I50" s="6" t="s">
        <v>120</v>
      </c>
      <c r="J50" s="7" t="s">
        <v>121</v>
      </c>
    </row>
    <row r="51" spans="2:10" x14ac:dyDescent="0.25">
      <c r="B51" s="8">
        <v>1</v>
      </c>
      <c r="C51" s="3">
        <v>55</v>
      </c>
      <c r="D51" s="3">
        <v>28</v>
      </c>
      <c r="E51" s="3">
        <f>C51+D51</f>
        <v>83</v>
      </c>
      <c r="F51" s="3">
        <f>D51/$D$55</f>
        <v>0.11814345991561181</v>
      </c>
      <c r="G51" s="3">
        <f>C51/$C$55</f>
        <v>4.4606650446066508E-2</v>
      </c>
      <c r="H51" s="3">
        <f>LN(G51/F51)</f>
        <v>-0.9740166869719461</v>
      </c>
      <c r="I51" s="3">
        <f>G51-F51</f>
        <v>-7.35368094695453E-2</v>
      </c>
      <c r="J51" s="9">
        <f>I51*H51</f>
        <v>7.162607953001375E-2</v>
      </c>
    </row>
    <row r="52" spans="2:10" x14ac:dyDescent="0.25">
      <c r="B52" s="8">
        <v>2</v>
      </c>
      <c r="C52" s="3">
        <v>304</v>
      </c>
      <c r="D52" s="3">
        <v>71</v>
      </c>
      <c r="E52" s="3">
        <f t="shared" ref="E52:E54" si="41">C52+D52</f>
        <v>375</v>
      </c>
      <c r="F52" s="3">
        <f t="shared" ref="F52:F54" si="42">D52/$D$55</f>
        <v>0.29957805907172996</v>
      </c>
      <c r="G52" s="3">
        <f t="shared" ref="G52:G54" si="43">C52/$C$55</f>
        <v>0.24655312246553124</v>
      </c>
      <c r="H52" s="3">
        <f t="shared" ref="H52:H54" si="44">LN(G52/F52)</f>
        <v>-0.19479753766430674</v>
      </c>
      <c r="I52" s="3">
        <f t="shared" ref="I52:I54" si="45">G52-F52</f>
        <v>-5.3024936606198725E-2</v>
      </c>
      <c r="J52" s="9">
        <f t="shared" ref="J52:J54" si="46">I52*H52</f>
        <v>1.0329127085693474E-2</v>
      </c>
    </row>
    <row r="53" spans="2:10" x14ac:dyDescent="0.25">
      <c r="B53" s="8">
        <v>3</v>
      </c>
      <c r="C53" s="3">
        <v>743</v>
      </c>
      <c r="D53" s="3">
        <v>125</v>
      </c>
      <c r="E53" s="3">
        <f t="shared" si="41"/>
        <v>868</v>
      </c>
      <c r="F53" s="3">
        <f t="shared" si="42"/>
        <v>0.52742616033755274</v>
      </c>
      <c r="G53" s="3">
        <f t="shared" si="43"/>
        <v>0.60259529602595296</v>
      </c>
      <c r="H53" s="3">
        <f t="shared" si="44"/>
        <v>0.133236945386245</v>
      </c>
      <c r="I53" s="3">
        <f t="shared" si="45"/>
        <v>7.5169135688400224E-2</v>
      </c>
      <c r="J53" s="9">
        <f t="shared" si="46"/>
        <v>1.0015306026446621E-2</v>
      </c>
    </row>
    <row r="54" spans="2:10" x14ac:dyDescent="0.25">
      <c r="B54" s="8">
        <v>4</v>
      </c>
      <c r="C54" s="3">
        <v>131</v>
      </c>
      <c r="D54" s="3">
        <v>13</v>
      </c>
      <c r="E54" s="3">
        <f t="shared" si="41"/>
        <v>144</v>
      </c>
      <c r="F54" s="3">
        <f t="shared" si="42"/>
        <v>5.4852320675105488E-2</v>
      </c>
      <c r="G54" s="3">
        <f t="shared" si="43"/>
        <v>0.10624493106244931</v>
      </c>
      <c r="H54" s="3">
        <f t="shared" si="44"/>
        <v>0.66110260371040164</v>
      </c>
      <c r="I54" s="3">
        <f t="shared" si="45"/>
        <v>5.1392610387343822E-2</v>
      </c>
      <c r="J54" s="9">
        <f t="shared" si="46"/>
        <v>3.3975788538547234E-2</v>
      </c>
    </row>
    <row r="55" spans="2:10" x14ac:dyDescent="0.25">
      <c r="B55" s="10" t="s">
        <v>66</v>
      </c>
      <c r="C55" s="4">
        <v>1233</v>
      </c>
      <c r="D55" s="4">
        <v>237</v>
      </c>
      <c r="E55" s="4">
        <v>1470</v>
      </c>
      <c r="F55" s="4"/>
      <c r="G55" s="4"/>
      <c r="H55" s="4"/>
      <c r="I55" s="4"/>
      <c r="J55" s="11">
        <f>SUM(J51:J54)</f>
        <v>0.12594630118070108</v>
      </c>
    </row>
    <row r="58" spans="2:10" x14ac:dyDescent="0.25">
      <c r="B58" s="5" t="s">
        <v>74</v>
      </c>
      <c r="C58" s="6" t="s">
        <v>64</v>
      </c>
      <c r="D58" s="6" t="s">
        <v>63</v>
      </c>
      <c r="E58" s="6" t="s">
        <v>104</v>
      </c>
      <c r="F58" s="6" t="s">
        <v>106</v>
      </c>
      <c r="G58" s="6" t="s">
        <v>107</v>
      </c>
      <c r="H58" s="6" t="s">
        <v>105</v>
      </c>
      <c r="I58" s="6" t="s">
        <v>120</v>
      </c>
      <c r="J58" s="7" t="s">
        <v>121</v>
      </c>
    </row>
    <row r="59" spans="2:10" x14ac:dyDescent="0.25">
      <c r="B59" s="8">
        <v>1</v>
      </c>
      <c r="C59" s="3">
        <v>400</v>
      </c>
      <c r="D59" s="3">
        <v>143</v>
      </c>
      <c r="E59" s="3">
        <f>C59+D59</f>
        <v>543</v>
      </c>
      <c r="F59" s="3">
        <f>D59/$D$64</f>
        <v>0.6033755274261603</v>
      </c>
      <c r="G59" s="3">
        <f>C59/$C$64</f>
        <v>0.32441200324412001</v>
      </c>
      <c r="H59" s="3">
        <f>LN(G59/F59)</f>
        <v>-0.6205254451811385</v>
      </c>
      <c r="I59" s="3">
        <f>G59-F59</f>
        <v>-0.27896352418204029</v>
      </c>
      <c r="J59" s="9">
        <f>I59*H59</f>
        <v>0.17310396503235984</v>
      </c>
    </row>
    <row r="60" spans="2:10" x14ac:dyDescent="0.25">
      <c r="B60" s="8">
        <v>2</v>
      </c>
      <c r="C60" s="3">
        <v>482</v>
      </c>
      <c r="D60" s="3">
        <v>52</v>
      </c>
      <c r="E60" s="3">
        <f t="shared" ref="E60:E63" si="47">C60+D60</f>
        <v>534</v>
      </c>
      <c r="F60" s="3">
        <f t="shared" ref="F60:F63" si="48">D60/$D$64</f>
        <v>0.21940928270042195</v>
      </c>
      <c r="G60" s="3">
        <f t="shared" ref="G60:G63" si="49">C60/$C$64</f>
        <v>0.39091646390916462</v>
      </c>
      <c r="H60" s="3">
        <f t="shared" ref="H60:H63" si="50">LN(G60/F60)</f>
        <v>0.57755503343995973</v>
      </c>
      <c r="I60" s="3">
        <f t="shared" ref="I60:I63" si="51">G60-F60</f>
        <v>0.17150718120874267</v>
      </c>
      <c r="J60" s="9">
        <f t="shared" ref="J60:J63" si="52">I60*H60</f>
        <v>9.9054835778208603E-2</v>
      </c>
    </row>
    <row r="61" spans="2:10" x14ac:dyDescent="0.25">
      <c r="B61" s="8">
        <v>3</v>
      </c>
      <c r="C61" s="3">
        <v>186</v>
      </c>
      <c r="D61" s="3">
        <v>32</v>
      </c>
      <c r="E61" s="3">
        <f t="shared" si="47"/>
        <v>218</v>
      </c>
      <c r="F61" s="3">
        <f t="shared" si="48"/>
        <v>0.13502109704641349</v>
      </c>
      <c r="G61" s="3">
        <f t="shared" si="49"/>
        <v>0.15085158150851583</v>
      </c>
      <c r="H61" s="3">
        <f t="shared" si="50"/>
        <v>0.11086540888426177</v>
      </c>
      <c r="I61" s="3">
        <f t="shared" si="51"/>
        <v>1.5830484462102334E-2</v>
      </c>
      <c r="J61" s="9">
        <f t="shared" si="52"/>
        <v>1.7550531327269281E-3</v>
      </c>
    </row>
    <row r="62" spans="2:10" x14ac:dyDescent="0.25">
      <c r="B62" s="8">
        <v>4</v>
      </c>
      <c r="C62" s="3">
        <v>101</v>
      </c>
      <c r="D62" s="3">
        <v>5</v>
      </c>
      <c r="E62" s="3">
        <f t="shared" si="47"/>
        <v>106</v>
      </c>
      <c r="F62" s="3">
        <f t="shared" si="48"/>
        <v>2.1097046413502109E-2</v>
      </c>
      <c r="G62" s="3">
        <f t="shared" si="49"/>
        <v>8.191403081914031E-2</v>
      </c>
      <c r="H62" s="3">
        <f t="shared" si="50"/>
        <v>1.356537242377946</v>
      </c>
      <c r="I62" s="3">
        <f t="shared" si="51"/>
        <v>6.0816984405638201E-2</v>
      </c>
      <c r="J62" s="9">
        <f t="shared" si="52"/>
        <v>8.2500504315366999E-2</v>
      </c>
    </row>
    <row r="63" spans="2:10" x14ac:dyDescent="0.25">
      <c r="B63" s="8">
        <v>5</v>
      </c>
      <c r="C63" s="3">
        <v>64</v>
      </c>
      <c r="D63" s="3">
        <v>5</v>
      </c>
      <c r="E63" s="3">
        <f t="shared" si="47"/>
        <v>69</v>
      </c>
      <c r="F63" s="3">
        <f t="shared" si="48"/>
        <v>2.1097046413502109E-2</v>
      </c>
      <c r="G63" s="3">
        <f t="shared" si="49"/>
        <v>5.1905920519059207E-2</v>
      </c>
      <c r="H63" s="3">
        <f t="shared" si="50"/>
        <v>0.90029980889635841</v>
      </c>
      <c r="I63" s="3">
        <f t="shared" si="51"/>
        <v>3.0808874105557098E-2</v>
      </c>
      <c r="J63" s="9">
        <f t="shared" si="52"/>
        <v>2.7737223469545019E-2</v>
      </c>
    </row>
    <row r="64" spans="2:10" x14ac:dyDescent="0.25">
      <c r="B64" s="10" t="s">
        <v>66</v>
      </c>
      <c r="C64" s="4">
        <v>1233</v>
      </c>
      <c r="D64" s="4">
        <v>237</v>
      </c>
      <c r="E64" s="4">
        <v>1470</v>
      </c>
      <c r="F64" s="4"/>
      <c r="G64" s="4"/>
      <c r="H64" s="4"/>
      <c r="I64" s="4"/>
      <c r="J64" s="11">
        <f>SUM(J59:J63)</f>
        <v>0.3841515817282074</v>
      </c>
    </row>
    <row r="67" spans="2:10" x14ac:dyDescent="0.25">
      <c r="B67" s="5" t="s">
        <v>75</v>
      </c>
      <c r="C67" s="6" t="s">
        <v>64</v>
      </c>
      <c r="D67" s="6" t="s">
        <v>63</v>
      </c>
      <c r="E67" s="6" t="s">
        <v>104</v>
      </c>
      <c r="F67" s="6" t="s">
        <v>106</v>
      </c>
      <c r="G67" s="6" t="s">
        <v>107</v>
      </c>
      <c r="H67" s="6" t="s">
        <v>105</v>
      </c>
      <c r="I67" s="6" t="s">
        <v>120</v>
      </c>
      <c r="J67" s="7" t="s">
        <v>121</v>
      </c>
    </row>
    <row r="68" spans="2:10" x14ac:dyDescent="0.25">
      <c r="B68" s="8" t="s">
        <v>55</v>
      </c>
      <c r="C68" s="3">
        <v>122</v>
      </c>
      <c r="D68" s="3">
        <v>9</v>
      </c>
      <c r="E68" s="3">
        <f>C68+D68</f>
        <v>131</v>
      </c>
      <c r="F68" s="3">
        <f>D68/237</f>
        <v>3.7974683544303799E-2</v>
      </c>
      <c r="G68" s="3">
        <f>C68/1233</f>
        <v>9.8945660989456605E-2</v>
      </c>
      <c r="H68" s="3">
        <f>LN(G68/F68)</f>
        <v>0.95765110536782394</v>
      </c>
      <c r="I68" s="3">
        <f>G68-F68</f>
        <v>6.0970977445152806E-2</v>
      </c>
      <c r="J68" s="9">
        <f>I68*H68</f>
        <v>5.8388923945707244E-2</v>
      </c>
    </row>
    <row r="69" spans="2:10" x14ac:dyDescent="0.25">
      <c r="B69" s="8" t="s">
        <v>62</v>
      </c>
      <c r="C69" s="3">
        <v>40</v>
      </c>
      <c r="D69" s="3">
        <v>12</v>
      </c>
      <c r="E69" s="3">
        <f t="shared" ref="E69:E72" si="53">C69+D69</f>
        <v>52</v>
      </c>
      <c r="F69" s="3">
        <f t="shared" ref="F69:F76" si="54">D69/237</f>
        <v>5.0632911392405063E-2</v>
      </c>
      <c r="G69" s="3">
        <f t="shared" ref="G69:G76" si="55">C69/1233</f>
        <v>3.2441200324412001E-2</v>
      </c>
      <c r="H69" s="3">
        <f t="shared" ref="H69:H72" si="56">LN(G69/F69)</f>
        <v>-0.44517255770327724</v>
      </c>
      <c r="I69" s="3">
        <f t="shared" ref="I69:I72" si="57">G69-F69</f>
        <v>-1.8191711067993062E-2</v>
      </c>
      <c r="J69" s="9">
        <f t="shared" ref="J69:J72" si="58">I69*H69</f>
        <v>8.0984505451374891E-3</v>
      </c>
    </row>
    <row r="70" spans="2:10" x14ac:dyDescent="0.25">
      <c r="B70" s="8" t="s">
        <v>51</v>
      </c>
      <c r="C70" s="3">
        <v>197</v>
      </c>
      <c r="D70" s="3">
        <v>62</v>
      </c>
      <c r="E70" s="3">
        <f t="shared" si="53"/>
        <v>259</v>
      </c>
      <c r="F70" s="3">
        <f t="shared" si="54"/>
        <v>0.26160337552742619</v>
      </c>
      <c r="G70" s="3">
        <f t="shared" si="55"/>
        <v>0.15977291159772911</v>
      </c>
      <c r="H70" s="3">
        <f t="shared" si="56"/>
        <v>-0.49307601833631637</v>
      </c>
      <c r="I70" s="3">
        <f t="shared" si="57"/>
        <v>-0.10183046392969708</v>
      </c>
      <c r="J70" s="9">
        <f t="shared" si="58"/>
        <v>5.0210159699794921E-2</v>
      </c>
    </row>
    <row r="71" spans="2:10" x14ac:dyDescent="0.25">
      <c r="B71" s="8" t="s">
        <v>57</v>
      </c>
      <c r="C71" s="3">
        <v>97</v>
      </c>
      <c r="D71" s="3">
        <v>5</v>
      </c>
      <c r="E71" s="3">
        <f t="shared" si="53"/>
        <v>102</v>
      </c>
      <c r="F71" s="3">
        <f t="shared" si="54"/>
        <v>2.1097046413502109E-2</v>
      </c>
      <c r="G71" s="3">
        <f t="shared" si="55"/>
        <v>7.8669910786699104E-2</v>
      </c>
      <c r="H71" s="3">
        <f t="shared" si="56"/>
        <v>1.3161277040400694</v>
      </c>
      <c r="I71" s="3">
        <f t="shared" si="57"/>
        <v>5.7572864373196996E-2</v>
      </c>
      <c r="J71" s="9">
        <f t="shared" si="58"/>
        <v>7.5773241802506067E-2</v>
      </c>
    </row>
    <row r="72" spans="2:10" x14ac:dyDescent="0.25">
      <c r="B72" s="8" t="s">
        <v>54</v>
      </c>
      <c r="C72" s="3">
        <v>135</v>
      </c>
      <c r="D72" s="3">
        <v>10</v>
      </c>
      <c r="E72" s="3">
        <f t="shared" si="53"/>
        <v>145</v>
      </c>
      <c r="F72" s="3">
        <f t="shared" si="54"/>
        <v>4.2194092827004218E-2</v>
      </c>
      <c r="G72" s="3">
        <f t="shared" si="55"/>
        <v>0.10948905109489052</v>
      </c>
      <c r="H72" s="3">
        <f t="shared" si="56"/>
        <v>0.9535443234151707</v>
      </c>
      <c r="I72" s="3">
        <f t="shared" si="57"/>
        <v>6.7294958267886298E-2</v>
      </c>
      <c r="J72" s="9">
        <f t="shared" si="58"/>
        <v>6.4168725450803793E-2</v>
      </c>
    </row>
    <row r="73" spans="2:10" x14ac:dyDescent="0.25">
      <c r="B73" s="8" t="s">
        <v>59</v>
      </c>
      <c r="C73" s="3">
        <v>78</v>
      </c>
      <c r="D73" s="3">
        <v>2</v>
      </c>
      <c r="E73" s="3">
        <f t="shared" ref="E73:E76" si="59">C73+D73</f>
        <v>80</v>
      </c>
      <c r="F73" s="3">
        <f t="shared" si="54"/>
        <v>8.4388185654008432E-3</v>
      </c>
      <c r="G73" s="3">
        <f t="shared" si="55"/>
        <v>6.3260340632603412E-2</v>
      </c>
      <c r="H73" s="3">
        <f t="shared" ref="H73:H76" si="60">LN(G73/F73)</f>
        <v>2.0144162841004336</v>
      </c>
      <c r="I73" s="3">
        <f t="shared" ref="I73:I76" si="61">G73-F73</f>
        <v>5.4821522067202567E-2</v>
      </c>
      <c r="J73" s="9">
        <f t="shared" ref="J73:J76" si="62">I73*H73</f>
        <v>0.11043336677134412</v>
      </c>
    </row>
    <row r="74" spans="2:10" x14ac:dyDescent="0.25">
      <c r="B74" s="8" t="s">
        <v>47</v>
      </c>
      <c r="C74" s="3">
        <v>245</v>
      </c>
      <c r="D74" s="3">
        <v>47</v>
      </c>
      <c r="E74" s="3">
        <f t="shared" si="59"/>
        <v>292</v>
      </c>
      <c r="F74" s="3">
        <f t="shared" si="54"/>
        <v>0.19831223628691982</v>
      </c>
      <c r="G74" s="3">
        <f t="shared" si="55"/>
        <v>0.19870235198702352</v>
      </c>
      <c r="H74" s="3">
        <f t="shared" si="60"/>
        <v>1.9652468054553256E-3</v>
      </c>
      <c r="I74" s="3">
        <f t="shared" si="61"/>
        <v>3.9011570010369367E-4</v>
      </c>
      <c r="J74" s="9">
        <f t="shared" si="62"/>
        <v>7.6667363338675182E-7</v>
      </c>
    </row>
    <row r="75" spans="2:10" x14ac:dyDescent="0.25">
      <c r="B75" s="8" t="s">
        <v>40</v>
      </c>
      <c r="C75" s="3">
        <v>269</v>
      </c>
      <c r="D75" s="3">
        <v>57</v>
      </c>
      <c r="E75" s="3">
        <f t="shared" si="59"/>
        <v>326</v>
      </c>
      <c r="F75" s="3">
        <f t="shared" si="54"/>
        <v>0.24050632911392406</v>
      </c>
      <c r="G75" s="3">
        <f t="shared" si="55"/>
        <v>0.21816707218167072</v>
      </c>
      <c r="H75" s="3">
        <f t="shared" si="60"/>
        <v>-9.7485250261924158E-2</v>
      </c>
      <c r="I75" s="3">
        <f t="shared" si="61"/>
        <v>-2.2339256932253332E-2</v>
      </c>
      <c r="J75" s="9">
        <f t="shared" si="62"/>
        <v>2.17774805270614E-3</v>
      </c>
    </row>
    <row r="76" spans="2:10" x14ac:dyDescent="0.25">
      <c r="B76" s="8" t="s">
        <v>58</v>
      </c>
      <c r="C76" s="3">
        <v>50</v>
      </c>
      <c r="D76" s="3">
        <v>33</v>
      </c>
      <c r="E76" s="3">
        <f t="shared" si="59"/>
        <v>83</v>
      </c>
      <c r="F76" s="3">
        <f t="shared" si="54"/>
        <v>0.13924050632911392</v>
      </c>
      <c r="G76" s="3">
        <f t="shared" si="55"/>
        <v>4.0551500405515001E-2</v>
      </c>
      <c r="H76" s="3">
        <f t="shared" si="60"/>
        <v>-1.2336299180675474</v>
      </c>
      <c r="I76" s="3">
        <f t="shared" si="61"/>
        <v>-9.8689005923598916E-2</v>
      </c>
      <c r="J76" s="9">
        <f t="shared" si="62"/>
        <v>0.12174571029169703</v>
      </c>
    </row>
    <row r="77" spans="2:10" x14ac:dyDescent="0.25">
      <c r="B77" s="10" t="s">
        <v>66</v>
      </c>
      <c r="C77" s="4">
        <v>1233</v>
      </c>
      <c r="D77" s="4">
        <v>237</v>
      </c>
      <c r="E77" s="4">
        <v>1470</v>
      </c>
      <c r="F77" s="4"/>
      <c r="G77" s="4"/>
      <c r="H77" s="4"/>
      <c r="I77" s="4"/>
      <c r="J77" s="11">
        <f>SUM(J68:J76)</f>
        <v>0.4909970932333303</v>
      </c>
    </row>
    <row r="80" spans="2:10" x14ac:dyDescent="0.25">
      <c r="B80" s="5" t="s">
        <v>77</v>
      </c>
      <c r="C80" s="6" t="s">
        <v>64</v>
      </c>
      <c r="D80" s="6" t="s">
        <v>63</v>
      </c>
      <c r="E80" s="6" t="s">
        <v>104</v>
      </c>
      <c r="F80" s="6" t="s">
        <v>106</v>
      </c>
      <c r="G80" s="6" t="s">
        <v>107</v>
      </c>
      <c r="H80" s="6" t="s">
        <v>105</v>
      </c>
      <c r="I80" s="6" t="s">
        <v>120</v>
      </c>
      <c r="J80" s="7" t="s">
        <v>121</v>
      </c>
    </row>
    <row r="81" spans="2:10" x14ac:dyDescent="0.25">
      <c r="B81" s="8">
        <v>1</v>
      </c>
      <c r="C81" s="3">
        <v>223</v>
      </c>
      <c r="D81" s="3">
        <v>66</v>
      </c>
      <c r="E81" s="3">
        <f>C81+D81</f>
        <v>289</v>
      </c>
      <c r="F81" s="3">
        <f>D81/$D$55</f>
        <v>0.27848101265822783</v>
      </c>
      <c r="G81" s="3">
        <f>C81/$C$55</f>
        <v>0.18085969180859693</v>
      </c>
      <c r="H81" s="3">
        <f>LN(G81/F81)</f>
        <v>-0.4316283325955198</v>
      </c>
      <c r="I81" s="3">
        <f>G81-F81</f>
        <v>-9.7621320849630905E-2</v>
      </c>
      <c r="J81" s="9">
        <f>I81*H81</f>
        <v>4.2136127944098441E-2</v>
      </c>
    </row>
    <row r="82" spans="2:10" x14ac:dyDescent="0.25">
      <c r="B82" s="8">
        <v>2</v>
      </c>
      <c r="C82" s="3">
        <v>234</v>
      </c>
      <c r="D82" s="3">
        <v>46</v>
      </c>
      <c r="E82" s="3">
        <f t="shared" ref="E82:E84" si="63">C82+D82</f>
        <v>280</v>
      </c>
      <c r="F82" s="3">
        <f t="shared" ref="F82:F84" si="64">D82/$D$55</f>
        <v>0.1940928270042194</v>
      </c>
      <c r="G82" s="3">
        <f t="shared" ref="G82:G84" si="65">C82/$C$55</f>
        <v>0.18978102189781021</v>
      </c>
      <c r="H82" s="3">
        <f t="shared" ref="H82:H84" si="66">LN(G82/F82)</f>
        <v>-2.2465643160606633E-2</v>
      </c>
      <c r="I82" s="3">
        <f t="shared" ref="I82:I84" si="67">G82-F82</f>
        <v>-4.3118051064091889E-3</v>
      </c>
      <c r="J82" s="9">
        <f t="shared" ref="J82:J84" si="68">I82*H82</f>
        <v>9.6867474898670348E-5</v>
      </c>
    </row>
    <row r="83" spans="2:10" x14ac:dyDescent="0.25">
      <c r="B83" s="8">
        <v>3</v>
      </c>
      <c r="C83" s="3">
        <v>369</v>
      </c>
      <c r="D83" s="3">
        <v>73</v>
      </c>
      <c r="E83" s="3">
        <f t="shared" si="63"/>
        <v>442</v>
      </c>
      <c r="F83" s="3">
        <f t="shared" si="64"/>
        <v>0.30801687763713081</v>
      </c>
      <c r="G83" s="3">
        <f t="shared" si="65"/>
        <v>0.29927007299270075</v>
      </c>
      <c r="H83" s="3">
        <f t="shared" si="66"/>
        <v>-2.8808159137076995E-2</v>
      </c>
      <c r="I83" s="3">
        <f t="shared" si="67"/>
        <v>-8.7468046444300618E-3</v>
      </c>
      <c r="J83" s="9">
        <f t="shared" si="68"/>
        <v>2.5197934013766537E-4</v>
      </c>
    </row>
    <row r="84" spans="2:10" x14ac:dyDescent="0.25">
      <c r="B84" s="8">
        <v>4</v>
      </c>
      <c r="C84" s="3">
        <v>407</v>
      </c>
      <c r="D84" s="3">
        <v>52</v>
      </c>
      <c r="E84" s="3">
        <f t="shared" si="63"/>
        <v>459</v>
      </c>
      <c r="F84" s="3">
        <f t="shared" si="64"/>
        <v>0.21940928270042195</v>
      </c>
      <c r="G84" s="3">
        <f t="shared" si="65"/>
        <v>0.33008921330089214</v>
      </c>
      <c r="H84" s="3">
        <f t="shared" si="66"/>
        <v>0.40842410483195452</v>
      </c>
      <c r="I84" s="3">
        <f t="shared" si="67"/>
        <v>0.11067993060047018</v>
      </c>
      <c r="J84" s="9">
        <f t="shared" si="68"/>
        <v>4.5204351578359885E-2</v>
      </c>
    </row>
    <row r="85" spans="2:10" x14ac:dyDescent="0.25">
      <c r="B85" s="10" t="s">
        <v>66</v>
      </c>
      <c r="C85" s="4">
        <v>1233</v>
      </c>
      <c r="D85" s="4">
        <v>237</v>
      </c>
      <c r="E85" s="4">
        <v>1470</v>
      </c>
      <c r="F85" s="4"/>
      <c r="G85" s="4"/>
      <c r="H85" s="4"/>
      <c r="I85" s="4"/>
      <c r="J85" s="11">
        <f>SUM(J81:J84)</f>
        <v>8.7689326337494655E-2</v>
      </c>
    </row>
    <row r="88" spans="2:10" x14ac:dyDescent="0.25">
      <c r="B88" s="5" t="s">
        <v>78</v>
      </c>
      <c r="C88" s="6" t="s">
        <v>64</v>
      </c>
      <c r="D88" s="6" t="s">
        <v>63</v>
      </c>
      <c r="E88" s="6" t="s">
        <v>104</v>
      </c>
      <c r="F88" s="6" t="s">
        <v>106</v>
      </c>
      <c r="G88" s="6" t="s">
        <v>107</v>
      </c>
      <c r="H88" s="6" t="s">
        <v>105</v>
      </c>
      <c r="I88" s="6" t="s">
        <v>120</v>
      </c>
      <c r="J88" s="7" t="s">
        <v>121</v>
      </c>
    </row>
    <row r="89" spans="2:10" x14ac:dyDescent="0.25">
      <c r="B89" s="8" t="s">
        <v>53</v>
      </c>
      <c r="C89" s="3">
        <v>294</v>
      </c>
      <c r="D89" s="3">
        <v>33</v>
      </c>
      <c r="E89" s="3">
        <f>C89+D89</f>
        <v>327</v>
      </c>
      <c r="F89" s="3">
        <f>D89/$D$7</f>
        <v>0.13924050632911392</v>
      </c>
      <c r="G89" s="3">
        <f>C89/$C$7</f>
        <v>0.23844282238442821</v>
      </c>
      <c r="H89" s="3">
        <f>LN(G89/F89)</f>
        <v>0.53792684384298828</v>
      </c>
      <c r="I89" s="3">
        <f>G89-F89</f>
        <v>9.9202316055314294E-2</v>
      </c>
      <c r="J89" s="9">
        <f>I89*H89</f>
        <v>5.336358877754982E-2</v>
      </c>
    </row>
    <row r="90" spans="2:10" x14ac:dyDescent="0.25">
      <c r="B90" s="8" t="s">
        <v>48</v>
      </c>
      <c r="C90" s="3">
        <v>589</v>
      </c>
      <c r="D90" s="3">
        <v>84</v>
      </c>
      <c r="E90" s="3">
        <f t="shared" ref="E90:E92" si="69">C90+D90</f>
        <v>673</v>
      </c>
      <c r="F90" s="3">
        <f t="shared" ref="F90:F91" si="70">D90/$D$7</f>
        <v>0.35443037974683544</v>
      </c>
      <c r="G90" s="3">
        <f t="shared" ref="G90:G91" si="71">C90/$C$7</f>
        <v>0.47769667477696676</v>
      </c>
      <c r="H90" s="3">
        <f t="shared" ref="H90:H91" si="72">LN(G90/F90)</f>
        <v>0.29846402277905998</v>
      </c>
      <c r="I90" s="3">
        <f t="shared" ref="I90:I91" si="73">G90-F90</f>
        <v>0.12326629503013131</v>
      </c>
      <c r="J90" s="9">
        <f t="shared" ref="J90:J91" si="74">I90*H90</f>
        <v>3.6790554287763441E-2</v>
      </c>
    </row>
    <row r="91" spans="2:10" x14ac:dyDescent="0.25">
      <c r="B91" s="8" t="s">
        <v>41</v>
      </c>
      <c r="C91" s="3">
        <v>350</v>
      </c>
      <c r="D91" s="3">
        <v>120</v>
      </c>
      <c r="E91" s="3">
        <f t="shared" si="69"/>
        <v>470</v>
      </c>
      <c r="F91" s="3">
        <f t="shared" si="70"/>
        <v>0.50632911392405067</v>
      </c>
      <c r="G91" s="3">
        <f t="shared" si="71"/>
        <v>0.28386050283860503</v>
      </c>
      <c r="H91" s="3">
        <f t="shared" si="72"/>
        <v>-0.57870395032779964</v>
      </c>
      <c r="I91" s="3">
        <f t="shared" si="73"/>
        <v>-0.22246861108544563</v>
      </c>
      <c r="J91" s="9">
        <f t="shared" si="74"/>
        <v>0.12874346405908629</v>
      </c>
    </row>
    <row r="92" spans="2:10" x14ac:dyDescent="0.25">
      <c r="B92" s="10" t="s">
        <v>66</v>
      </c>
      <c r="C92" s="4">
        <v>1233</v>
      </c>
      <c r="D92" s="4">
        <v>237</v>
      </c>
      <c r="E92" s="4">
        <f t="shared" si="69"/>
        <v>1470</v>
      </c>
      <c r="F92" s="4"/>
      <c r="G92" s="4"/>
      <c r="H92" s="4"/>
      <c r="I92" s="4"/>
      <c r="J92" s="11">
        <f>SUM(J89:J91)</f>
        <v>0.21889760712439954</v>
      </c>
    </row>
    <row r="95" spans="2:10" x14ac:dyDescent="0.25">
      <c r="B95" s="5" t="s">
        <v>80</v>
      </c>
      <c r="C95" s="6" t="s">
        <v>64</v>
      </c>
      <c r="D95" s="6" t="s">
        <v>63</v>
      </c>
      <c r="E95" s="6" t="s">
        <v>104</v>
      </c>
      <c r="F95" s="6" t="s">
        <v>106</v>
      </c>
      <c r="G95" s="6" t="s">
        <v>107</v>
      </c>
      <c r="H95" s="6" t="s">
        <v>105</v>
      </c>
      <c r="I95" s="6" t="s">
        <v>120</v>
      </c>
      <c r="J95" s="7" t="s">
        <v>121</v>
      </c>
    </row>
    <row r="96" spans="2:10" x14ac:dyDescent="0.25">
      <c r="B96" s="8">
        <v>0</v>
      </c>
      <c r="C96" s="3">
        <v>174</v>
      </c>
      <c r="D96" s="3">
        <v>23</v>
      </c>
      <c r="E96" s="3">
        <f>C96+D96</f>
        <v>197</v>
      </c>
      <c r="F96" s="3">
        <f>D96/237</f>
        <v>9.7046413502109699E-2</v>
      </c>
      <c r="G96" s="3">
        <f>C96/1233</f>
        <v>0.14111922141119221</v>
      </c>
      <c r="H96" s="3">
        <f>LN(G96/F96)</f>
        <v>0.37441572125616623</v>
      </c>
      <c r="I96" s="3">
        <f>G96-F96</f>
        <v>4.4072807909082509E-2</v>
      </c>
      <c r="J96" s="9">
        <f>I96*H96</f>
        <v>1.6501552161063596E-2</v>
      </c>
    </row>
    <row r="97" spans="2:10" x14ac:dyDescent="0.25">
      <c r="B97" s="8">
        <v>1</v>
      </c>
      <c r="C97" s="3">
        <v>423</v>
      </c>
      <c r="D97" s="3">
        <v>98</v>
      </c>
      <c r="E97" s="3">
        <f t="shared" ref="E97:E104" si="75">C97+D97</f>
        <v>521</v>
      </c>
      <c r="F97" s="3">
        <f t="shared" ref="F97:F103" si="76">D97/237</f>
        <v>0.41350210970464135</v>
      </c>
      <c r="G97" s="3">
        <f t="shared" ref="G97:G104" si="77">C97/1233</f>
        <v>0.34306569343065696</v>
      </c>
      <c r="H97" s="3">
        <f t="shared" ref="H97:H104" si="78">LN(G97/F97)</f>
        <v>-0.18674066165350703</v>
      </c>
      <c r="I97" s="3">
        <f t="shared" ref="I97:I104" si="79">G97-F97</f>
        <v>-7.0436416273984392E-2</v>
      </c>
      <c r="J97" s="9">
        <f t="shared" ref="J97:J105" si="80">I97*H97</f>
        <v>1.3153342979505695E-2</v>
      </c>
    </row>
    <row r="98" spans="2:10" x14ac:dyDescent="0.25">
      <c r="B98" s="8">
        <v>2</v>
      </c>
      <c r="C98" s="3">
        <v>130</v>
      </c>
      <c r="D98" s="3">
        <v>16</v>
      </c>
      <c r="E98" s="3">
        <f t="shared" si="75"/>
        <v>146</v>
      </c>
      <c r="F98" s="3">
        <f t="shared" si="76"/>
        <v>6.7510548523206745E-2</v>
      </c>
      <c r="G98" s="3">
        <f t="shared" si="77"/>
        <v>0.10543390105433902</v>
      </c>
      <c r="H98" s="3">
        <f t="shared" si="78"/>
        <v>0.44580036618658825</v>
      </c>
      <c r="I98" s="3">
        <f t="shared" si="79"/>
        <v>3.7923352531132271E-2</v>
      </c>
      <c r="J98" s="9">
        <f t="shared" si="80"/>
        <v>1.6906244445401845E-2</v>
      </c>
    </row>
    <row r="99" spans="2:10" x14ac:dyDescent="0.25">
      <c r="B99" s="8">
        <v>3</v>
      </c>
      <c r="C99" s="3">
        <v>143</v>
      </c>
      <c r="D99" s="3">
        <v>16</v>
      </c>
      <c r="E99" s="3">
        <f t="shared" si="75"/>
        <v>159</v>
      </c>
      <c r="F99" s="3">
        <f t="shared" si="76"/>
        <v>6.7510548523206745E-2</v>
      </c>
      <c r="G99" s="3">
        <f t="shared" si="77"/>
        <v>0.11597729115977291</v>
      </c>
      <c r="H99" s="3">
        <f t="shared" si="78"/>
        <v>0.54111054599091302</v>
      </c>
      <c r="I99" s="3">
        <f t="shared" si="79"/>
        <v>4.8466742636566168E-2</v>
      </c>
      <c r="J99" s="9">
        <f t="shared" si="80"/>
        <v>2.6225865570473381E-2</v>
      </c>
    </row>
    <row r="100" spans="2:10" x14ac:dyDescent="0.25">
      <c r="B100" s="8">
        <v>4</v>
      </c>
      <c r="C100" s="3">
        <v>122</v>
      </c>
      <c r="D100" s="3">
        <v>17</v>
      </c>
      <c r="E100" s="3">
        <f t="shared" si="75"/>
        <v>139</v>
      </c>
      <c r="F100" s="3">
        <f t="shared" si="76"/>
        <v>7.1729957805907171E-2</v>
      </c>
      <c r="G100" s="3">
        <f t="shared" si="77"/>
        <v>9.8945660989456605E-2</v>
      </c>
      <c r="H100" s="3">
        <f t="shared" si="78"/>
        <v>0.32166233864782739</v>
      </c>
      <c r="I100" s="3">
        <f t="shared" si="79"/>
        <v>2.7215703183549433E-2</v>
      </c>
      <c r="J100" s="9">
        <f t="shared" si="80"/>
        <v>8.7542667339656315E-3</v>
      </c>
    </row>
    <row r="101" spans="2:10" x14ac:dyDescent="0.25">
      <c r="B101" s="8">
        <v>5</v>
      </c>
      <c r="C101" s="3">
        <v>47</v>
      </c>
      <c r="D101" s="3">
        <v>16</v>
      </c>
      <c r="E101" s="3">
        <f t="shared" si="75"/>
        <v>63</v>
      </c>
      <c r="F101" s="3">
        <f t="shared" si="76"/>
        <v>6.7510548523206745E-2</v>
      </c>
      <c r="G101" s="3">
        <f t="shared" si="77"/>
        <v>3.8118410381184104E-2</v>
      </c>
      <c r="H101" s="3">
        <f t="shared" si="78"/>
        <v>-0.57158648255893563</v>
      </c>
      <c r="I101" s="3">
        <f t="shared" si="79"/>
        <v>-2.9392138142022642E-2</v>
      </c>
      <c r="J101" s="9">
        <f t="shared" si="80"/>
        <v>1.6800148855485052E-2</v>
      </c>
    </row>
    <row r="102" spans="2:10" x14ac:dyDescent="0.25">
      <c r="B102" s="8">
        <v>6</v>
      </c>
      <c r="C102" s="3">
        <v>54</v>
      </c>
      <c r="D102" s="3">
        <v>16</v>
      </c>
      <c r="E102" s="3">
        <f t="shared" si="75"/>
        <v>70</v>
      </c>
      <c r="F102" s="3">
        <f t="shared" si="76"/>
        <v>6.7510548523206745E-2</v>
      </c>
      <c r="G102" s="3">
        <f t="shared" si="77"/>
        <v>4.3795620437956206E-2</v>
      </c>
      <c r="H102" s="3">
        <f t="shared" si="78"/>
        <v>-0.43275003770471987</v>
      </c>
      <c r="I102" s="3">
        <f t="shared" si="79"/>
        <v>-2.3714928085250539E-2</v>
      </c>
      <c r="J102" s="9">
        <f t="shared" si="80"/>
        <v>1.0262636023056892E-2</v>
      </c>
    </row>
    <row r="103" spans="2:10" x14ac:dyDescent="0.25">
      <c r="B103" s="8">
        <v>7</v>
      </c>
      <c r="C103" s="3">
        <v>57</v>
      </c>
      <c r="D103" s="3">
        <v>17</v>
      </c>
      <c r="E103" s="3">
        <f t="shared" si="75"/>
        <v>74</v>
      </c>
      <c r="F103" s="3">
        <f t="shared" si="76"/>
        <v>7.1729957805907171E-2</v>
      </c>
      <c r="G103" s="3">
        <f t="shared" si="77"/>
        <v>4.6228710462287104E-2</v>
      </c>
      <c r="H103" s="3">
        <f t="shared" si="78"/>
        <v>-0.43930743825087909</v>
      </c>
      <c r="I103" s="3">
        <f t="shared" si="79"/>
        <v>-2.5501247343620068E-2</v>
      </c>
      <c r="J103" s="9">
        <f t="shared" si="80"/>
        <v>1.1202887642727767E-2</v>
      </c>
    </row>
    <row r="104" spans="2:10" x14ac:dyDescent="0.25">
      <c r="B104" s="8">
        <v>8</v>
      </c>
      <c r="C104" s="3">
        <v>43</v>
      </c>
      <c r="D104" s="3">
        <v>6</v>
      </c>
      <c r="E104" s="3">
        <f t="shared" si="75"/>
        <v>49</v>
      </c>
      <c r="F104" s="3">
        <f>D104/237</f>
        <v>2.5316455696202531E-2</v>
      </c>
      <c r="G104" s="3">
        <f t="shared" si="77"/>
        <v>3.4874290348742905E-2</v>
      </c>
      <c r="H104" s="3">
        <f t="shared" si="78"/>
        <v>0.3202952844362944</v>
      </c>
      <c r="I104" s="3">
        <f t="shared" si="79"/>
        <v>9.5578346525403736E-3</v>
      </c>
      <c r="J104" s="9">
        <f t="shared" si="80"/>
        <v>3.0613293686304901E-3</v>
      </c>
    </row>
    <row r="105" spans="2:10" x14ac:dyDescent="0.25">
      <c r="B105" s="8">
        <v>9</v>
      </c>
      <c r="C105" s="3">
        <v>40</v>
      </c>
      <c r="D105" s="3">
        <v>12</v>
      </c>
      <c r="E105" s="3">
        <v>1470</v>
      </c>
      <c r="F105" s="3">
        <f t="shared" ref="F105" si="81">D105/237</f>
        <v>5.0632911392405063E-2</v>
      </c>
      <c r="G105" s="3">
        <f t="shared" ref="G105" si="82">C105/1233</f>
        <v>3.2441200324412001E-2</v>
      </c>
      <c r="H105" s="3">
        <f t="shared" ref="H105" si="83">LN(G105/F105)</f>
        <v>-0.44517255770327724</v>
      </c>
      <c r="I105" s="3">
        <f t="shared" ref="I105" si="84">G105-F105</f>
        <v>-1.8191711067993062E-2</v>
      </c>
      <c r="J105" s="9">
        <f t="shared" si="80"/>
        <v>8.0984505451374891E-3</v>
      </c>
    </row>
    <row r="106" spans="2:10" x14ac:dyDescent="0.25">
      <c r="B106" s="10" t="s">
        <v>66</v>
      </c>
      <c r="C106" s="4">
        <v>1233</v>
      </c>
      <c r="D106" s="4">
        <v>237</v>
      </c>
      <c r="E106" s="4">
        <f t="shared" ref="E106" si="85">C106+D106</f>
        <v>1470</v>
      </c>
      <c r="F106" s="4"/>
      <c r="G106" s="4"/>
      <c r="H106" s="4"/>
      <c r="I106" s="4"/>
      <c r="J106" s="11">
        <f>SUM(J96:J105)</f>
        <v>0.13096672432544784</v>
      </c>
    </row>
    <row r="109" spans="2:10" x14ac:dyDescent="0.25">
      <c r="B109" s="5" t="s">
        <v>81</v>
      </c>
      <c r="C109" s="6" t="s">
        <v>64</v>
      </c>
      <c r="D109" s="6" t="s">
        <v>63</v>
      </c>
      <c r="E109" s="6" t="s">
        <v>104</v>
      </c>
      <c r="F109" s="6" t="s">
        <v>106</v>
      </c>
      <c r="G109" s="6" t="s">
        <v>107</v>
      </c>
      <c r="H109" s="6" t="s">
        <v>105</v>
      </c>
      <c r="I109" s="6" t="s">
        <v>120</v>
      </c>
      <c r="J109" s="7" t="s">
        <v>121</v>
      </c>
    </row>
    <row r="110" spans="2:10" x14ac:dyDescent="0.25">
      <c r="B110" s="8" t="s">
        <v>49</v>
      </c>
      <c r="C110" s="3">
        <v>944</v>
      </c>
      <c r="D110" s="3">
        <v>110</v>
      </c>
      <c r="E110" s="3">
        <f>C110+D110</f>
        <v>1054</v>
      </c>
      <c r="F110" s="3">
        <f>D110/$D$47</f>
        <v>0.46413502109704641</v>
      </c>
      <c r="G110" s="3">
        <f>C110/$C$47</f>
        <v>0.7656123276561233</v>
      </c>
      <c r="H110" s="3">
        <f>LN(G110/F110)</f>
        <v>0.50050043832387148</v>
      </c>
      <c r="I110" s="3">
        <f>G110-F110</f>
        <v>0.3014773065590769</v>
      </c>
      <c r="J110" s="9">
        <f>I110*H110</f>
        <v>0.15088952407751816</v>
      </c>
    </row>
    <row r="111" spans="2:10" x14ac:dyDescent="0.25">
      <c r="B111" s="8" t="s">
        <v>43</v>
      </c>
      <c r="C111" s="3">
        <v>289</v>
      </c>
      <c r="D111" s="3">
        <v>127</v>
      </c>
      <c r="E111" s="3">
        <f>C111+D111</f>
        <v>416</v>
      </c>
      <c r="F111" s="3">
        <f>D111/$D$47</f>
        <v>0.53586497890295359</v>
      </c>
      <c r="G111" s="3">
        <f>C111/$C$47</f>
        <v>0.23438767234387672</v>
      </c>
      <c r="H111" s="3">
        <f t="shared" ref="H111" si="86">LN(G111/F111)</f>
        <v>-0.82690576037537222</v>
      </c>
      <c r="I111" s="3">
        <f t="shared" ref="I111" si="87">G111-F111</f>
        <v>-0.3014773065590769</v>
      </c>
      <c r="J111" s="9">
        <f t="shared" ref="J111" si="88">I111*H111</f>
        <v>0.24929332141615268</v>
      </c>
    </row>
    <row r="112" spans="2:10" x14ac:dyDescent="0.25">
      <c r="B112" s="10" t="s">
        <v>66</v>
      </c>
      <c r="C112" s="4">
        <v>1233</v>
      </c>
      <c r="D112" s="4">
        <v>237</v>
      </c>
      <c r="E112" s="4">
        <v>1470</v>
      </c>
      <c r="F112" s="4"/>
      <c r="G112" s="4"/>
      <c r="H112" s="4"/>
      <c r="I112" s="4"/>
      <c r="J112" s="11">
        <f>SUM(J110:J111)</f>
        <v>0.40018284549367084</v>
      </c>
    </row>
    <row r="115" spans="2:10" x14ac:dyDescent="0.25">
      <c r="B115" s="5" t="s">
        <v>84</v>
      </c>
      <c r="C115" s="6" t="s">
        <v>64</v>
      </c>
      <c r="D115" s="6" t="s">
        <v>63</v>
      </c>
      <c r="E115" s="6" t="s">
        <v>104</v>
      </c>
      <c r="F115" s="6" t="s">
        <v>106</v>
      </c>
      <c r="G115" s="6" t="s">
        <v>107</v>
      </c>
      <c r="H115" s="6" t="s">
        <v>105</v>
      </c>
      <c r="I115" s="6" t="s">
        <v>120</v>
      </c>
      <c r="J115" s="7" t="s">
        <v>121</v>
      </c>
    </row>
    <row r="116" spans="2:10" x14ac:dyDescent="0.25">
      <c r="B116" s="8">
        <v>3</v>
      </c>
      <c r="C116" s="3">
        <v>1044</v>
      </c>
      <c r="D116" s="3">
        <v>200</v>
      </c>
      <c r="E116" s="3">
        <f>C116+D116</f>
        <v>1244</v>
      </c>
      <c r="F116" s="3">
        <f>D116/$D$47</f>
        <v>0.84388185654008441</v>
      </c>
      <c r="G116" s="3">
        <f>C116/$C$47</f>
        <v>0.84671532846715325</v>
      </c>
      <c r="H116" s="3">
        <f>LN(G116/F116)</f>
        <v>3.3520398653342368E-3</v>
      </c>
      <c r="I116" s="3">
        <f>G116-F116</f>
        <v>2.8334719270688424E-3</v>
      </c>
      <c r="J116" s="9">
        <f>I116*H116</f>
        <v>9.4979108568401827E-6</v>
      </c>
    </row>
    <row r="117" spans="2:10" x14ac:dyDescent="0.25">
      <c r="B117" s="8">
        <v>4</v>
      </c>
      <c r="C117" s="3">
        <v>189</v>
      </c>
      <c r="D117" s="3">
        <v>37</v>
      </c>
      <c r="E117" s="3">
        <f>C117+D117</f>
        <v>226</v>
      </c>
      <c r="F117" s="3">
        <f>D117/$D$47</f>
        <v>0.15611814345991562</v>
      </c>
      <c r="G117" s="3">
        <f>C117/$C$47</f>
        <v>0.15328467153284672</v>
      </c>
      <c r="H117" s="3">
        <f t="shared" ref="H117" si="89">LN(G117/F117)</f>
        <v>-1.8316259613795148E-2</v>
      </c>
      <c r="I117" s="3">
        <f t="shared" ref="I117" si="90">G117-F117</f>
        <v>-2.8334719270688979E-3</v>
      </c>
      <c r="J117" s="9">
        <f t="shared" ref="J117" si="91">I117*H117</f>
        <v>5.1898607424594364E-5</v>
      </c>
    </row>
    <row r="118" spans="2:10" x14ac:dyDescent="0.25">
      <c r="B118" s="10" t="s">
        <v>66</v>
      </c>
      <c r="C118" s="4">
        <v>1233</v>
      </c>
      <c r="D118" s="4">
        <v>237</v>
      </c>
      <c r="E118" s="4">
        <v>1470</v>
      </c>
      <c r="F118" s="4"/>
      <c r="G118" s="4"/>
      <c r="H118" s="4"/>
      <c r="I118" s="4"/>
      <c r="J118" s="11">
        <f>SUM(J116:J117)</f>
        <v>6.1396518281434554E-5</v>
      </c>
    </row>
    <row r="121" spans="2:10" x14ac:dyDescent="0.25">
      <c r="B121" s="5" t="s">
        <v>86</v>
      </c>
      <c r="C121" s="6" t="s">
        <v>64</v>
      </c>
      <c r="D121" s="6" t="s">
        <v>63</v>
      </c>
      <c r="E121" s="6" t="s">
        <v>104</v>
      </c>
      <c r="F121" s="6" t="s">
        <v>106</v>
      </c>
      <c r="G121" s="6" t="s">
        <v>107</v>
      </c>
      <c r="H121" s="6" t="s">
        <v>105</v>
      </c>
      <c r="I121" s="6" t="s">
        <v>120</v>
      </c>
      <c r="J121" s="7" t="s">
        <v>121</v>
      </c>
    </row>
    <row r="122" spans="2:10" x14ac:dyDescent="0.25">
      <c r="B122" s="8">
        <v>1</v>
      </c>
      <c r="C122" s="3">
        <v>219</v>
      </c>
      <c r="D122" s="3">
        <v>57</v>
      </c>
      <c r="E122" s="3">
        <f>C122+D122</f>
        <v>276</v>
      </c>
      <c r="F122" s="3">
        <f>D122/$D$55</f>
        <v>0.24050632911392406</v>
      </c>
      <c r="G122" s="3">
        <f>C122/$C$55</f>
        <v>0.17761557177615572</v>
      </c>
      <c r="H122" s="3">
        <f>LN(G122/F122)</f>
        <v>-0.30312490004726245</v>
      </c>
      <c r="I122" s="3">
        <f>G122-F122</f>
        <v>-6.2890757337768333E-2</v>
      </c>
      <c r="J122" s="9">
        <f>I122*H122</f>
        <v>1.9063754531907662E-2</v>
      </c>
    </row>
    <row r="123" spans="2:10" x14ac:dyDescent="0.25">
      <c r="B123" s="8">
        <v>2</v>
      </c>
      <c r="C123" s="3">
        <v>258</v>
      </c>
      <c r="D123" s="3">
        <v>45</v>
      </c>
      <c r="E123" s="3">
        <f t="shared" ref="E123:E125" si="92">C123+D123</f>
        <v>303</v>
      </c>
      <c r="F123" s="3">
        <f t="shared" ref="F123:F125" si="93">D123/$D$55</f>
        <v>0.189873417721519</v>
      </c>
      <c r="G123" s="3">
        <f t="shared" ref="G123:G125" si="94">C123/$C$55</f>
        <v>0.20924574209245742</v>
      </c>
      <c r="H123" s="3">
        <f t="shared" ref="H123:H125" si="95">LN(G123/F123)</f>
        <v>9.7151733122084513E-2</v>
      </c>
      <c r="I123" s="3">
        <f t="shared" ref="I123:I125" si="96">G123-F123</f>
        <v>1.9372324370938415E-2</v>
      </c>
      <c r="J123" s="9">
        <f t="shared" ref="J123:J125" si="97">I123*H123</f>
        <v>1.8820548872398627E-3</v>
      </c>
    </row>
    <row r="124" spans="2:10" x14ac:dyDescent="0.25">
      <c r="B124" s="8">
        <v>3</v>
      </c>
      <c r="C124" s="3">
        <v>388</v>
      </c>
      <c r="D124" s="3">
        <v>71</v>
      </c>
      <c r="E124" s="3">
        <f t="shared" si="92"/>
        <v>459</v>
      </c>
      <c r="F124" s="3">
        <f t="shared" si="93"/>
        <v>0.29957805907172996</v>
      </c>
      <c r="G124" s="3">
        <f t="shared" si="94"/>
        <v>0.31467964314679642</v>
      </c>
      <c r="H124" s="3">
        <f t="shared" si="95"/>
        <v>4.9180100552744813E-2</v>
      </c>
      <c r="I124" s="3">
        <f t="shared" si="96"/>
        <v>1.5101584075066454E-2</v>
      </c>
      <c r="J124" s="9">
        <f t="shared" si="97"/>
        <v>7.4269742331749798E-4</v>
      </c>
    </row>
    <row r="125" spans="2:10" x14ac:dyDescent="0.25">
      <c r="B125" s="8">
        <v>4</v>
      </c>
      <c r="C125" s="3">
        <v>368</v>
      </c>
      <c r="D125" s="3">
        <v>64</v>
      </c>
      <c r="E125" s="3">
        <f t="shared" si="92"/>
        <v>432</v>
      </c>
      <c r="F125" s="3">
        <f t="shared" si="93"/>
        <v>0.27004219409282698</v>
      </c>
      <c r="G125" s="3">
        <f t="shared" si="94"/>
        <v>0.29845904298459042</v>
      </c>
      <c r="H125" s="3">
        <f t="shared" si="95"/>
        <v>0.10005449278004597</v>
      </c>
      <c r="I125" s="3">
        <f t="shared" si="96"/>
        <v>2.8416848891763435E-2</v>
      </c>
      <c r="J125" s="9">
        <f t="shared" si="97"/>
        <v>2.8432334022726021E-3</v>
      </c>
    </row>
    <row r="126" spans="2:10" x14ac:dyDescent="0.25">
      <c r="B126" s="10" t="s">
        <v>66</v>
      </c>
      <c r="C126" s="4">
        <v>1233</v>
      </c>
      <c r="D126" s="4">
        <v>237</v>
      </c>
      <c r="E126" s="4">
        <v>1470</v>
      </c>
      <c r="F126" s="4"/>
      <c r="G126" s="4"/>
      <c r="H126" s="4"/>
      <c r="I126" s="4"/>
      <c r="J126" s="11">
        <f>SUM(J122:J125)</f>
        <v>2.4531740244737626E-2</v>
      </c>
    </row>
    <row r="129" spans="2:10" x14ac:dyDescent="0.25">
      <c r="B129" s="5" t="s">
        <v>88</v>
      </c>
      <c r="C129" s="6" t="s">
        <v>64</v>
      </c>
      <c r="D129" s="6" t="s">
        <v>63</v>
      </c>
      <c r="E129" s="6" t="s">
        <v>104</v>
      </c>
      <c r="F129" s="6" t="s">
        <v>106</v>
      </c>
      <c r="G129" s="6" t="s">
        <v>107</v>
      </c>
      <c r="H129" s="6" t="s">
        <v>105</v>
      </c>
      <c r="I129" s="6" t="s">
        <v>120</v>
      </c>
      <c r="J129" s="7" t="s">
        <v>121</v>
      </c>
    </row>
    <row r="130" spans="2:10" x14ac:dyDescent="0.25">
      <c r="B130" s="8">
        <v>0</v>
      </c>
      <c r="C130" s="3">
        <v>477</v>
      </c>
      <c r="D130" s="3">
        <v>154</v>
      </c>
      <c r="E130" s="3">
        <f>C130+D130</f>
        <v>631</v>
      </c>
      <c r="F130" s="3">
        <f>D130/$D$55</f>
        <v>0.64978902953586493</v>
      </c>
      <c r="G130" s="3">
        <f>C130/$C$55</f>
        <v>0.38686131386861317</v>
      </c>
      <c r="H130" s="3">
        <f>LN(G130/F130)</f>
        <v>-0.51858147355450079</v>
      </c>
      <c r="I130" s="3">
        <f>G130-F130</f>
        <v>-0.26292771566725176</v>
      </c>
      <c r="J130" s="9">
        <f>I130*H130</f>
        <v>0.13634944222904222</v>
      </c>
    </row>
    <row r="131" spans="2:10" x14ac:dyDescent="0.25">
      <c r="B131" s="8">
        <v>1</v>
      </c>
      <c r="C131" s="3">
        <v>540</v>
      </c>
      <c r="D131" s="3">
        <v>56</v>
      </c>
      <c r="E131" s="3">
        <f t="shared" ref="E131:E133" si="98">C131+D131</f>
        <v>596</v>
      </c>
      <c r="F131" s="3">
        <f t="shared" ref="F131:F133" si="99">D131/$D$55</f>
        <v>0.23628691983122363</v>
      </c>
      <c r="G131" s="3">
        <f t="shared" ref="G131:G133" si="100">C131/$C$55</f>
        <v>0.43795620437956206</v>
      </c>
      <c r="H131" s="3">
        <f t="shared" ref="H131:H133" si="101">LN(G131/F131)</f>
        <v>0.61707208679395775</v>
      </c>
      <c r="I131" s="3">
        <f t="shared" ref="I131:I133" si="102">G131-F131</f>
        <v>0.20166928454833843</v>
      </c>
      <c r="J131" s="9">
        <f t="shared" ref="J131:J133" si="103">I131*H131</f>
        <v>0.12444448625848765</v>
      </c>
    </row>
    <row r="132" spans="2:10" x14ac:dyDescent="0.25">
      <c r="B132" s="8">
        <v>2</v>
      </c>
      <c r="C132" s="3">
        <v>146</v>
      </c>
      <c r="D132" s="3">
        <v>12</v>
      </c>
      <c r="E132" s="3">
        <f t="shared" si="98"/>
        <v>158</v>
      </c>
      <c r="F132" s="3">
        <f t="shared" si="99"/>
        <v>5.0632911392405063E-2</v>
      </c>
      <c r="G132" s="3">
        <f t="shared" si="100"/>
        <v>0.11841038118410381</v>
      </c>
      <c r="H132" s="3">
        <f t="shared" si="101"/>
        <v>0.84955460989112297</v>
      </c>
      <c r="I132" s="3">
        <f t="shared" si="102"/>
        <v>6.7777469791698741E-2</v>
      </c>
      <c r="J132" s="9">
        <f t="shared" si="103"/>
        <v>5.7580661908293994E-2</v>
      </c>
    </row>
    <row r="133" spans="2:10" x14ac:dyDescent="0.25">
      <c r="B133" s="8">
        <v>3</v>
      </c>
      <c r="C133" s="3">
        <v>70</v>
      </c>
      <c r="D133" s="3">
        <v>15</v>
      </c>
      <c r="E133" s="3">
        <f t="shared" si="98"/>
        <v>85</v>
      </c>
      <c r="F133" s="3">
        <f t="shared" si="99"/>
        <v>6.3291139240506333E-2</v>
      </c>
      <c r="G133" s="3">
        <f t="shared" si="100"/>
        <v>5.6772100567721008E-2</v>
      </c>
      <c r="H133" s="3">
        <f t="shared" si="101"/>
        <v>-0.10870032108206422</v>
      </c>
      <c r="I133" s="3">
        <f t="shared" si="102"/>
        <v>-6.5190386727853253E-3</v>
      </c>
      <c r="J133" s="9">
        <f t="shared" si="103"/>
        <v>7.0862159687815865E-4</v>
      </c>
    </row>
    <row r="134" spans="2:10" x14ac:dyDescent="0.25">
      <c r="B134" s="10" t="s">
        <v>66</v>
      </c>
      <c r="C134" s="4">
        <v>1233</v>
      </c>
      <c r="D134" s="4">
        <v>237</v>
      </c>
      <c r="E134" s="4">
        <v>1470</v>
      </c>
      <c r="F134" s="4"/>
      <c r="G134" s="4"/>
      <c r="H134" s="4"/>
      <c r="I134" s="4"/>
      <c r="J134" s="11">
        <f>SUM(J130:J133)</f>
        <v>0.31908321199270201</v>
      </c>
    </row>
    <row r="137" spans="2:10" x14ac:dyDescent="0.25">
      <c r="B137" s="5" t="s">
        <v>90</v>
      </c>
      <c r="C137" s="6" t="s">
        <v>64</v>
      </c>
      <c r="D137" s="6" t="s">
        <v>63</v>
      </c>
      <c r="E137" s="6" t="s">
        <v>104</v>
      </c>
      <c r="F137" s="6" t="s">
        <v>106</v>
      </c>
      <c r="G137" s="6" t="s">
        <v>107</v>
      </c>
      <c r="H137" s="6" t="s">
        <v>105</v>
      </c>
      <c r="I137" s="6" t="s">
        <v>120</v>
      </c>
      <c r="J137" s="7" t="s">
        <v>121</v>
      </c>
    </row>
    <row r="138" spans="2:10" x14ac:dyDescent="0.25">
      <c r="B138" s="8">
        <v>0</v>
      </c>
      <c r="C138" s="3">
        <v>39</v>
      </c>
      <c r="D138" s="3">
        <v>15</v>
      </c>
      <c r="E138" s="3">
        <f>C138+D138</f>
        <v>54</v>
      </c>
      <c r="F138" s="3">
        <f>D138/237</f>
        <v>6.3291139240506333E-2</v>
      </c>
      <c r="G138" s="3">
        <f>C138/1233</f>
        <v>3.1630170316301706E-2</v>
      </c>
      <c r="H138" s="3">
        <f>LN(G138/F138)</f>
        <v>-0.69363391700177668</v>
      </c>
      <c r="I138" s="3">
        <f>G138-F138</f>
        <v>-3.1660968924204627E-2</v>
      </c>
      <c r="J138" s="9">
        <f>I138*H138</f>
        <v>2.1961121890967585E-2</v>
      </c>
    </row>
    <row r="139" spans="2:10" x14ac:dyDescent="0.25">
      <c r="B139" s="8">
        <v>1</v>
      </c>
      <c r="C139" s="3">
        <v>62</v>
      </c>
      <c r="D139" s="3">
        <v>9</v>
      </c>
      <c r="E139" s="3">
        <f t="shared" ref="E139:E144" si="104">C139+D139</f>
        <v>71</v>
      </c>
      <c r="F139" s="3">
        <f t="shared" ref="F139:F144" si="105">D139/237</f>
        <v>3.7974683544303799E-2</v>
      </c>
      <c r="G139" s="3">
        <f t="shared" ref="G139:G144" si="106">C139/1233</f>
        <v>5.0283860502838604E-2</v>
      </c>
      <c r="H139" s="3">
        <f t="shared" ref="H139:H144" si="107">LN(G139/F139)</f>
        <v>0.28076444567965908</v>
      </c>
      <c r="I139" s="3">
        <f t="shared" ref="I139:I144" si="108">G139-F139</f>
        <v>1.2309176958534805E-2</v>
      </c>
      <c r="J139" s="9">
        <f t="shared" ref="J139:J144" si="109">I139*H139</f>
        <v>3.4559792455358565E-3</v>
      </c>
    </row>
    <row r="140" spans="2:10" x14ac:dyDescent="0.25">
      <c r="B140" s="8">
        <v>2</v>
      </c>
      <c r="C140" s="3">
        <v>449</v>
      </c>
      <c r="D140" s="3">
        <v>98</v>
      </c>
      <c r="E140" s="3">
        <f t="shared" si="104"/>
        <v>547</v>
      </c>
      <c r="F140" s="3">
        <f t="shared" si="105"/>
        <v>0.41350210970464135</v>
      </c>
      <c r="G140" s="3">
        <f t="shared" si="106"/>
        <v>0.36415247364152475</v>
      </c>
      <c r="H140" s="3">
        <f t="shared" si="107"/>
        <v>-0.12708995295753073</v>
      </c>
      <c r="I140" s="3">
        <f t="shared" si="108"/>
        <v>-4.9349636063116598E-2</v>
      </c>
      <c r="J140" s="9">
        <f t="shared" si="109"/>
        <v>6.2718429257327506E-3</v>
      </c>
    </row>
    <row r="141" spans="2:10" x14ac:dyDescent="0.25">
      <c r="B141" s="8">
        <v>3</v>
      </c>
      <c r="C141" s="3">
        <v>422</v>
      </c>
      <c r="D141" s="3">
        <v>69</v>
      </c>
      <c r="E141" s="3">
        <f t="shared" si="104"/>
        <v>491</v>
      </c>
      <c r="F141" s="3">
        <f t="shared" si="105"/>
        <v>0.29113924050632911</v>
      </c>
      <c r="G141" s="3">
        <f t="shared" si="106"/>
        <v>0.34225466342254662</v>
      </c>
      <c r="H141" s="3">
        <f t="shared" si="107"/>
        <v>0.16175344740953926</v>
      </c>
      <c r="I141" s="3">
        <f t="shared" si="108"/>
        <v>5.1115422916217512E-2</v>
      </c>
      <c r="J141" s="9">
        <f t="shared" si="109"/>
        <v>8.2680958724947479E-3</v>
      </c>
    </row>
    <row r="142" spans="2:10" x14ac:dyDescent="0.25">
      <c r="B142" s="8">
        <v>4</v>
      </c>
      <c r="C142" s="3">
        <v>97</v>
      </c>
      <c r="D142" s="3">
        <v>26</v>
      </c>
      <c r="E142" s="3">
        <f t="shared" si="104"/>
        <v>123</v>
      </c>
      <c r="F142" s="3">
        <f t="shared" si="105"/>
        <v>0.10970464135021098</v>
      </c>
      <c r="G142" s="3">
        <f t="shared" si="106"/>
        <v>7.8669910786699104E-2</v>
      </c>
      <c r="H142" s="3">
        <f t="shared" si="107"/>
        <v>-0.33253092154731245</v>
      </c>
      <c r="I142" s="3">
        <f t="shared" si="108"/>
        <v>-3.1034730563511873E-2</v>
      </c>
      <c r="J142" s="9">
        <f t="shared" si="109"/>
        <v>1.0320007554257146E-2</v>
      </c>
    </row>
    <row r="143" spans="2:10" x14ac:dyDescent="0.25">
      <c r="B143" s="8">
        <v>5</v>
      </c>
      <c r="C143" s="3">
        <v>105</v>
      </c>
      <c r="D143" s="3">
        <v>14</v>
      </c>
      <c r="E143" s="3">
        <f t="shared" si="104"/>
        <v>119</v>
      </c>
      <c r="F143" s="3">
        <f t="shared" si="105"/>
        <v>5.9071729957805907E-2</v>
      </c>
      <c r="G143" s="3">
        <f t="shared" si="106"/>
        <v>8.5158150851581502E-2</v>
      </c>
      <c r="H143" s="3">
        <f t="shared" si="107"/>
        <v>0.36575765851305153</v>
      </c>
      <c r="I143" s="3">
        <f t="shared" si="108"/>
        <v>2.6086420893775594E-2</v>
      </c>
      <c r="J143" s="9">
        <f t="shared" si="109"/>
        <v>9.5413082250933069E-3</v>
      </c>
    </row>
    <row r="144" spans="2:10" x14ac:dyDescent="0.25">
      <c r="B144" s="8">
        <v>6</v>
      </c>
      <c r="C144" s="3">
        <v>59</v>
      </c>
      <c r="D144" s="3">
        <v>6</v>
      </c>
      <c r="E144" s="3">
        <f t="shared" si="104"/>
        <v>65</v>
      </c>
      <c r="F144" s="3">
        <f t="shared" si="105"/>
        <v>2.5316455696202531E-2</v>
      </c>
      <c r="G144" s="3">
        <f t="shared" si="106"/>
        <v>4.7850770478507706E-2</v>
      </c>
      <c r="H144" s="3">
        <f t="shared" si="107"/>
        <v>0.63663261264845139</v>
      </c>
      <c r="I144" s="3">
        <f t="shared" si="108"/>
        <v>2.2534314782305175E-2</v>
      </c>
      <c r="J144" s="9">
        <f t="shared" si="109"/>
        <v>1.4346079694101562E-2</v>
      </c>
    </row>
    <row r="145" spans="1:10" x14ac:dyDescent="0.25">
      <c r="B145" s="10" t="s">
        <v>66</v>
      </c>
      <c r="C145" s="4">
        <v>1233</v>
      </c>
      <c r="D145" s="4">
        <v>237</v>
      </c>
      <c r="E145" s="4">
        <v>1470</v>
      </c>
      <c r="F145" s="4"/>
      <c r="G145" s="4"/>
      <c r="H145" s="4"/>
      <c r="I145" s="4"/>
      <c r="J145" s="11">
        <f>SUM(J138:J144)</f>
        <v>7.416443540818296E-2</v>
      </c>
    </row>
    <row r="148" spans="1:10" x14ac:dyDescent="0.25">
      <c r="B148" s="5" t="s">
        <v>92</v>
      </c>
      <c r="C148" s="6" t="s">
        <v>64</v>
      </c>
      <c r="D148" s="6" t="s">
        <v>63</v>
      </c>
      <c r="E148" s="6" t="s">
        <v>104</v>
      </c>
      <c r="F148" s="6" t="s">
        <v>106</v>
      </c>
      <c r="G148" s="6" t="s">
        <v>107</v>
      </c>
      <c r="H148" s="6" t="s">
        <v>105</v>
      </c>
      <c r="I148" s="6" t="s">
        <v>120</v>
      </c>
      <c r="J148" s="7" t="s">
        <v>121</v>
      </c>
    </row>
    <row r="149" spans="1:10" x14ac:dyDescent="0.25">
      <c r="B149" s="8">
        <v>1</v>
      </c>
      <c r="C149" s="3">
        <v>55</v>
      </c>
      <c r="D149" s="3">
        <v>25</v>
      </c>
      <c r="E149" s="3">
        <f>C149+D149</f>
        <v>80</v>
      </c>
      <c r="F149" s="3">
        <f>D149/$D$55</f>
        <v>0.10548523206751055</v>
      </c>
      <c r="G149" s="3">
        <f>C149/$C$55</f>
        <v>4.4606650446066508E-2</v>
      </c>
      <c r="H149" s="3">
        <f>LN(G149/F149)</f>
        <v>-0.86068800166494297</v>
      </c>
      <c r="I149" s="3">
        <f>G149-F149</f>
        <v>-6.0878581621444043E-2</v>
      </c>
      <c r="J149" s="9">
        <f>I149*H149</f>
        <v>5.2397464759956797E-2</v>
      </c>
    </row>
    <row r="150" spans="1:10" x14ac:dyDescent="0.25">
      <c r="B150" s="8">
        <v>2</v>
      </c>
      <c r="C150" s="3">
        <v>286</v>
      </c>
      <c r="D150" s="3">
        <v>58</v>
      </c>
      <c r="E150" s="3">
        <f t="shared" ref="E150:E152" si="110">C150+D150</f>
        <v>344</v>
      </c>
      <c r="F150" s="3">
        <f t="shared" ref="F150:F152" si="111">D150/$D$55</f>
        <v>0.24472573839662448</v>
      </c>
      <c r="G150" s="3">
        <f t="shared" ref="G150:G152" si="112">C150/$C$55</f>
        <v>0.23195458231954583</v>
      </c>
      <c r="H150" s="3">
        <f t="shared" ref="H150:H152" si="113">LN(G150/F150)</f>
        <v>-5.3596561755779912E-2</v>
      </c>
      <c r="I150" s="3">
        <f t="shared" ref="I150:I152" si="114">G150-F150</f>
        <v>-1.2771156077078655E-2</v>
      </c>
      <c r="J150" s="9">
        <f t="shared" ref="J150:J152" si="115">I150*H150</f>
        <v>6.8449005537785004E-4</v>
      </c>
    </row>
    <row r="151" spans="1:10" x14ac:dyDescent="0.25">
      <c r="B151" s="8">
        <v>3</v>
      </c>
      <c r="C151" s="3">
        <v>766</v>
      </c>
      <c r="D151" s="3">
        <v>127</v>
      </c>
      <c r="E151" s="3">
        <f t="shared" si="110"/>
        <v>893</v>
      </c>
      <c r="F151" s="3">
        <f t="shared" si="111"/>
        <v>0.53586497890295359</v>
      </c>
      <c r="G151" s="3">
        <f t="shared" si="112"/>
        <v>0.62124898621248992</v>
      </c>
      <c r="H151" s="3">
        <f t="shared" si="113"/>
        <v>0.14784972125278706</v>
      </c>
      <c r="I151" s="3">
        <f t="shared" si="114"/>
        <v>8.5384007309536325E-2</v>
      </c>
      <c r="J151" s="9">
        <f t="shared" si="115"/>
        <v>1.2624001680160878E-2</v>
      </c>
    </row>
    <row r="152" spans="1:10" x14ac:dyDescent="0.25">
      <c r="B152" s="8">
        <v>4</v>
      </c>
      <c r="C152" s="3">
        <v>126</v>
      </c>
      <c r="D152" s="3">
        <v>27</v>
      </c>
      <c r="E152" s="3">
        <f t="shared" si="110"/>
        <v>153</v>
      </c>
      <c r="F152" s="3">
        <f t="shared" si="111"/>
        <v>0.11392405063291139</v>
      </c>
      <c r="G152" s="3">
        <f t="shared" si="112"/>
        <v>0.10218978102189781</v>
      </c>
      <c r="H152" s="3">
        <f t="shared" si="113"/>
        <v>-0.10870032108206422</v>
      </c>
      <c r="I152" s="3">
        <f t="shared" si="114"/>
        <v>-1.1734269611013579E-2</v>
      </c>
      <c r="J152" s="9">
        <f t="shared" si="115"/>
        <v>1.2755188743806848E-3</v>
      </c>
    </row>
    <row r="153" spans="1:10" x14ac:dyDescent="0.25">
      <c r="B153" s="10" t="s">
        <v>66</v>
      </c>
      <c r="C153" s="4">
        <v>1233</v>
      </c>
      <c r="D153" s="4">
        <v>237</v>
      </c>
      <c r="E153" s="4">
        <v>1470</v>
      </c>
      <c r="F153" s="4"/>
      <c r="G153" s="4"/>
      <c r="H153" s="4"/>
      <c r="I153" s="4"/>
      <c r="J153" s="11">
        <f>SUM(J149:J152)</f>
        <v>6.6981475369876212E-2</v>
      </c>
    </row>
    <row r="155" spans="1:10" x14ac:dyDescent="0.25">
      <c r="A155" s="2" t="s">
        <v>110</v>
      </c>
      <c r="B155" s="2"/>
      <c r="C155" s="2"/>
    </row>
    <row r="156" spans="1:10" x14ac:dyDescent="0.25">
      <c r="A156" s="2"/>
      <c r="B156" s="2"/>
      <c r="C156" s="2"/>
    </row>
    <row r="158" spans="1:10" x14ac:dyDescent="0.25">
      <c r="B158" s="5" t="s">
        <v>95</v>
      </c>
      <c r="C158" s="6" t="s">
        <v>1</v>
      </c>
      <c r="D158" s="6" t="s">
        <v>108</v>
      </c>
      <c r="E158" s="6" t="s">
        <v>104</v>
      </c>
      <c r="F158" s="6" t="s">
        <v>106</v>
      </c>
      <c r="G158" s="6" t="s">
        <v>107</v>
      </c>
      <c r="H158" s="6" t="s">
        <v>105</v>
      </c>
      <c r="I158" s="6" t="s">
        <v>120</v>
      </c>
      <c r="J158" s="7" t="s">
        <v>121</v>
      </c>
    </row>
    <row r="159" spans="1:10" x14ac:dyDescent="0.25">
      <c r="B159" s="8">
        <v>16</v>
      </c>
      <c r="C159" s="3">
        <v>10</v>
      </c>
      <c r="D159" s="3">
        <f t="shared" ref="D159:D170" si="116">E159-C159</f>
        <v>7</v>
      </c>
      <c r="E159" s="3">
        <v>17</v>
      </c>
      <c r="F159" s="3">
        <f t="shared" ref="F159:F170" si="117">C159/237</f>
        <v>4.2194092827004218E-2</v>
      </c>
      <c r="G159" s="3">
        <f t="shared" ref="G159:G170" si="118">D159/1233</f>
        <v>5.6772100567721003E-3</v>
      </c>
      <c r="H159" s="3">
        <f t="shared" ref="H159:H169" si="119">LN(G159/F159)</f>
        <v>-2.0058203059679456</v>
      </c>
      <c r="I159" s="3">
        <f t="shared" ref="I159:I170" si="120">G159-F159</f>
        <v>-3.6516882770232115E-2</v>
      </c>
      <c r="J159" s="9">
        <f t="shared" ref="J159:J170" si="121">I159*H159</f>
        <v>7.3246304971182577E-2</v>
      </c>
    </row>
    <row r="160" spans="1:10" x14ac:dyDescent="0.25">
      <c r="B160" s="8">
        <f t="shared" ref="B160:B170" si="122">B159+4</f>
        <v>20</v>
      </c>
      <c r="C160" s="3">
        <v>21</v>
      </c>
      <c r="D160" s="3">
        <f t="shared" si="116"/>
        <v>33</v>
      </c>
      <c r="E160" s="3">
        <v>54</v>
      </c>
      <c r="F160" s="3">
        <f t="shared" si="117"/>
        <v>8.8607594936708861E-2</v>
      </c>
      <c r="G160" s="3">
        <f t="shared" si="118"/>
        <v>2.6763990267639901E-2</v>
      </c>
      <c r="H160" s="3">
        <f t="shared" si="119"/>
        <v>-1.1971602382861559</v>
      </c>
      <c r="I160" s="3">
        <f t="shared" si="120"/>
        <v>-6.1843604669068963E-2</v>
      </c>
      <c r="J160" s="9">
        <f t="shared" si="121"/>
        <v>7.4036704502097428E-2</v>
      </c>
    </row>
    <row r="161" spans="2:10" x14ac:dyDescent="0.25">
      <c r="B161" s="8">
        <f t="shared" si="122"/>
        <v>24</v>
      </c>
      <c r="C161" s="3">
        <v>28</v>
      </c>
      <c r="D161" s="3">
        <f t="shared" si="116"/>
        <v>111</v>
      </c>
      <c r="E161" s="3">
        <v>139</v>
      </c>
      <c r="F161" s="3">
        <f t="shared" si="117"/>
        <v>0.11814345991561181</v>
      </c>
      <c r="G161" s="3">
        <f t="shared" si="118"/>
        <v>9.002433090024331E-2</v>
      </c>
      <c r="H161" s="3">
        <f t="shared" si="119"/>
        <v>-0.27181967089208287</v>
      </c>
      <c r="I161" s="3">
        <f t="shared" si="120"/>
        <v>-2.8119129015368505E-2</v>
      </c>
      <c r="J161" s="9">
        <f t="shared" si="121"/>
        <v>7.6433323947294853E-3</v>
      </c>
    </row>
    <row r="162" spans="2:10" x14ac:dyDescent="0.25">
      <c r="B162" s="8">
        <f t="shared" si="122"/>
        <v>28</v>
      </c>
      <c r="C162" s="3">
        <v>59</v>
      </c>
      <c r="D162" s="3">
        <f t="shared" si="116"/>
        <v>186</v>
      </c>
      <c r="E162" s="3">
        <v>245</v>
      </c>
      <c r="F162" s="3">
        <f t="shared" si="117"/>
        <v>0.24894514767932491</v>
      </c>
      <c r="G162" s="3">
        <f t="shared" si="118"/>
        <v>0.15085158150851583</v>
      </c>
      <c r="H162" s="3">
        <f t="shared" si="119"/>
        <v>-0.50093613222173128</v>
      </c>
      <c r="I162" s="3">
        <f t="shared" si="120"/>
        <v>-9.8093566170809082E-2</v>
      </c>
      <c r="J162" s="9">
        <f t="shared" si="121"/>
        <v>4.9138611633441562E-2</v>
      </c>
    </row>
    <row r="163" spans="2:10" x14ac:dyDescent="0.25">
      <c r="B163" s="8">
        <f t="shared" si="122"/>
        <v>32</v>
      </c>
      <c r="C163" s="3">
        <v>42</v>
      </c>
      <c r="D163" s="3">
        <f t="shared" si="116"/>
        <v>232</v>
      </c>
      <c r="E163" s="3">
        <v>274</v>
      </c>
      <c r="F163" s="3">
        <f t="shared" si="117"/>
        <v>0.17721518987341772</v>
      </c>
      <c r="G163" s="3">
        <f t="shared" si="118"/>
        <v>0.18815896188158962</v>
      </c>
      <c r="H163" s="3">
        <f t="shared" si="119"/>
        <v>5.9922391353728642E-2</v>
      </c>
      <c r="I163" s="3">
        <f t="shared" si="120"/>
        <v>1.0943772008171898E-2</v>
      </c>
      <c r="J163" s="9">
        <f t="shared" si="121"/>
        <v>6.5577698915965724E-4</v>
      </c>
    </row>
    <row r="164" spans="2:10" x14ac:dyDescent="0.25">
      <c r="B164" s="8">
        <f t="shared" si="122"/>
        <v>36</v>
      </c>
      <c r="C164" s="3">
        <v>20</v>
      </c>
      <c r="D164" s="3">
        <f t="shared" si="116"/>
        <v>199</v>
      </c>
      <c r="E164" s="3">
        <v>219</v>
      </c>
      <c r="F164" s="3">
        <f t="shared" si="117"/>
        <v>8.4388185654008435E-2</v>
      </c>
      <c r="G164" s="3">
        <f t="shared" si="118"/>
        <v>0.16139497161394972</v>
      </c>
      <c r="H164" s="3">
        <f t="shared" si="119"/>
        <v>0.64842718914128838</v>
      </c>
      <c r="I164" s="3">
        <f t="shared" si="120"/>
        <v>7.7006785959941287E-2</v>
      </c>
      <c r="J164" s="9">
        <f t="shared" si="121"/>
        <v>4.993329376480956E-2</v>
      </c>
    </row>
    <row r="165" spans="2:10" x14ac:dyDescent="0.25">
      <c r="B165" s="8">
        <f t="shared" si="122"/>
        <v>40</v>
      </c>
      <c r="C165" s="3">
        <v>15</v>
      </c>
      <c r="D165" s="3">
        <f t="shared" si="116"/>
        <v>160</v>
      </c>
      <c r="E165" s="3">
        <v>175</v>
      </c>
      <c r="F165" s="3">
        <f t="shared" si="117"/>
        <v>6.3291139240506333E-2</v>
      </c>
      <c r="G165" s="3">
        <f t="shared" si="118"/>
        <v>0.129764801297648</v>
      </c>
      <c r="H165" s="3">
        <f t="shared" si="119"/>
        <v>0.71797825210240351</v>
      </c>
      <c r="I165" s="3">
        <f t="shared" si="120"/>
        <v>6.6473662057141669E-2</v>
      </c>
      <c r="J165" s="9">
        <f t="shared" si="121"/>
        <v>4.7726643694632434E-2</v>
      </c>
    </row>
    <row r="166" spans="2:10" x14ac:dyDescent="0.25">
      <c r="B166" s="8">
        <f t="shared" si="122"/>
        <v>44</v>
      </c>
      <c r="C166" s="3">
        <v>15</v>
      </c>
      <c r="D166" s="3">
        <f t="shared" si="116"/>
        <v>116</v>
      </c>
      <c r="E166" s="3">
        <v>131</v>
      </c>
      <c r="F166" s="3">
        <f t="shared" si="117"/>
        <v>6.3291139240506333E-2</v>
      </c>
      <c r="G166" s="3">
        <f t="shared" si="118"/>
        <v>9.407948094079481E-2</v>
      </c>
      <c r="H166" s="3">
        <f t="shared" si="119"/>
        <v>0.3963946279749414</v>
      </c>
      <c r="I166" s="3">
        <f t="shared" si="120"/>
        <v>3.0788341700288477E-2</v>
      </c>
      <c r="J166" s="9">
        <f t="shared" si="121"/>
        <v>1.2204333254251225E-2</v>
      </c>
    </row>
    <row r="167" spans="2:10" x14ac:dyDescent="0.25">
      <c r="B167" s="8">
        <f t="shared" si="122"/>
        <v>48</v>
      </c>
      <c r="C167" s="3">
        <v>11</v>
      </c>
      <c r="D167" s="3">
        <f t="shared" si="116"/>
        <v>81</v>
      </c>
      <c r="E167" s="3">
        <v>92</v>
      </c>
      <c r="F167" s="3">
        <f t="shared" si="117"/>
        <v>4.6413502109704644E-2</v>
      </c>
      <c r="G167" s="3">
        <f t="shared" si="118"/>
        <v>6.569343065693431E-2</v>
      </c>
      <c r="H167" s="3">
        <f t="shared" si="119"/>
        <v>0.3474085198448551</v>
      </c>
      <c r="I167" s="3">
        <f t="shared" si="120"/>
        <v>1.9279928547229666E-2</v>
      </c>
      <c r="J167" s="9">
        <f t="shared" si="121"/>
        <v>6.6980114393076261E-3</v>
      </c>
    </row>
    <row r="168" spans="2:10" x14ac:dyDescent="0.25">
      <c r="B168" s="8">
        <f t="shared" si="122"/>
        <v>52</v>
      </c>
      <c r="C168" s="3">
        <v>8</v>
      </c>
      <c r="D168" s="3">
        <f t="shared" si="116"/>
        <v>69</v>
      </c>
      <c r="E168" s="3">
        <v>77</v>
      </c>
      <c r="F168" s="3">
        <f t="shared" si="117"/>
        <v>3.3755274261603373E-2</v>
      </c>
      <c r="G168" s="3">
        <f t="shared" si="118"/>
        <v>5.5961070559610707E-2</v>
      </c>
      <c r="H168" s="3">
        <f t="shared" si="119"/>
        <v>0.50551960088821046</v>
      </c>
      <c r="I168" s="3">
        <f t="shared" si="120"/>
        <v>2.2205796298007334E-2</v>
      </c>
      <c r="J168" s="9">
        <f t="shared" si="121"/>
        <v>1.1225465281973568E-2</v>
      </c>
    </row>
    <row r="169" spans="2:10" x14ac:dyDescent="0.25">
      <c r="B169" s="8">
        <f t="shared" si="122"/>
        <v>56</v>
      </c>
      <c r="C169" s="3">
        <v>8</v>
      </c>
      <c r="D169" s="3">
        <f t="shared" si="116"/>
        <v>34</v>
      </c>
      <c r="E169" s="3">
        <v>42</v>
      </c>
      <c r="F169" s="3">
        <f t="shared" si="117"/>
        <v>3.3755274261603373E-2</v>
      </c>
      <c r="G169" s="3">
        <f t="shared" si="118"/>
        <v>2.7575020275750203E-2</v>
      </c>
      <c r="H169" s="3">
        <f t="shared" si="119"/>
        <v>-0.20222637909288754</v>
      </c>
      <c r="I169" s="3">
        <f t="shared" si="120"/>
        <v>-6.1802539858531701E-3</v>
      </c>
      <c r="J169" s="9">
        <f t="shared" si="121"/>
        <v>1.2498103854334723E-3</v>
      </c>
    </row>
    <row r="170" spans="2:10" x14ac:dyDescent="0.25">
      <c r="B170" s="8">
        <f t="shared" si="122"/>
        <v>60</v>
      </c>
      <c r="C170" s="3">
        <v>0</v>
      </c>
      <c r="D170" s="3">
        <f t="shared" si="116"/>
        <v>5</v>
      </c>
      <c r="E170" s="3">
        <v>5</v>
      </c>
      <c r="F170" s="3">
        <f t="shared" si="117"/>
        <v>0</v>
      </c>
      <c r="G170" s="3">
        <f t="shared" si="118"/>
        <v>4.0551500405515001E-3</v>
      </c>
      <c r="H170" s="3"/>
      <c r="I170" s="3">
        <f t="shared" si="120"/>
        <v>4.0551500405515001E-3</v>
      </c>
      <c r="J170" s="9">
        <f t="shared" si="121"/>
        <v>0</v>
      </c>
    </row>
    <row r="171" spans="2:10" x14ac:dyDescent="0.25">
      <c r="B171" s="10" t="s">
        <v>66</v>
      </c>
      <c r="C171" s="4">
        <f>SUM(C159:C170)</f>
        <v>237</v>
      </c>
      <c r="D171" s="4">
        <f>SUM(D159:D170)</f>
        <v>1233</v>
      </c>
      <c r="E171" s="4">
        <f>SUM(E159:E170)</f>
        <v>1470</v>
      </c>
      <c r="F171" s="4"/>
      <c r="G171" s="4"/>
      <c r="H171" s="4"/>
      <c r="I171" s="4"/>
      <c r="J171" s="11">
        <f>SUM(J159:J170)</f>
        <v>0.33375828831101861</v>
      </c>
    </row>
    <row r="174" spans="2:10" x14ac:dyDescent="0.25">
      <c r="B174" s="5" t="s">
        <v>96</v>
      </c>
      <c r="C174" s="13" t="s">
        <v>1</v>
      </c>
      <c r="D174" s="13" t="s">
        <v>108</v>
      </c>
      <c r="E174" s="6" t="s">
        <v>104</v>
      </c>
      <c r="F174" s="6" t="s">
        <v>106</v>
      </c>
      <c r="G174" s="6" t="s">
        <v>107</v>
      </c>
      <c r="H174" s="6" t="s">
        <v>105</v>
      </c>
      <c r="I174" s="6" t="s">
        <v>120</v>
      </c>
      <c r="J174" s="7" t="s">
        <v>121</v>
      </c>
    </row>
    <row r="175" spans="2:10" x14ac:dyDescent="0.25">
      <c r="B175" s="8">
        <v>0</v>
      </c>
      <c r="C175" s="3">
        <v>176</v>
      </c>
      <c r="D175" s="3">
        <v>747</v>
      </c>
      <c r="E175" s="3">
        <f>C175+D175</f>
        <v>923</v>
      </c>
      <c r="F175" s="3">
        <f>C175/237</f>
        <v>0.7426160337552743</v>
      </c>
      <c r="G175" s="3">
        <f>D175/1233</f>
        <v>0.6058394160583942</v>
      </c>
      <c r="H175" s="3">
        <f>LN(G175/F175)</f>
        <v>-0.20356417193454757</v>
      </c>
      <c r="I175" s="3">
        <f>G175-F175</f>
        <v>-0.1367766176968801</v>
      </c>
      <c r="J175" s="9">
        <f>I175*H175</f>
        <v>2.7842818921473583E-2</v>
      </c>
    </row>
    <row r="176" spans="2:10" x14ac:dyDescent="0.25">
      <c r="B176" s="8">
        <v>5</v>
      </c>
      <c r="C176" s="3">
        <v>55</v>
      </c>
      <c r="D176" s="3">
        <v>392</v>
      </c>
      <c r="E176" s="3">
        <f>C176+D176</f>
        <v>447</v>
      </c>
      <c r="F176" s="3">
        <f>C176/237</f>
        <v>0.2320675105485232</v>
      </c>
      <c r="G176" s="3">
        <f>D176/1233</f>
        <v>0.31792376317923765</v>
      </c>
      <c r="H176" s="3">
        <f>LN(G176/F176)</f>
        <v>0.31478329252877857</v>
      </c>
      <c r="I176" s="3">
        <f>G176-F176</f>
        <v>8.5856252630714447E-2</v>
      </c>
      <c r="J176" s="9">
        <f>I176*H176</f>
        <v>2.7026113887278901E-2</v>
      </c>
    </row>
    <row r="177" spans="2:10" x14ac:dyDescent="0.25">
      <c r="B177" s="8">
        <v>10</v>
      </c>
      <c r="C177" s="3">
        <v>6</v>
      </c>
      <c r="D177" s="3">
        <v>80</v>
      </c>
      <c r="E177" s="3">
        <f>C177+D177</f>
        <v>86</v>
      </c>
      <c r="F177" s="3">
        <f>C177/237</f>
        <v>2.5316455696202531E-2</v>
      </c>
      <c r="G177" s="3">
        <f>D177/1233</f>
        <v>6.4882400648824001E-2</v>
      </c>
      <c r="H177" s="3">
        <f>LN(G177/F177)</f>
        <v>0.94112180341661333</v>
      </c>
      <c r="I177" s="3">
        <f>G177-F177</f>
        <v>3.9565944952621473E-2</v>
      </c>
      <c r="J177" s="9">
        <f>I177*H177</f>
        <v>3.7236373467693568E-2</v>
      </c>
    </row>
    <row r="178" spans="2:10" x14ac:dyDescent="0.25">
      <c r="B178" s="8">
        <v>15</v>
      </c>
      <c r="C178" s="3">
        <v>0</v>
      </c>
      <c r="D178" s="3">
        <v>14</v>
      </c>
      <c r="E178" s="3">
        <f>C178+D178</f>
        <v>14</v>
      </c>
      <c r="F178" s="3">
        <f>C178/237</f>
        <v>0</v>
      </c>
      <c r="G178" s="3">
        <f>D178/1233</f>
        <v>1.1354420113544201E-2</v>
      </c>
      <c r="H178" s="3"/>
      <c r="I178" s="3">
        <f>G178-F178</f>
        <v>1.1354420113544201E-2</v>
      </c>
      <c r="J178" s="9"/>
    </row>
    <row r="179" spans="2:10" x14ac:dyDescent="0.25">
      <c r="B179" s="10" t="s">
        <v>66</v>
      </c>
      <c r="C179" s="4">
        <v>237</v>
      </c>
      <c r="D179" s="4">
        <v>1233</v>
      </c>
      <c r="E179" s="4">
        <v>1470</v>
      </c>
      <c r="F179" s="4"/>
      <c r="G179" s="4"/>
      <c r="H179" s="4"/>
      <c r="I179" s="4"/>
      <c r="J179" s="11">
        <f>SUM(J175:J178)</f>
        <v>9.2105306276446058E-2</v>
      </c>
    </row>
    <row r="182" spans="2:10" x14ac:dyDescent="0.25">
      <c r="B182" s="5" t="s">
        <v>94</v>
      </c>
      <c r="C182" s="6" t="s">
        <v>1</v>
      </c>
      <c r="D182" s="6" t="s">
        <v>108</v>
      </c>
      <c r="E182" s="6" t="s">
        <v>104</v>
      </c>
      <c r="F182" s="6" t="s">
        <v>106</v>
      </c>
      <c r="G182" s="6" t="s">
        <v>107</v>
      </c>
      <c r="H182" s="6" t="s">
        <v>105</v>
      </c>
      <c r="I182" s="6" t="s">
        <v>120</v>
      </c>
      <c r="J182" s="7" t="s">
        <v>121</v>
      </c>
    </row>
    <row r="183" spans="2:10" x14ac:dyDescent="0.25">
      <c r="B183" s="8">
        <v>0</v>
      </c>
      <c r="C183" s="3">
        <v>200</v>
      </c>
      <c r="D183" s="3">
        <v>1010</v>
      </c>
      <c r="E183" s="3">
        <f>C183+D183</f>
        <v>1210</v>
      </c>
      <c r="F183" s="3">
        <f>C183/237</f>
        <v>0.84388185654008441</v>
      </c>
      <c r="G183" s="3">
        <f>D183/1233</f>
        <v>0.81914030819140304</v>
      </c>
      <c r="H183" s="3">
        <f>LN(G183/F183)</f>
        <v>-2.9757118741944668E-2</v>
      </c>
      <c r="I183" s="3">
        <f>G183-F183</f>
        <v>-2.4741548348681364E-2</v>
      </c>
      <c r="J183" s="9">
        <f>I183*H183</f>
        <v>7.3623719207127636E-4</v>
      </c>
    </row>
    <row r="184" spans="2:10" x14ac:dyDescent="0.25">
      <c r="B184" s="8">
        <v>5</v>
      </c>
      <c r="C184" s="3">
        <v>28</v>
      </c>
      <c r="D184" s="3">
        <v>160</v>
      </c>
      <c r="E184" s="3">
        <f>C184+D184</f>
        <v>188</v>
      </c>
      <c r="F184" s="3">
        <f>C184/237</f>
        <v>0.11814345991561181</v>
      </c>
      <c r="G184" s="3">
        <f>D184/1233</f>
        <v>0.129764801297648</v>
      </c>
      <c r="H184" s="3">
        <f>LN(G184/F184)</f>
        <v>9.382394302940987E-2</v>
      </c>
      <c r="I184" s="3">
        <f>G184-F184</f>
        <v>1.1621341382036188E-2</v>
      </c>
      <c r="J184" s="9">
        <f>I184*H184</f>
        <v>1.0903600717534867E-3</v>
      </c>
    </row>
    <row r="185" spans="2:10" x14ac:dyDescent="0.25">
      <c r="B185" s="8">
        <v>10</v>
      </c>
      <c r="C185" s="3">
        <v>6</v>
      </c>
      <c r="D185" s="3">
        <v>53</v>
      </c>
      <c r="E185" s="3">
        <f>C185+D185</f>
        <v>59</v>
      </c>
      <c r="F185" s="3">
        <f>C185/237</f>
        <v>2.5316455696202531E-2</v>
      </c>
      <c r="G185" s="3">
        <f>D185/1233</f>
        <v>4.2984590429845905E-2</v>
      </c>
      <c r="H185" s="3">
        <f>LN(G185/F185)</f>
        <v>0.52938708229485376</v>
      </c>
      <c r="I185" s="3">
        <f>G185-F185</f>
        <v>1.7668134733643374E-2</v>
      </c>
      <c r="J185" s="9">
        <f>I185*H185</f>
        <v>9.3532822962358285E-3</v>
      </c>
    </row>
    <row r="186" spans="2:10" x14ac:dyDescent="0.25">
      <c r="B186" s="8">
        <v>15</v>
      </c>
      <c r="C186" s="3">
        <v>3</v>
      </c>
      <c r="D186" s="3">
        <v>10</v>
      </c>
      <c r="E186" s="3">
        <f>C186+D186</f>
        <v>13</v>
      </c>
      <c r="F186" s="3">
        <f>C186/237</f>
        <v>1.2658227848101266E-2</v>
      </c>
      <c r="G186" s="3">
        <f>D186/1233</f>
        <v>8.1103000811030002E-3</v>
      </c>
      <c r="H186" s="3">
        <f>LN(G186/F186)</f>
        <v>-0.44517255770327724</v>
      </c>
      <c r="I186" s="3">
        <f>G186-F186</f>
        <v>-4.5479277669982655E-3</v>
      </c>
      <c r="J186" s="9">
        <f>I186*H186</f>
        <v>2.0246126362843723E-3</v>
      </c>
    </row>
    <row r="187" spans="2:10" x14ac:dyDescent="0.25">
      <c r="B187" s="10" t="s">
        <v>66</v>
      </c>
      <c r="C187" s="4">
        <v>237</v>
      </c>
      <c r="D187" s="4">
        <v>1233</v>
      </c>
      <c r="E187" s="4">
        <v>1470</v>
      </c>
      <c r="F187" s="4"/>
      <c r="G187" s="4"/>
      <c r="H187" s="4"/>
      <c r="I187" s="4"/>
      <c r="J187" s="11">
        <f>SUM(J183:J186)</f>
        <v>1.3204492196344965E-2</v>
      </c>
    </row>
    <row r="190" spans="2:10" x14ac:dyDescent="0.25">
      <c r="B190" s="5" t="s">
        <v>97</v>
      </c>
      <c r="C190" s="6" t="s">
        <v>1</v>
      </c>
      <c r="D190" s="6" t="s">
        <v>108</v>
      </c>
      <c r="E190" s="6" t="s">
        <v>104</v>
      </c>
      <c r="F190" s="6" t="s">
        <v>106</v>
      </c>
      <c r="G190" s="6" t="s">
        <v>107</v>
      </c>
      <c r="H190" s="6" t="s">
        <v>105</v>
      </c>
      <c r="I190" s="6" t="s">
        <v>120</v>
      </c>
      <c r="J190" s="7" t="s">
        <v>121</v>
      </c>
    </row>
    <row r="191" spans="2:10" x14ac:dyDescent="0.25">
      <c r="B191" s="8">
        <v>0</v>
      </c>
      <c r="C191" s="3">
        <v>183</v>
      </c>
      <c r="D191" s="3">
        <v>729</v>
      </c>
      <c r="E191" s="3">
        <f>C191+D191</f>
        <v>912</v>
      </c>
      <c r="F191" s="3">
        <f>C191/237</f>
        <v>0.77215189873417722</v>
      </c>
      <c r="G191" s="3">
        <f>D191/1233</f>
        <v>0.59124087591240881</v>
      </c>
      <c r="H191" s="3">
        <f>LN(G191/F191)</f>
        <v>-0.2669577828619758</v>
      </c>
      <c r="I191" s="3">
        <f>G191-F191</f>
        <v>-0.18091102282176841</v>
      </c>
      <c r="J191" s="9">
        <f>I191*H191</f>
        <v>4.8295605547791602E-2</v>
      </c>
    </row>
    <row r="192" spans="2:10" x14ac:dyDescent="0.25">
      <c r="B192" s="8">
        <v>5</v>
      </c>
      <c r="C192" s="3">
        <v>47</v>
      </c>
      <c r="D192" s="3">
        <v>404</v>
      </c>
      <c r="E192" s="3">
        <f t="shared" ref="E192:E194" si="123">C192+D192</f>
        <v>451</v>
      </c>
      <c r="F192" s="3">
        <f t="shared" ref="F192:F194" si="124">C192/237</f>
        <v>0.19831223628691982</v>
      </c>
      <c r="G192" s="3">
        <f t="shared" ref="G192:G194" si="125">D192/1233</f>
        <v>0.32765612327656124</v>
      </c>
      <c r="H192" s="3">
        <f t="shared" ref="H192:H194" si="126">LN(G192/F192)</f>
        <v>0.50212191422187846</v>
      </c>
      <c r="I192" s="3">
        <f t="shared" ref="I192:I194" si="127">G192-F192</f>
        <v>0.12934388698964142</v>
      </c>
      <c r="J192" s="9">
        <f t="shared" ref="J192:J194" si="128">I192*H192</f>
        <v>6.4946400128137072E-2</v>
      </c>
    </row>
    <row r="193" spans="2:10" x14ac:dyDescent="0.25">
      <c r="B193" s="8">
        <v>10</v>
      </c>
      <c r="C193" s="3">
        <v>5</v>
      </c>
      <c r="D193" s="3">
        <v>81</v>
      </c>
      <c r="E193" s="3">
        <f t="shared" si="123"/>
        <v>86</v>
      </c>
      <c r="F193" s="3">
        <f t="shared" si="124"/>
        <v>2.1097046413502109E-2</v>
      </c>
      <c r="G193" s="3">
        <f t="shared" si="125"/>
        <v>6.569343065693431E-2</v>
      </c>
      <c r="H193" s="3">
        <f t="shared" si="126"/>
        <v>1.1358658802091255</v>
      </c>
      <c r="I193" s="3">
        <f t="shared" si="127"/>
        <v>4.4596384243432201E-2</v>
      </c>
      <c r="J193" s="9">
        <f t="shared" si="128"/>
        <v>5.0655511242810494E-2</v>
      </c>
    </row>
    <row r="194" spans="2:10" x14ac:dyDescent="0.25">
      <c r="B194" s="8">
        <v>15</v>
      </c>
      <c r="C194" s="3">
        <v>2</v>
      </c>
      <c r="D194" s="3">
        <v>19</v>
      </c>
      <c r="E194" s="3">
        <f t="shared" si="123"/>
        <v>21</v>
      </c>
      <c r="F194" s="3">
        <f t="shared" si="124"/>
        <v>8.4388185654008432E-3</v>
      </c>
      <c r="G194" s="3">
        <f t="shared" si="125"/>
        <v>1.5409570154095702E-2</v>
      </c>
      <c r="H194" s="3">
        <f t="shared" si="126"/>
        <v>0.60214643657728217</v>
      </c>
      <c r="I194" s="3">
        <f t="shared" si="127"/>
        <v>6.9707515886948592E-3</v>
      </c>
      <c r="J194" s="9">
        <f t="shared" si="128"/>
        <v>4.1974132293980384E-3</v>
      </c>
    </row>
    <row r="195" spans="2:10" x14ac:dyDescent="0.25">
      <c r="B195" s="10" t="s">
        <v>66</v>
      </c>
      <c r="C195" s="4">
        <v>237</v>
      </c>
      <c r="D195" s="4">
        <v>1233</v>
      </c>
      <c r="E195" s="4">
        <v>1470</v>
      </c>
      <c r="F195" s="4"/>
      <c r="G195" s="4"/>
      <c r="H195" s="4"/>
      <c r="I195" s="4"/>
      <c r="J195" s="11">
        <f>SUM(J191:J194)</f>
        <v>0.1680949301481372</v>
      </c>
    </row>
    <row r="198" spans="2:10" x14ac:dyDescent="0.25">
      <c r="B198" s="5" t="s">
        <v>100</v>
      </c>
      <c r="C198" s="6" t="s">
        <v>1</v>
      </c>
      <c r="D198" s="6" t="s">
        <v>108</v>
      </c>
      <c r="E198" s="6" t="s">
        <v>104</v>
      </c>
      <c r="F198" s="6" t="s">
        <v>106</v>
      </c>
      <c r="G198" s="6" t="s">
        <v>107</v>
      </c>
      <c r="H198" s="6" t="s">
        <v>105</v>
      </c>
      <c r="I198" s="6" t="s">
        <v>120</v>
      </c>
      <c r="J198" s="7" t="s">
        <v>121</v>
      </c>
    </row>
    <row r="199" spans="2:10" x14ac:dyDescent="0.25">
      <c r="B199" s="8">
        <v>10</v>
      </c>
      <c r="C199" s="3">
        <v>132</v>
      </c>
      <c r="D199" s="3">
        <v>686</v>
      </c>
      <c r="E199" s="3">
        <f>C199+D199</f>
        <v>818</v>
      </c>
      <c r="F199" s="3">
        <f>C199/237</f>
        <v>0.55696202531645567</v>
      </c>
      <c r="G199" s="3">
        <f>D199/1233</f>
        <v>0.55636658556366581</v>
      </c>
      <c r="H199" s="3">
        <f>LN(G199/F199)</f>
        <v>-1.0696568896988098E-3</v>
      </c>
      <c r="I199" s="3">
        <f>G199-F199</f>
        <v>-5.9543975278986139E-4</v>
      </c>
      <c r="J199" s="9">
        <f>I199*H199</f>
        <v>6.3691623397223141E-7</v>
      </c>
    </row>
    <row r="200" spans="2:10" x14ac:dyDescent="0.25">
      <c r="B200" s="8">
        <v>15</v>
      </c>
      <c r="C200" s="3">
        <v>68</v>
      </c>
      <c r="D200" s="3">
        <v>358</v>
      </c>
      <c r="E200" s="3">
        <f t="shared" ref="E200:E202" si="129">C200+D200</f>
        <v>426</v>
      </c>
      <c r="F200" s="3">
        <f t="shared" ref="F200:F202" si="130">C200/237</f>
        <v>0.28691983122362869</v>
      </c>
      <c r="G200" s="3">
        <f t="shared" ref="G200:G202" si="131">D200/1233</f>
        <v>0.29034874290348744</v>
      </c>
      <c r="H200" s="3">
        <f t="shared" ref="H200:H202" si="132">LN(G200/F200)</f>
        <v>1.1879919195380657E-2</v>
      </c>
      <c r="I200" s="3">
        <f t="shared" ref="I200:I202" si="133">G200-F200</f>
        <v>3.4289116798587593E-3</v>
      </c>
      <c r="J200" s="9">
        <f t="shared" ref="J200:J202" si="134">I200*H200</f>
        <v>4.0735193684819006E-5</v>
      </c>
    </row>
    <row r="201" spans="2:10" x14ac:dyDescent="0.25">
      <c r="B201" s="8">
        <v>20</v>
      </c>
      <c r="C201" s="3">
        <v>36</v>
      </c>
      <c r="D201" s="3">
        <v>172</v>
      </c>
      <c r="E201" s="3">
        <f t="shared" si="129"/>
        <v>208</v>
      </c>
      <c r="F201" s="3">
        <f t="shared" si="130"/>
        <v>0.15189873417721519</v>
      </c>
      <c r="G201" s="3">
        <f t="shared" si="131"/>
        <v>0.13949716139497162</v>
      </c>
      <c r="H201" s="3">
        <f t="shared" si="132"/>
        <v>-8.5169823671870107E-2</v>
      </c>
      <c r="I201" s="3">
        <f t="shared" si="133"/>
        <v>-1.2401572782243575E-2</v>
      </c>
      <c r="J201" s="9">
        <f t="shared" si="134"/>
        <v>1.0562397671175488E-3</v>
      </c>
    </row>
    <row r="202" spans="2:10" x14ac:dyDescent="0.25">
      <c r="B202" s="8">
        <v>25</v>
      </c>
      <c r="C202" s="3">
        <v>1</v>
      </c>
      <c r="D202" s="3">
        <v>17</v>
      </c>
      <c r="E202" s="3">
        <f t="shared" si="129"/>
        <v>18</v>
      </c>
      <c r="F202" s="3">
        <f t="shared" si="130"/>
        <v>4.2194092827004216E-3</v>
      </c>
      <c r="G202" s="3">
        <f t="shared" si="131"/>
        <v>1.3787510137875101E-2</v>
      </c>
      <c r="H202" s="3">
        <f t="shared" si="132"/>
        <v>1.184067982027003</v>
      </c>
      <c r="I202" s="3">
        <f t="shared" si="133"/>
        <v>9.5681008551746806E-3</v>
      </c>
      <c r="J202" s="9">
        <f t="shared" si="134"/>
        <v>1.1329281871417527E-2</v>
      </c>
    </row>
    <row r="203" spans="2:10" x14ac:dyDescent="0.25">
      <c r="B203" s="10" t="s">
        <v>66</v>
      </c>
      <c r="C203" s="4">
        <v>237</v>
      </c>
      <c r="D203" s="4">
        <v>1233</v>
      </c>
      <c r="E203" s="4">
        <v>1470</v>
      </c>
      <c r="F203" s="4"/>
      <c r="G203" s="4"/>
      <c r="H203" s="4"/>
      <c r="I203" s="4"/>
      <c r="J203" s="11">
        <f>SUM(J199:J202)</f>
        <v>1.2426893748453866E-2</v>
      </c>
    </row>
    <row r="206" spans="2:10" x14ac:dyDescent="0.25">
      <c r="B206" s="5" t="s">
        <v>101</v>
      </c>
      <c r="C206" s="6" t="s">
        <v>1</v>
      </c>
      <c r="D206" s="6" t="s">
        <v>108</v>
      </c>
      <c r="E206" s="6" t="s">
        <v>104</v>
      </c>
      <c r="F206" s="6" t="s">
        <v>106</v>
      </c>
      <c r="G206" s="6" t="s">
        <v>107</v>
      </c>
      <c r="H206" s="6" t="s">
        <v>105</v>
      </c>
      <c r="I206" s="6" t="s">
        <v>120</v>
      </c>
      <c r="J206" s="7" t="s">
        <v>121</v>
      </c>
    </row>
    <row r="207" spans="2:10" x14ac:dyDescent="0.25">
      <c r="B207" s="8">
        <v>0</v>
      </c>
      <c r="C207" s="3">
        <v>20</v>
      </c>
      <c r="D207" s="3">
        <v>90</v>
      </c>
      <c r="E207" s="3">
        <f>C207+D207</f>
        <v>110</v>
      </c>
      <c r="F207" s="3">
        <f>C207/237</f>
        <v>8.4388185654008435E-2</v>
      </c>
      <c r="G207" s="3">
        <f>D207/1233</f>
        <v>7.2992700729927001E-2</v>
      </c>
      <c r="H207" s="3">
        <f>LN(G207/F207)</f>
        <v>-0.14506796525293905</v>
      </c>
      <c r="I207" s="3">
        <f>G207-F207</f>
        <v>-1.1395484924081434E-2</v>
      </c>
      <c r="J207" s="9">
        <f>I207*H207</f>
        <v>1.6531198110070363E-3</v>
      </c>
    </row>
    <row r="208" spans="2:10" x14ac:dyDescent="0.25">
      <c r="B208" s="8">
        <v>4000</v>
      </c>
      <c r="C208" s="3">
        <v>32</v>
      </c>
      <c r="D208" s="3">
        <v>221</v>
      </c>
      <c r="E208" s="3">
        <f t="shared" ref="E208:E213" si="135">C208+D208</f>
        <v>253</v>
      </c>
      <c r="F208" s="3">
        <f t="shared" ref="F208:F213" si="136">C208/237</f>
        <v>0.13502109704641349</v>
      </c>
      <c r="G208" s="3">
        <f t="shared" ref="G208:G213" si="137">D208/1233</f>
        <v>0.17923763179237631</v>
      </c>
      <c r="H208" s="3">
        <f t="shared" ref="H208:H213" si="138">LN(G208/F208)</f>
        <v>0.28328143668881317</v>
      </c>
      <c r="I208" s="3">
        <f t="shared" ref="I208:I213" si="139">G208-F208</f>
        <v>4.4216534745962821E-2</v>
      </c>
      <c r="J208" s="9">
        <f t="shared" ref="J208:J213" si="140">I208*H208</f>
        <v>1.2525723488237175E-2</v>
      </c>
    </row>
    <row r="209" spans="2:10" x14ac:dyDescent="0.25">
      <c r="B209" s="8">
        <v>8000</v>
      </c>
      <c r="C209" s="3">
        <v>47</v>
      </c>
      <c r="D209" s="3">
        <v>195</v>
      </c>
      <c r="E209" s="3">
        <f t="shared" si="135"/>
        <v>242</v>
      </c>
      <c r="F209" s="3">
        <f t="shared" si="136"/>
        <v>0.19831223628691982</v>
      </c>
      <c r="G209" s="3">
        <f t="shared" si="137"/>
        <v>0.15815085158150852</v>
      </c>
      <c r="H209" s="3">
        <f t="shared" si="138"/>
        <v>-0.22629340517552479</v>
      </c>
      <c r="I209" s="3">
        <f t="shared" si="139"/>
        <v>-4.0161384705411307E-2</v>
      </c>
      <c r="J209" s="9">
        <f t="shared" si="140"/>
        <v>9.0882565015517648E-3</v>
      </c>
    </row>
    <row r="210" spans="2:10" x14ac:dyDescent="0.25">
      <c r="B210" s="8">
        <v>12000</v>
      </c>
      <c r="C210" s="3">
        <v>34</v>
      </c>
      <c r="D210" s="3">
        <v>196</v>
      </c>
      <c r="E210" s="3">
        <f t="shared" si="135"/>
        <v>230</v>
      </c>
      <c r="F210" s="3">
        <f t="shared" si="136"/>
        <v>0.14345991561181434</v>
      </c>
      <c r="G210" s="3">
        <f t="shared" si="137"/>
        <v>0.15896188158961883</v>
      </c>
      <c r="H210" s="3">
        <f t="shared" si="138"/>
        <v>0.10260877258514271</v>
      </c>
      <c r="I210" s="3">
        <f t="shared" si="139"/>
        <v>1.5501965977804483E-2</v>
      </c>
      <c r="J210" s="9">
        <f t="shared" si="140"/>
        <v>1.5906377016391597E-3</v>
      </c>
    </row>
    <row r="211" spans="2:10" x14ac:dyDescent="0.25">
      <c r="B211" s="8">
        <v>16000</v>
      </c>
      <c r="C211" s="3">
        <v>36</v>
      </c>
      <c r="D211" s="3">
        <v>201</v>
      </c>
      <c r="E211" s="3">
        <f t="shared" si="135"/>
        <v>237</v>
      </c>
      <c r="F211" s="3">
        <f t="shared" si="136"/>
        <v>0.15189873417721519</v>
      </c>
      <c r="G211" s="3">
        <f t="shared" si="137"/>
        <v>0.16301703163017031</v>
      </c>
      <c r="H211" s="3">
        <f t="shared" si="138"/>
        <v>7.0640607573752567E-2</v>
      </c>
      <c r="I211" s="3">
        <f t="shared" si="139"/>
        <v>1.1118297452955117E-2</v>
      </c>
      <c r="J211" s="9">
        <f t="shared" si="140"/>
        <v>7.8540328726245509E-4</v>
      </c>
    </row>
    <row r="212" spans="2:10" x14ac:dyDescent="0.25">
      <c r="B212" s="8">
        <v>20000</v>
      </c>
      <c r="C212" s="3">
        <v>41</v>
      </c>
      <c r="D212" s="3">
        <v>209</v>
      </c>
      <c r="E212" s="3">
        <f t="shared" si="135"/>
        <v>250</v>
      </c>
      <c r="F212" s="3">
        <f t="shared" si="136"/>
        <v>0.1729957805907173</v>
      </c>
      <c r="G212" s="3">
        <f t="shared" si="137"/>
        <v>0.16950527169505272</v>
      </c>
      <c r="H212" s="3">
        <f t="shared" si="138"/>
        <v>-2.0383176768709838E-2</v>
      </c>
      <c r="I212" s="3">
        <f t="shared" si="139"/>
        <v>-3.4905088956645736E-3</v>
      </c>
      <c r="J212" s="9">
        <f t="shared" si="140"/>
        <v>7.1147659833085172E-5</v>
      </c>
    </row>
    <row r="213" spans="2:10" x14ac:dyDescent="0.25">
      <c r="B213" s="8">
        <v>24000</v>
      </c>
      <c r="C213" s="3">
        <v>27</v>
      </c>
      <c r="D213" s="3">
        <v>121</v>
      </c>
      <c r="E213" s="3">
        <f t="shared" si="135"/>
        <v>148</v>
      </c>
      <c r="F213" s="3">
        <f t="shared" si="136"/>
        <v>0.11392405063291139</v>
      </c>
      <c r="G213" s="3">
        <f t="shared" si="137"/>
        <v>9.813463098134631E-2</v>
      </c>
      <c r="H213" s="3">
        <f t="shared" si="138"/>
        <v>-0.14919168243680106</v>
      </c>
      <c r="I213" s="3">
        <f t="shared" si="139"/>
        <v>-1.5789419651565079E-2</v>
      </c>
      <c r="J213" s="9">
        <f t="shared" si="140"/>
        <v>2.3556500825176832E-3</v>
      </c>
    </row>
    <row r="214" spans="2:10" x14ac:dyDescent="0.25">
      <c r="B214" s="10" t="s">
        <v>66</v>
      </c>
      <c r="C214" s="4">
        <v>273</v>
      </c>
      <c r="D214" s="4">
        <v>1233</v>
      </c>
      <c r="E214" s="4">
        <v>1470</v>
      </c>
      <c r="F214" s="4"/>
      <c r="G214" s="4"/>
      <c r="H214" s="4"/>
      <c r="I214" s="4"/>
      <c r="J214" s="11">
        <f>SUM(J207:J213)</f>
        <v>2.8069938532048359E-2</v>
      </c>
    </row>
    <row r="217" spans="2:10" x14ac:dyDescent="0.25">
      <c r="B217" s="5" t="s">
        <v>102</v>
      </c>
      <c r="C217" s="6" t="s">
        <v>1</v>
      </c>
      <c r="D217" s="6" t="s">
        <v>108</v>
      </c>
      <c r="E217" s="6" t="s">
        <v>104</v>
      </c>
      <c r="F217" s="6" t="s">
        <v>106</v>
      </c>
      <c r="G217" s="6" t="s">
        <v>107</v>
      </c>
      <c r="H217" s="6" t="s">
        <v>105</v>
      </c>
      <c r="I217" s="6" t="s">
        <v>120</v>
      </c>
      <c r="J217" s="7" t="s">
        <v>121</v>
      </c>
    </row>
    <row r="218" spans="2:10" x14ac:dyDescent="0.25">
      <c r="B218" s="8">
        <v>0</v>
      </c>
      <c r="C218" s="3">
        <v>137</v>
      </c>
      <c r="D218" s="3">
        <v>405</v>
      </c>
      <c r="E218" s="3">
        <f>C218+D218</f>
        <v>542</v>
      </c>
      <c r="F218" s="3">
        <f>C218/237</f>
        <v>0.57805907172995785</v>
      </c>
      <c r="G218" s="3">
        <f>D218/1233</f>
        <v>0.32846715328467152</v>
      </c>
      <c r="H218" s="3">
        <f>LN(G218/F218)</f>
        <v>-0.56523922075079891</v>
      </c>
      <c r="I218" s="3">
        <f>G218-F218</f>
        <v>-0.24959191844528633</v>
      </c>
      <c r="J218" s="9">
        <f>I218*H218</f>
        <v>0.14107914148771059</v>
      </c>
    </row>
    <row r="219" spans="2:10" x14ac:dyDescent="0.25">
      <c r="B219" s="8">
        <v>4000</v>
      </c>
      <c r="C219" s="3">
        <v>60</v>
      </c>
      <c r="D219" s="3">
        <v>487</v>
      </c>
      <c r="E219" s="3">
        <f t="shared" ref="E219:E222" si="141">C219+D219</f>
        <v>547</v>
      </c>
      <c r="F219" s="3">
        <f t="shared" ref="F219:F222" si="142">C219/237</f>
        <v>0.25316455696202533</v>
      </c>
      <c r="G219" s="3">
        <f t="shared" ref="G219:G222" si="143">D219/1233</f>
        <v>0.39497161394971614</v>
      </c>
      <c r="H219" s="3">
        <f t="shared" ref="H219:H222" si="144">LN(G219/F219)</f>
        <v>0.44477419883127589</v>
      </c>
      <c r="I219" s="3">
        <f t="shared" ref="I219:I222" si="145">G219-F219</f>
        <v>0.1418070569876908</v>
      </c>
      <c r="J219" s="9">
        <f t="shared" ref="J219:J222" si="146">I219*H219</f>
        <v>6.3072120160321266E-2</v>
      </c>
    </row>
    <row r="220" spans="2:10" x14ac:dyDescent="0.25">
      <c r="B220" s="8">
        <v>8000</v>
      </c>
      <c r="C220" s="3">
        <v>29</v>
      </c>
      <c r="D220" s="3">
        <v>157</v>
      </c>
      <c r="E220" s="3">
        <f t="shared" si="141"/>
        <v>186</v>
      </c>
      <c r="F220" s="3">
        <f t="shared" si="142"/>
        <v>0.12236286919831224</v>
      </c>
      <c r="G220" s="3">
        <f t="shared" si="143"/>
        <v>0.12733171127331711</v>
      </c>
      <c r="H220" s="3">
        <f t="shared" si="144"/>
        <v>3.9804613332620871E-2</v>
      </c>
      <c r="I220" s="3">
        <f t="shared" si="145"/>
        <v>4.9688420750048645E-3</v>
      </c>
      <c r="J220" s="9">
        <f t="shared" si="146"/>
        <v>1.9778283750642619E-4</v>
      </c>
    </row>
    <row r="221" spans="2:10" x14ac:dyDescent="0.25">
      <c r="B221" s="8">
        <v>12000</v>
      </c>
      <c r="C221" s="3">
        <v>6</v>
      </c>
      <c r="D221" s="3">
        <v>63</v>
      </c>
      <c r="E221" s="3">
        <f t="shared" si="141"/>
        <v>69</v>
      </c>
      <c r="F221" s="3">
        <f t="shared" si="142"/>
        <v>2.5316455696202531E-2</v>
      </c>
      <c r="G221" s="3">
        <f t="shared" si="143"/>
        <v>5.1094890510948905E-2</v>
      </c>
      <c r="H221" s="3">
        <f t="shared" si="144"/>
        <v>0.70222989513426448</v>
      </c>
      <c r="I221" s="3">
        <f t="shared" si="145"/>
        <v>2.5778434814746374E-2</v>
      </c>
      <c r="J221" s="9">
        <f t="shared" si="146"/>
        <v>1.8102387576684819E-2</v>
      </c>
    </row>
    <row r="222" spans="2:10" x14ac:dyDescent="0.25">
      <c r="B222" s="8">
        <v>16000</v>
      </c>
      <c r="C222" s="3">
        <v>5</v>
      </c>
      <c r="D222" s="3">
        <v>121</v>
      </c>
      <c r="E222" s="3">
        <f t="shared" si="141"/>
        <v>126</v>
      </c>
      <c r="F222" s="3">
        <f t="shared" si="142"/>
        <v>2.1097046413502109E-2</v>
      </c>
      <c r="G222" s="3">
        <f t="shared" si="143"/>
        <v>9.813463098134631E-2</v>
      </c>
      <c r="H222" s="3">
        <f t="shared" si="144"/>
        <v>1.5372072711334277</v>
      </c>
      <c r="I222" s="3">
        <f t="shared" si="145"/>
        <v>7.7037584567844208E-2</v>
      </c>
      <c r="J222" s="9">
        <f t="shared" si="146"/>
        <v>0.11842273514824646</v>
      </c>
    </row>
    <row r="223" spans="2:10" x14ac:dyDescent="0.25">
      <c r="B223" s="10" t="s">
        <v>66</v>
      </c>
      <c r="C223" s="4">
        <v>273</v>
      </c>
      <c r="D223" s="4">
        <v>1233</v>
      </c>
      <c r="E223" s="4">
        <v>1470</v>
      </c>
      <c r="F223" s="4"/>
      <c r="G223" s="4"/>
      <c r="H223" s="4"/>
      <c r="I223" s="4"/>
      <c r="J223" s="11">
        <f>SUM(J218:J222)</f>
        <v>0.34087416721046954</v>
      </c>
    </row>
    <row r="226" spans="2:10" x14ac:dyDescent="0.25">
      <c r="B226" s="5" t="s">
        <v>103</v>
      </c>
      <c r="C226" s="13" t="s">
        <v>1</v>
      </c>
      <c r="D226" s="13" t="s">
        <v>108</v>
      </c>
      <c r="E226" s="6" t="s">
        <v>104</v>
      </c>
      <c r="F226" s="6" t="s">
        <v>106</v>
      </c>
      <c r="G226" s="6" t="s">
        <v>107</v>
      </c>
      <c r="H226" s="6" t="s">
        <v>105</v>
      </c>
      <c r="I226" s="6" t="s">
        <v>120</v>
      </c>
      <c r="J226" s="7" t="s">
        <v>121</v>
      </c>
    </row>
    <row r="227" spans="2:10" x14ac:dyDescent="0.25">
      <c r="B227" s="8">
        <v>30</v>
      </c>
      <c r="C227" s="3">
        <v>14</v>
      </c>
      <c r="D227" s="3">
        <v>75</v>
      </c>
      <c r="E227" s="3">
        <v>17</v>
      </c>
      <c r="F227" s="3">
        <f>C227/237</f>
        <v>5.9071729957805907E-2</v>
      </c>
      <c r="G227" s="3">
        <f>D227/1233</f>
        <v>6.0827250608272508E-2</v>
      </c>
      <c r="H227" s="3">
        <f>LN(G227/F227)</f>
        <v>2.9285421891838734E-2</v>
      </c>
      <c r="I227" s="3">
        <f>G227-F227</f>
        <v>1.7555206504666007E-3</v>
      </c>
      <c r="J227" s="9">
        <f>I227*H227</f>
        <v>5.141116288874956E-5</v>
      </c>
    </row>
    <row r="228" spans="2:10" x14ac:dyDescent="0.25">
      <c r="B228" s="8">
        <f>B227+5</f>
        <v>35</v>
      </c>
      <c r="C228" s="3">
        <v>17</v>
      </c>
      <c r="D228" s="3">
        <v>67</v>
      </c>
      <c r="E228" s="3">
        <v>54</v>
      </c>
      <c r="F228" s="3">
        <f t="shared" ref="F228:F237" si="147">C228/237</f>
        <v>7.1729957805907171E-2</v>
      </c>
      <c r="G228" s="3">
        <f t="shared" ref="G228:G237" si="148">D228/1233</f>
        <v>5.4339010543390104E-2</v>
      </c>
      <c r="H228" s="3">
        <f t="shared" ref="H228:H237" si="149">LN(G228/F228)</f>
        <v>-0.27766608669446308</v>
      </c>
      <c r="I228" s="3">
        <f t="shared" ref="I228:I237" si="150">G228-F228</f>
        <v>-1.7390947262517067E-2</v>
      </c>
      <c r="J228" s="9">
        <f t="shared" ref="J228:J237" si="151">I228*H228</f>
        <v>4.8288762702928993E-3</v>
      </c>
    </row>
    <row r="229" spans="2:10" x14ac:dyDescent="0.25">
      <c r="B229" s="8">
        <f t="shared" ref="B229:B241" si="152">B228+5</f>
        <v>40</v>
      </c>
      <c r="C229" s="3">
        <v>9</v>
      </c>
      <c r="D229" s="3">
        <v>100</v>
      </c>
      <c r="E229" s="3">
        <v>139</v>
      </c>
      <c r="F229" s="3">
        <f t="shared" si="147"/>
        <v>3.7974683544303799E-2</v>
      </c>
      <c r="G229" s="3">
        <f t="shared" si="148"/>
        <v>8.1103000811030002E-2</v>
      </c>
      <c r="H229" s="3">
        <f t="shared" si="149"/>
        <v>0.75880024662265888</v>
      </c>
      <c r="I229" s="3">
        <f t="shared" si="150"/>
        <v>4.3128317266726203E-2</v>
      </c>
      <c r="J229" s="9">
        <f t="shared" si="151"/>
        <v>3.2725777778412117E-2</v>
      </c>
    </row>
    <row r="230" spans="2:10" x14ac:dyDescent="0.25">
      <c r="B230" s="8">
        <f t="shared" si="152"/>
        <v>45</v>
      </c>
      <c r="C230" s="3">
        <v>19</v>
      </c>
      <c r="D230" s="3">
        <v>92</v>
      </c>
      <c r="E230" s="3">
        <v>245</v>
      </c>
      <c r="F230" s="3">
        <f t="shared" si="147"/>
        <v>8.0168776371308023E-2</v>
      </c>
      <c r="G230" s="3">
        <f t="shared" si="148"/>
        <v>7.4614760746147604E-2</v>
      </c>
      <c r="H230" s="3">
        <f t="shared" si="149"/>
        <v>-7.1795764146613386E-2</v>
      </c>
      <c r="I230" s="3">
        <f t="shared" si="150"/>
        <v>-5.5540156251604189E-3</v>
      </c>
      <c r="J230" s="9">
        <f t="shared" si="151"/>
        <v>3.9875479589062296E-4</v>
      </c>
    </row>
    <row r="231" spans="2:10" x14ac:dyDescent="0.25">
      <c r="B231" s="8">
        <f t="shared" si="152"/>
        <v>50</v>
      </c>
      <c r="C231" s="3">
        <v>23</v>
      </c>
      <c r="D231" s="3">
        <v>81</v>
      </c>
      <c r="E231" s="3">
        <v>274</v>
      </c>
      <c r="F231" s="3">
        <f t="shared" si="147"/>
        <v>9.7046413502109699E-2</v>
      </c>
      <c r="G231" s="3">
        <f t="shared" si="148"/>
        <v>6.569343065693431E-2</v>
      </c>
      <c r="H231" s="3">
        <f t="shared" si="149"/>
        <v>-0.3901904232859239</v>
      </c>
      <c r="I231" s="3">
        <f t="shared" si="150"/>
        <v>-3.1352982845175389E-2</v>
      </c>
      <c r="J231" s="9">
        <f t="shared" si="151"/>
        <v>1.2233633647635297E-2</v>
      </c>
    </row>
    <row r="232" spans="2:10" x14ac:dyDescent="0.25">
      <c r="B232" s="8">
        <f t="shared" si="152"/>
        <v>55</v>
      </c>
      <c r="C232" s="3">
        <v>19</v>
      </c>
      <c r="D232" s="3">
        <v>88</v>
      </c>
      <c r="E232" s="3">
        <v>219</v>
      </c>
      <c r="F232" s="3">
        <f t="shared" si="147"/>
        <v>8.0168776371308023E-2</v>
      </c>
      <c r="G232" s="3">
        <f t="shared" si="148"/>
        <v>7.1370640713706412E-2</v>
      </c>
      <c r="H232" s="3">
        <f t="shared" si="149"/>
        <v>-0.11624752671744705</v>
      </c>
      <c r="I232" s="3">
        <f t="shared" si="150"/>
        <v>-8.7981356576016106E-3</v>
      </c>
      <c r="J232" s="9">
        <f t="shared" si="151"/>
        <v>1.0227615099207667E-3</v>
      </c>
    </row>
    <row r="233" spans="2:10" x14ac:dyDescent="0.25">
      <c r="B233" s="8">
        <f t="shared" si="152"/>
        <v>60</v>
      </c>
      <c r="C233" s="3">
        <v>15</v>
      </c>
      <c r="D233" s="3">
        <v>86</v>
      </c>
      <c r="E233" s="3">
        <v>175</v>
      </c>
      <c r="F233" s="3">
        <f t="shared" si="147"/>
        <v>6.3291139240506333E-2</v>
      </c>
      <c r="G233" s="3">
        <f t="shared" si="148"/>
        <v>6.974858069748581E-2</v>
      </c>
      <c r="H233" s="3">
        <f t="shared" si="149"/>
        <v>9.7151733122084513E-2</v>
      </c>
      <c r="I233" s="3">
        <f t="shared" si="150"/>
        <v>6.4574414569794764E-3</v>
      </c>
      <c r="J233" s="9">
        <f t="shared" si="151"/>
        <v>6.2735162907995464E-4</v>
      </c>
    </row>
    <row r="234" spans="2:10" x14ac:dyDescent="0.25">
      <c r="B234" s="8">
        <f t="shared" si="152"/>
        <v>65</v>
      </c>
      <c r="C234" s="3">
        <v>18</v>
      </c>
      <c r="D234" s="3">
        <v>78</v>
      </c>
      <c r="E234" s="3">
        <v>131</v>
      </c>
      <c r="F234" s="3">
        <f t="shared" si="147"/>
        <v>7.5949367088607597E-2</v>
      </c>
      <c r="G234" s="3">
        <f t="shared" si="148"/>
        <v>6.3260340632603412E-2</v>
      </c>
      <c r="H234" s="3">
        <f t="shared" si="149"/>
        <v>-0.18280829323578604</v>
      </c>
      <c r="I234" s="3">
        <f t="shared" si="150"/>
        <v>-1.2689026456004185E-2</v>
      </c>
      <c r="J234" s="9">
        <f t="shared" si="151"/>
        <v>2.3196592692458599E-3</v>
      </c>
    </row>
    <row r="235" spans="2:10" x14ac:dyDescent="0.25">
      <c r="B235" s="8">
        <f t="shared" si="152"/>
        <v>70</v>
      </c>
      <c r="C235" s="3">
        <v>21</v>
      </c>
      <c r="D235" s="3">
        <v>82</v>
      </c>
      <c r="E235" s="3">
        <v>92</v>
      </c>
      <c r="F235" s="3">
        <f t="shared" si="147"/>
        <v>8.8607594936708861E-2</v>
      </c>
      <c r="G235" s="3">
        <f t="shared" si="148"/>
        <v>6.6504460665044604E-2</v>
      </c>
      <c r="H235" s="3">
        <f t="shared" si="149"/>
        <v>-0.28694855248838297</v>
      </c>
      <c r="I235" s="3">
        <f t="shared" si="150"/>
        <v>-2.2103134271664257E-2</v>
      </c>
      <c r="J235" s="9">
        <f t="shared" si="151"/>
        <v>6.3424623847104277E-3</v>
      </c>
    </row>
    <row r="236" spans="2:10" x14ac:dyDescent="0.25">
      <c r="B236" s="8">
        <f t="shared" si="152"/>
        <v>75</v>
      </c>
      <c r="C236" s="3">
        <v>13</v>
      </c>
      <c r="D236" s="3">
        <v>97</v>
      </c>
      <c r="E236" s="3">
        <v>77</v>
      </c>
      <c r="F236" s="3">
        <f t="shared" si="147"/>
        <v>5.4852320675105488E-2</v>
      </c>
      <c r="G236" s="3">
        <f t="shared" si="148"/>
        <v>7.8669910786699104E-2</v>
      </c>
      <c r="H236" s="3">
        <f t="shared" si="149"/>
        <v>0.36061625901263289</v>
      </c>
      <c r="I236" s="3">
        <f t="shared" si="150"/>
        <v>2.3817590111593616E-2</v>
      </c>
      <c r="J236" s="9">
        <f t="shared" si="151"/>
        <v>8.5890102447391675E-3</v>
      </c>
    </row>
    <row r="237" spans="2:10" x14ac:dyDescent="0.25">
      <c r="B237" s="8">
        <f>B236+5</f>
        <v>80</v>
      </c>
      <c r="C237" s="3">
        <v>14</v>
      </c>
      <c r="D237" s="3">
        <v>102</v>
      </c>
      <c r="E237" s="3">
        <v>42</v>
      </c>
      <c r="F237" s="3">
        <f t="shared" si="147"/>
        <v>5.9071729957805907E-2</v>
      </c>
      <c r="G237" s="3">
        <f t="shared" si="148"/>
        <v>8.2725060827250604E-2</v>
      </c>
      <c r="H237" s="3">
        <f t="shared" si="149"/>
        <v>0.3367701216397993</v>
      </c>
      <c r="I237" s="3">
        <f t="shared" si="150"/>
        <v>2.3653330869444697E-2</v>
      </c>
      <c r="J237" s="9">
        <f t="shared" si="151"/>
        <v>7.9657351140893107E-3</v>
      </c>
    </row>
    <row r="238" spans="2:10" x14ac:dyDescent="0.25">
      <c r="B238" s="8">
        <f t="shared" si="152"/>
        <v>85</v>
      </c>
      <c r="C238" s="3">
        <v>18</v>
      </c>
      <c r="D238" s="3">
        <v>84</v>
      </c>
      <c r="E238" s="3">
        <v>43</v>
      </c>
      <c r="F238" s="3">
        <f t="shared" ref="F238:F241" si="153">C238/237</f>
        <v>7.5949367088607597E-2</v>
      </c>
      <c r="G238" s="3">
        <f t="shared" ref="G238:G241" si="154">D238/1233</f>
        <v>6.8126520681265207E-2</v>
      </c>
      <c r="H238" s="3">
        <f t="shared" ref="H238:H241" si="155">LN(G238/F238)</f>
        <v>-0.10870032108206422</v>
      </c>
      <c r="I238" s="3">
        <f t="shared" ref="I238:I241" si="156">G238-F238</f>
        <v>-7.8228464073423903E-3</v>
      </c>
      <c r="J238" s="9">
        <f t="shared" ref="J238:J241" si="157">I238*H238</f>
        <v>8.5034591625379036E-4</v>
      </c>
    </row>
    <row r="239" spans="2:10" x14ac:dyDescent="0.25">
      <c r="B239" s="8">
        <f t="shared" si="152"/>
        <v>90</v>
      </c>
      <c r="C239" s="3">
        <v>15</v>
      </c>
      <c r="D239" s="3">
        <v>85</v>
      </c>
      <c r="E239" s="3">
        <v>44</v>
      </c>
      <c r="F239" s="3">
        <f t="shared" si="153"/>
        <v>6.3291139240506333E-2</v>
      </c>
      <c r="G239" s="3">
        <f t="shared" si="154"/>
        <v>6.8937550689375501E-2</v>
      </c>
      <c r="H239" s="3">
        <f t="shared" si="155"/>
        <v>8.545569335889304E-2</v>
      </c>
      <c r="I239" s="3">
        <f t="shared" si="156"/>
        <v>5.646411448869168E-3</v>
      </c>
      <c r="J239" s="9">
        <f t="shared" si="157"/>
        <v>4.8251800535270659E-4</v>
      </c>
    </row>
    <row r="240" spans="2:10" x14ac:dyDescent="0.25">
      <c r="B240" s="8">
        <f>B239+5</f>
        <v>95</v>
      </c>
      <c r="C240" s="3">
        <v>17</v>
      </c>
      <c r="D240" s="3">
        <v>102</v>
      </c>
      <c r="E240" s="3">
        <v>45</v>
      </c>
      <c r="F240" s="3">
        <f t="shared" si="153"/>
        <v>7.1729957805907171E-2</v>
      </c>
      <c r="G240" s="3">
        <f t="shared" si="154"/>
        <v>8.2725060827250604E-2</v>
      </c>
      <c r="H240" s="3">
        <f t="shared" si="155"/>
        <v>0.14261410719884182</v>
      </c>
      <c r="I240" s="3">
        <f t="shared" si="156"/>
        <v>1.0995103021343433E-2</v>
      </c>
      <c r="J240" s="9">
        <f t="shared" si="157"/>
        <v>1.5680568009481819E-3</v>
      </c>
    </row>
    <row r="241" spans="2:10" x14ac:dyDescent="0.25">
      <c r="B241" s="8">
        <f t="shared" si="152"/>
        <v>100</v>
      </c>
      <c r="C241" s="3">
        <v>5</v>
      </c>
      <c r="D241" s="3">
        <v>14</v>
      </c>
      <c r="E241" s="3">
        <v>46</v>
      </c>
      <c r="F241" s="3">
        <f t="shared" si="153"/>
        <v>2.1097046413502109E-2</v>
      </c>
      <c r="G241" s="3">
        <f t="shared" si="154"/>
        <v>1.1354420113544201E-2</v>
      </c>
      <c r="H241" s="3">
        <f t="shared" si="155"/>
        <v>-0.6195259448480549</v>
      </c>
      <c r="I241" s="3">
        <f t="shared" si="156"/>
        <v>-9.7426262999579082E-3</v>
      </c>
      <c r="J241" s="9">
        <f t="shared" si="157"/>
        <v>6.0358097637829324E-3</v>
      </c>
    </row>
    <row r="242" spans="2:10" x14ac:dyDescent="0.25">
      <c r="B242" s="10" t="s">
        <v>66</v>
      </c>
      <c r="C242" s="4">
        <v>273</v>
      </c>
      <c r="D242" s="4">
        <v>1233</v>
      </c>
      <c r="E242" s="4">
        <v>1470</v>
      </c>
      <c r="F242" s="4"/>
      <c r="G242" s="4"/>
      <c r="H242" s="4"/>
      <c r="I242" s="4"/>
      <c r="J242" s="11">
        <f>SUM(J227:J241)</f>
        <v>8.6042164293242768E-2</v>
      </c>
    </row>
  </sheetData>
  <mergeCells count="2">
    <mergeCell ref="A1:C2"/>
    <mergeCell ref="A155:C156"/>
  </mergeCells>
  <pageMargins left="0.7" right="0.7" top="0.75" bottom="0.75" header="0.3" footer="0.3"/>
  <tableParts count="2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0FF7-1D1D-4298-94ED-31DE0763E303}">
  <dimension ref="B2:C28"/>
  <sheetViews>
    <sheetView topLeftCell="A9" workbookViewId="0">
      <selection activeCell="E10" sqref="E10"/>
    </sheetView>
  </sheetViews>
  <sheetFormatPr defaultRowHeight="15" x14ac:dyDescent="0.25"/>
  <cols>
    <col min="2" max="2" width="28.5703125" bestFit="1" customWidth="1"/>
    <col min="3" max="3" width="19.28515625" customWidth="1"/>
  </cols>
  <sheetData>
    <row r="2" spans="2:3" x14ac:dyDescent="0.25">
      <c r="B2" s="5" t="s">
        <v>118</v>
      </c>
      <c r="C2" s="7" t="s">
        <v>119</v>
      </c>
    </row>
    <row r="3" spans="2:3" x14ac:dyDescent="0.25">
      <c r="B3" s="8" t="s">
        <v>75</v>
      </c>
      <c r="C3" s="9">
        <v>0.4909970932333303</v>
      </c>
    </row>
    <row r="4" spans="2:3" x14ac:dyDescent="0.25">
      <c r="B4" s="8" t="s">
        <v>81</v>
      </c>
      <c r="C4" s="9">
        <v>0.40018284549367084</v>
      </c>
    </row>
    <row r="5" spans="2:3" x14ac:dyDescent="0.25">
      <c r="B5" s="8" t="s">
        <v>74</v>
      </c>
      <c r="C5" s="9">
        <v>0.3841515817282074</v>
      </c>
    </row>
    <row r="6" spans="2:3" x14ac:dyDescent="0.25">
      <c r="B6" s="8" t="s">
        <v>102</v>
      </c>
      <c r="C6" s="9">
        <v>0.34087416721046954</v>
      </c>
    </row>
    <row r="7" spans="2:3" x14ac:dyDescent="0.25">
      <c r="B7" s="8" t="s">
        <v>0</v>
      </c>
      <c r="C7" s="9">
        <v>0.33375828831101861</v>
      </c>
    </row>
    <row r="8" spans="2:3" x14ac:dyDescent="0.25">
      <c r="B8" s="8" t="s">
        <v>88</v>
      </c>
      <c r="C8" s="9">
        <v>0.31908321199270201</v>
      </c>
    </row>
    <row r="9" spans="2:3" x14ac:dyDescent="0.25">
      <c r="B9" s="8" t="s">
        <v>78</v>
      </c>
      <c r="C9" s="9">
        <v>0.21889760712439954</v>
      </c>
    </row>
    <row r="10" spans="2:3" x14ac:dyDescent="0.25">
      <c r="B10" s="8" t="s">
        <v>97</v>
      </c>
      <c r="C10" s="9">
        <v>0.1680949301481372</v>
      </c>
    </row>
    <row r="11" spans="2:3" x14ac:dyDescent="0.25">
      <c r="B11" s="8" t="s">
        <v>80</v>
      </c>
      <c r="C11" s="9">
        <v>0.13096672432544784</v>
      </c>
    </row>
    <row r="12" spans="2:3" x14ac:dyDescent="0.25">
      <c r="B12" s="8" t="s">
        <v>72</v>
      </c>
      <c r="C12" s="9">
        <v>0.12594630118070108</v>
      </c>
    </row>
    <row r="13" spans="2:3" x14ac:dyDescent="0.25">
      <c r="B13" s="8" t="s">
        <v>67</v>
      </c>
      <c r="C13" s="9">
        <v>0.12086794305666652</v>
      </c>
    </row>
    <row r="14" spans="2:3" x14ac:dyDescent="0.25">
      <c r="B14" s="8" t="s">
        <v>113</v>
      </c>
      <c r="C14" s="9">
        <v>9.9886020458480995E-2</v>
      </c>
    </row>
    <row r="15" spans="2:3" x14ac:dyDescent="0.25">
      <c r="B15" s="8" t="s">
        <v>115</v>
      </c>
      <c r="C15" s="9">
        <v>9.2105306276446058E-2</v>
      </c>
    </row>
    <row r="16" spans="2:3" x14ac:dyDescent="0.25">
      <c r="B16" s="8" t="s">
        <v>77</v>
      </c>
      <c r="C16" s="9">
        <v>8.7689326337494655E-2</v>
      </c>
    </row>
    <row r="17" spans="2:3" x14ac:dyDescent="0.25">
      <c r="B17" s="8" t="s">
        <v>117</v>
      </c>
      <c r="C17" s="9">
        <v>8.6042164293242768E-2</v>
      </c>
    </row>
    <row r="18" spans="2:3" x14ac:dyDescent="0.25">
      <c r="B18" s="8" t="s">
        <v>90</v>
      </c>
      <c r="C18" s="9">
        <v>7.416443540818296E-2</v>
      </c>
    </row>
    <row r="19" spans="2:3" x14ac:dyDescent="0.25">
      <c r="B19" s="8" t="s">
        <v>111</v>
      </c>
      <c r="C19" s="9">
        <v>7.2778858563657151E-2</v>
      </c>
    </row>
    <row r="20" spans="2:3" x14ac:dyDescent="0.25">
      <c r="B20" s="8" t="s">
        <v>114</v>
      </c>
      <c r="C20" s="9">
        <v>6.6981475369876212E-2</v>
      </c>
    </row>
    <row r="21" spans="2:3" x14ac:dyDescent="0.25">
      <c r="B21" s="8" t="s">
        <v>5</v>
      </c>
      <c r="C21" s="9">
        <v>5.2174635278262639E-2</v>
      </c>
    </row>
    <row r="22" spans="2:3" x14ac:dyDescent="0.25">
      <c r="B22" s="8" t="s">
        <v>101</v>
      </c>
      <c r="C22" s="9">
        <v>2.8069938532048359E-2</v>
      </c>
    </row>
    <row r="23" spans="2:3" x14ac:dyDescent="0.25">
      <c r="B23" s="8" t="s">
        <v>86</v>
      </c>
      <c r="C23" s="9">
        <v>2.4531740244737626E-2</v>
      </c>
    </row>
    <row r="24" spans="2:3" x14ac:dyDescent="0.25">
      <c r="B24" s="8" t="s">
        <v>112</v>
      </c>
      <c r="C24" s="9">
        <v>1.6505369850467813E-2</v>
      </c>
    </row>
    <row r="25" spans="2:3" x14ac:dyDescent="0.25">
      <c r="B25" s="8" t="s">
        <v>94</v>
      </c>
      <c r="C25" s="9">
        <v>1.3204492196344965E-2</v>
      </c>
    </row>
    <row r="26" spans="2:3" x14ac:dyDescent="0.25">
      <c r="B26" s="8" t="s">
        <v>116</v>
      </c>
      <c r="C26" s="9">
        <v>1.2426893748453866E-2</v>
      </c>
    </row>
    <row r="27" spans="2:3" x14ac:dyDescent="0.25">
      <c r="B27" s="8" t="s">
        <v>12</v>
      </c>
      <c r="C27" s="9">
        <v>6.4958643477808628E-3</v>
      </c>
    </row>
    <row r="28" spans="2:3" x14ac:dyDescent="0.25">
      <c r="B28" s="10" t="s">
        <v>84</v>
      </c>
      <c r="C28" s="12">
        <v>6.1396518281434554E-5</v>
      </c>
    </row>
  </sheetData>
  <conditionalFormatting sqref="C3:C28">
    <cfRule type="cellIs" dxfId="6" priority="1" operator="greaterThan">
      <formula>0.3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DC2E-8EDC-4C29-B725-F8E13E09675C}">
  <dimension ref="A1:AJ1471"/>
  <sheetViews>
    <sheetView tabSelected="1" workbookViewId="0">
      <selection activeCell="F11" sqref="F11"/>
    </sheetView>
  </sheetViews>
  <sheetFormatPr defaultRowHeight="15" x14ac:dyDescent="0.25"/>
  <cols>
    <col min="6" max="6" width="23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41</v>
      </c>
      <c r="B2">
        <v>1</v>
      </c>
      <c r="C2">
        <v>0</v>
      </c>
      <c r="D2" t="s">
        <v>36</v>
      </c>
      <c r="E2">
        <v>1102</v>
      </c>
      <c r="F2" t="s">
        <v>37</v>
      </c>
      <c r="G2">
        <v>1</v>
      </c>
      <c r="H2">
        <v>2</v>
      </c>
      <c r="I2" t="s">
        <v>38</v>
      </c>
      <c r="J2">
        <v>1</v>
      </c>
      <c r="K2">
        <v>1</v>
      </c>
      <c r="L2">
        <v>2</v>
      </c>
      <c r="M2" t="s">
        <v>39</v>
      </c>
      <c r="N2">
        <v>94</v>
      </c>
      <c r="O2">
        <v>3</v>
      </c>
      <c r="P2">
        <v>2</v>
      </c>
      <c r="Q2" t="s">
        <v>40</v>
      </c>
      <c r="R2">
        <v>4</v>
      </c>
      <c r="S2" t="s">
        <v>41</v>
      </c>
      <c r="T2">
        <v>5993</v>
      </c>
      <c r="U2">
        <v>19479</v>
      </c>
      <c r="V2">
        <v>8</v>
      </c>
      <c r="W2" t="s">
        <v>42</v>
      </c>
      <c r="X2" t="s">
        <v>43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</row>
    <row r="3" spans="1:36" x14ac:dyDescent="0.25">
      <c r="A3">
        <v>49</v>
      </c>
      <c r="B3">
        <v>0</v>
      </c>
      <c r="C3">
        <v>1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38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42</v>
      </c>
      <c r="X3" t="s">
        <v>49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</row>
    <row r="4" spans="1:36" x14ac:dyDescent="0.25">
      <c r="A4">
        <v>37</v>
      </c>
      <c r="B4">
        <v>1</v>
      </c>
      <c r="C4">
        <v>0</v>
      </c>
      <c r="D4" t="s">
        <v>36</v>
      </c>
      <c r="E4">
        <v>1373</v>
      </c>
      <c r="F4" t="s">
        <v>45</v>
      </c>
      <c r="G4">
        <v>2</v>
      </c>
      <c r="H4">
        <v>2</v>
      </c>
      <c r="I4" t="s">
        <v>50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51</v>
      </c>
      <c r="R4">
        <v>3</v>
      </c>
      <c r="S4" t="s">
        <v>41</v>
      </c>
      <c r="T4">
        <v>2090</v>
      </c>
      <c r="U4">
        <v>2396</v>
      </c>
      <c r="V4">
        <v>6</v>
      </c>
      <c r="W4" t="s">
        <v>42</v>
      </c>
      <c r="X4" t="s">
        <v>43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</row>
    <row r="5" spans="1:36" x14ac:dyDescent="0.25">
      <c r="A5">
        <v>33</v>
      </c>
      <c r="B5">
        <v>0</v>
      </c>
      <c r="C5">
        <v>1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38</v>
      </c>
      <c r="J5">
        <v>1</v>
      </c>
      <c r="K5">
        <v>5</v>
      </c>
      <c r="L5">
        <v>4</v>
      </c>
      <c r="M5" t="s">
        <v>39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42</v>
      </c>
      <c r="X5" t="s">
        <v>43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</row>
    <row r="6" spans="1:36" x14ac:dyDescent="0.25">
      <c r="A6">
        <v>27</v>
      </c>
      <c r="B6">
        <v>0</v>
      </c>
      <c r="C6">
        <v>1</v>
      </c>
      <c r="D6" t="s">
        <v>36</v>
      </c>
      <c r="E6">
        <v>591</v>
      </c>
      <c r="F6" t="s">
        <v>45</v>
      </c>
      <c r="G6">
        <v>2</v>
      </c>
      <c r="H6">
        <v>1</v>
      </c>
      <c r="I6" t="s">
        <v>52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51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42</v>
      </c>
      <c r="X6" t="s">
        <v>49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</row>
    <row r="7" spans="1:36" x14ac:dyDescent="0.25">
      <c r="A7">
        <v>32</v>
      </c>
      <c r="B7">
        <v>0</v>
      </c>
      <c r="C7">
        <v>1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38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51</v>
      </c>
      <c r="R7">
        <v>4</v>
      </c>
      <c r="S7" t="s">
        <v>41</v>
      </c>
      <c r="T7">
        <v>3068</v>
      </c>
      <c r="U7">
        <v>11864</v>
      </c>
      <c r="V7">
        <v>0</v>
      </c>
      <c r="W7" t="s">
        <v>42</v>
      </c>
      <c r="X7" t="s">
        <v>49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</row>
    <row r="8" spans="1:36" x14ac:dyDescent="0.25">
      <c r="A8">
        <v>59</v>
      </c>
      <c r="B8">
        <v>0</v>
      </c>
      <c r="C8">
        <v>1</v>
      </c>
      <c r="D8" t="s">
        <v>36</v>
      </c>
      <c r="E8">
        <v>1324</v>
      </c>
      <c r="F8" t="s">
        <v>45</v>
      </c>
      <c r="G8">
        <v>3</v>
      </c>
      <c r="H8">
        <v>3</v>
      </c>
      <c r="I8" t="s">
        <v>52</v>
      </c>
      <c r="J8">
        <v>1</v>
      </c>
      <c r="K8">
        <v>10</v>
      </c>
      <c r="L8">
        <v>3</v>
      </c>
      <c r="M8" t="s">
        <v>39</v>
      </c>
      <c r="N8">
        <v>81</v>
      </c>
      <c r="O8">
        <v>4</v>
      </c>
      <c r="P8">
        <v>1</v>
      </c>
      <c r="Q8" t="s">
        <v>51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42</v>
      </c>
      <c r="X8" t="s">
        <v>43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</row>
    <row r="9" spans="1:36" x14ac:dyDescent="0.25">
      <c r="A9">
        <v>30</v>
      </c>
      <c r="B9">
        <v>0</v>
      </c>
      <c r="C9">
        <v>1</v>
      </c>
      <c r="D9" t="s">
        <v>36</v>
      </c>
      <c r="E9">
        <v>1358</v>
      </c>
      <c r="F9" t="s">
        <v>45</v>
      </c>
      <c r="G9">
        <v>24</v>
      </c>
      <c r="H9">
        <v>1</v>
      </c>
      <c r="I9" t="s">
        <v>38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51</v>
      </c>
      <c r="R9">
        <v>3</v>
      </c>
      <c r="S9" t="s">
        <v>53</v>
      </c>
      <c r="T9">
        <v>2693</v>
      </c>
      <c r="U9">
        <v>13335</v>
      </c>
      <c r="V9">
        <v>1</v>
      </c>
      <c r="W9" t="s">
        <v>42</v>
      </c>
      <c r="X9" t="s">
        <v>49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</row>
    <row r="10" spans="1:36" x14ac:dyDescent="0.25">
      <c r="A10">
        <v>38</v>
      </c>
      <c r="B10">
        <v>0</v>
      </c>
      <c r="C10">
        <v>1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38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54</v>
      </c>
      <c r="R10">
        <v>3</v>
      </c>
      <c r="S10" t="s">
        <v>41</v>
      </c>
      <c r="T10">
        <v>9526</v>
      </c>
      <c r="U10">
        <v>8787</v>
      </c>
      <c r="V10">
        <v>0</v>
      </c>
      <c r="W10" t="s">
        <v>42</v>
      </c>
      <c r="X10" t="s">
        <v>49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</row>
    <row r="11" spans="1:36" x14ac:dyDescent="0.25">
      <c r="A11">
        <v>36</v>
      </c>
      <c r="B11">
        <v>0</v>
      </c>
      <c r="C11">
        <v>1</v>
      </c>
      <c r="D11" t="s">
        <v>36</v>
      </c>
      <c r="E11">
        <v>1299</v>
      </c>
      <c r="F11" t="s">
        <v>45</v>
      </c>
      <c r="G11">
        <v>27</v>
      </c>
      <c r="H11">
        <v>3</v>
      </c>
      <c r="I11" t="s">
        <v>52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55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42</v>
      </c>
      <c r="X11" t="s">
        <v>49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</row>
    <row r="12" spans="1:36" x14ac:dyDescent="0.25">
      <c r="A12">
        <v>35</v>
      </c>
      <c r="B12">
        <v>0</v>
      </c>
      <c r="C12">
        <v>1</v>
      </c>
      <c r="D12" t="s">
        <v>36</v>
      </c>
      <c r="E12">
        <v>809</v>
      </c>
      <c r="F12" t="s">
        <v>45</v>
      </c>
      <c r="G12">
        <v>16</v>
      </c>
      <c r="H12">
        <v>3</v>
      </c>
      <c r="I12" t="s">
        <v>52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51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42</v>
      </c>
      <c r="X12" t="s">
        <v>49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</row>
    <row r="13" spans="1:36" x14ac:dyDescent="0.25">
      <c r="A13">
        <v>29</v>
      </c>
      <c r="B13">
        <v>0</v>
      </c>
      <c r="C13">
        <v>1</v>
      </c>
      <c r="D13" t="s">
        <v>36</v>
      </c>
      <c r="E13">
        <v>153</v>
      </c>
      <c r="F13" t="s">
        <v>45</v>
      </c>
      <c r="G13">
        <v>15</v>
      </c>
      <c r="H13">
        <v>2</v>
      </c>
      <c r="I13" t="s">
        <v>38</v>
      </c>
      <c r="J13">
        <v>1</v>
      </c>
      <c r="K13">
        <v>15</v>
      </c>
      <c r="L13">
        <v>4</v>
      </c>
      <c r="M13" t="s">
        <v>39</v>
      </c>
      <c r="N13">
        <v>49</v>
      </c>
      <c r="O13">
        <v>2</v>
      </c>
      <c r="P13">
        <v>2</v>
      </c>
      <c r="Q13" t="s">
        <v>51</v>
      </c>
      <c r="R13">
        <v>3</v>
      </c>
      <c r="S13" t="s">
        <v>41</v>
      </c>
      <c r="T13">
        <v>4193</v>
      </c>
      <c r="U13">
        <v>12682</v>
      </c>
      <c r="V13">
        <v>0</v>
      </c>
      <c r="W13" t="s">
        <v>42</v>
      </c>
      <c r="X13" t="s">
        <v>43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</row>
    <row r="14" spans="1:36" x14ac:dyDescent="0.25">
      <c r="A14">
        <v>31</v>
      </c>
      <c r="B14">
        <v>0</v>
      </c>
      <c r="C14">
        <v>1</v>
      </c>
      <c r="D14" t="s">
        <v>36</v>
      </c>
      <c r="E14">
        <v>670</v>
      </c>
      <c r="F14" t="s">
        <v>45</v>
      </c>
      <c r="G14">
        <v>26</v>
      </c>
      <c r="H14">
        <v>1</v>
      </c>
      <c r="I14" t="s">
        <v>38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53</v>
      </c>
      <c r="T14">
        <v>2911</v>
      </c>
      <c r="U14">
        <v>15170</v>
      </c>
      <c r="V14">
        <v>1</v>
      </c>
      <c r="W14" t="s">
        <v>42</v>
      </c>
      <c r="X14" t="s">
        <v>49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</row>
    <row r="15" spans="1:36" x14ac:dyDescent="0.25">
      <c r="A15">
        <v>34</v>
      </c>
      <c r="B15">
        <v>0</v>
      </c>
      <c r="C15">
        <v>1</v>
      </c>
      <c r="D15" t="s">
        <v>36</v>
      </c>
      <c r="E15">
        <v>1346</v>
      </c>
      <c r="F15" t="s">
        <v>45</v>
      </c>
      <c r="G15">
        <v>19</v>
      </c>
      <c r="H15">
        <v>2</v>
      </c>
      <c r="I15" t="s">
        <v>52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51</v>
      </c>
      <c r="R15">
        <v>4</v>
      </c>
      <c r="S15" t="s">
        <v>53</v>
      </c>
      <c r="T15">
        <v>2661</v>
      </c>
      <c r="U15">
        <v>8758</v>
      </c>
      <c r="V15">
        <v>0</v>
      </c>
      <c r="W15" t="s">
        <v>42</v>
      </c>
      <c r="X15" t="s">
        <v>49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</row>
    <row r="16" spans="1:36" x14ac:dyDescent="0.25">
      <c r="A16">
        <v>28</v>
      </c>
      <c r="B16">
        <v>1</v>
      </c>
      <c r="C16">
        <v>0</v>
      </c>
      <c r="D16" t="s">
        <v>36</v>
      </c>
      <c r="E16">
        <v>103</v>
      </c>
      <c r="F16" t="s">
        <v>45</v>
      </c>
      <c r="G16">
        <v>24</v>
      </c>
      <c r="H16">
        <v>3</v>
      </c>
      <c r="I16" t="s">
        <v>38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51</v>
      </c>
      <c r="R16">
        <v>3</v>
      </c>
      <c r="S16" t="s">
        <v>41</v>
      </c>
      <c r="T16">
        <v>2028</v>
      </c>
      <c r="U16">
        <v>12947</v>
      </c>
      <c r="V16">
        <v>5</v>
      </c>
      <c r="W16" t="s">
        <v>42</v>
      </c>
      <c r="X16" t="s">
        <v>43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</row>
    <row r="17" spans="1:36" x14ac:dyDescent="0.25">
      <c r="A17">
        <v>29</v>
      </c>
      <c r="B17">
        <v>0</v>
      </c>
      <c r="C17">
        <v>1</v>
      </c>
      <c r="D17" t="s">
        <v>36</v>
      </c>
      <c r="E17">
        <v>1389</v>
      </c>
      <c r="F17" t="s">
        <v>45</v>
      </c>
      <c r="G17">
        <v>21</v>
      </c>
      <c r="H17">
        <v>4</v>
      </c>
      <c r="I17" t="s">
        <v>38</v>
      </c>
      <c r="J17">
        <v>1</v>
      </c>
      <c r="K17">
        <v>20</v>
      </c>
      <c r="L17">
        <v>2</v>
      </c>
      <c r="M17" t="s">
        <v>39</v>
      </c>
      <c r="N17">
        <v>51</v>
      </c>
      <c r="O17">
        <v>4</v>
      </c>
      <c r="P17">
        <v>3</v>
      </c>
      <c r="Q17" t="s">
        <v>54</v>
      </c>
      <c r="R17">
        <v>1</v>
      </c>
      <c r="S17" t="s">
        <v>53</v>
      </c>
      <c r="T17">
        <v>9980</v>
      </c>
      <c r="U17">
        <v>10195</v>
      </c>
      <c r="V17">
        <v>1</v>
      </c>
      <c r="W17" t="s">
        <v>42</v>
      </c>
      <c r="X17" t="s">
        <v>49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</row>
    <row r="18" spans="1:36" x14ac:dyDescent="0.25">
      <c r="A18">
        <v>32</v>
      </c>
      <c r="B18">
        <v>0</v>
      </c>
      <c r="C18">
        <v>1</v>
      </c>
      <c r="D18" t="s">
        <v>36</v>
      </c>
      <c r="E18">
        <v>334</v>
      </c>
      <c r="F18" t="s">
        <v>45</v>
      </c>
      <c r="G18">
        <v>5</v>
      </c>
      <c r="H18">
        <v>2</v>
      </c>
      <c r="I18" t="s">
        <v>38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53</v>
      </c>
      <c r="T18">
        <v>3298</v>
      </c>
      <c r="U18">
        <v>15053</v>
      </c>
      <c r="V18">
        <v>0</v>
      </c>
      <c r="W18" t="s">
        <v>42</v>
      </c>
      <c r="X18" t="s">
        <v>43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</row>
    <row r="19" spans="1:36" x14ac:dyDescent="0.25">
      <c r="A19">
        <v>22</v>
      </c>
      <c r="B19">
        <v>0</v>
      </c>
      <c r="C19">
        <v>1</v>
      </c>
      <c r="D19" t="s">
        <v>56</v>
      </c>
      <c r="E19">
        <v>1123</v>
      </c>
      <c r="F19" t="s">
        <v>45</v>
      </c>
      <c r="G19">
        <v>16</v>
      </c>
      <c r="H19">
        <v>2</v>
      </c>
      <c r="I19" t="s">
        <v>52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51</v>
      </c>
      <c r="R19">
        <v>4</v>
      </c>
      <c r="S19" t="s">
        <v>53</v>
      </c>
      <c r="T19">
        <v>2935</v>
      </c>
      <c r="U19">
        <v>7324</v>
      </c>
      <c r="V19">
        <v>1</v>
      </c>
      <c r="W19" t="s">
        <v>42</v>
      </c>
      <c r="X19" t="s">
        <v>43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</row>
    <row r="20" spans="1:36" x14ac:dyDescent="0.25">
      <c r="A20">
        <v>53</v>
      </c>
      <c r="B20">
        <v>0</v>
      </c>
      <c r="C20">
        <v>1</v>
      </c>
      <c r="D20" t="s">
        <v>36</v>
      </c>
      <c r="E20">
        <v>1219</v>
      </c>
      <c r="F20" t="s">
        <v>37</v>
      </c>
      <c r="G20">
        <v>2</v>
      </c>
      <c r="H20">
        <v>4</v>
      </c>
      <c r="I20" t="s">
        <v>38</v>
      </c>
      <c r="J20">
        <v>1</v>
      </c>
      <c r="K20">
        <v>23</v>
      </c>
      <c r="L20">
        <v>1</v>
      </c>
      <c r="M20" t="s">
        <v>39</v>
      </c>
      <c r="N20">
        <v>78</v>
      </c>
      <c r="O20">
        <v>2</v>
      </c>
      <c r="P20">
        <v>4</v>
      </c>
      <c r="Q20" t="s">
        <v>57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42</v>
      </c>
      <c r="X20" t="s">
        <v>49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</row>
    <row r="21" spans="1:36" x14ac:dyDescent="0.25">
      <c r="A21">
        <v>38</v>
      </c>
      <c r="B21">
        <v>0</v>
      </c>
      <c r="C21">
        <v>1</v>
      </c>
      <c r="D21" t="s">
        <v>36</v>
      </c>
      <c r="E21">
        <v>371</v>
      </c>
      <c r="F21" t="s">
        <v>45</v>
      </c>
      <c r="G21">
        <v>2</v>
      </c>
      <c r="H21">
        <v>3</v>
      </c>
      <c r="I21" t="s">
        <v>38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41</v>
      </c>
      <c r="T21">
        <v>3944</v>
      </c>
      <c r="U21">
        <v>4306</v>
      </c>
      <c r="V21">
        <v>5</v>
      </c>
      <c r="W21" t="s">
        <v>42</v>
      </c>
      <c r="X21" t="s">
        <v>43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</row>
    <row r="22" spans="1:36" x14ac:dyDescent="0.25">
      <c r="A22">
        <v>24</v>
      </c>
      <c r="B22">
        <v>0</v>
      </c>
      <c r="C22">
        <v>1</v>
      </c>
      <c r="D22" t="s">
        <v>56</v>
      </c>
      <c r="E22">
        <v>673</v>
      </c>
      <c r="F22" t="s">
        <v>45</v>
      </c>
      <c r="G22">
        <v>11</v>
      </c>
      <c r="H22">
        <v>2</v>
      </c>
      <c r="I22" t="s">
        <v>50</v>
      </c>
      <c r="J22">
        <v>1</v>
      </c>
      <c r="K22">
        <v>26</v>
      </c>
      <c r="L22">
        <v>1</v>
      </c>
      <c r="M22" t="s">
        <v>39</v>
      </c>
      <c r="N22">
        <v>96</v>
      </c>
      <c r="O22">
        <v>4</v>
      </c>
      <c r="P22">
        <v>2</v>
      </c>
      <c r="Q22" t="s">
        <v>54</v>
      </c>
      <c r="R22">
        <v>3</v>
      </c>
      <c r="S22" t="s">
        <v>53</v>
      </c>
      <c r="T22">
        <v>4011</v>
      </c>
      <c r="U22">
        <v>8232</v>
      </c>
      <c r="V22">
        <v>0</v>
      </c>
      <c r="W22" t="s">
        <v>42</v>
      </c>
      <c r="X22" t="s">
        <v>49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</row>
    <row r="23" spans="1:36" x14ac:dyDescent="0.25">
      <c r="A23">
        <v>36</v>
      </c>
      <c r="B23">
        <v>1</v>
      </c>
      <c r="C23">
        <v>0</v>
      </c>
      <c r="D23" t="s">
        <v>36</v>
      </c>
      <c r="E23">
        <v>1218</v>
      </c>
      <c r="F23" t="s">
        <v>37</v>
      </c>
      <c r="G23">
        <v>9</v>
      </c>
      <c r="H23">
        <v>4</v>
      </c>
      <c r="I23" t="s">
        <v>38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58</v>
      </c>
      <c r="R23">
        <v>1</v>
      </c>
      <c r="S23" t="s">
        <v>41</v>
      </c>
      <c r="T23">
        <v>3407</v>
      </c>
      <c r="U23">
        <v>6986</v>
      </c>
      <c r="V23">
        <v>7</v>
      </c>
      <c r="W23" t="s">
        <v>42</v>
      </c>
      <c r="X23" t="s">
        <v>49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</row>
    <row r="24" spans="1:36" x14ac:dyDescent="0.25">
      <c r="A24">
        <v>34</v>
      </c>
      <c r="B24">
        <v>0</v>
      </c>
      <c r="C24">
        <v>1</v>
      </c>
      <c r="D24" t="s">
        <v>36</v>
      </c>
      <c r="E24">
        <v>419</v>
      </c>
      <c r="F24" t="s">
        <v>45</v>
      </c>
      <c r="G24">
        <v>7</v>
      </c>
      <c r="H24">
        <v>4</v>
      </c>
      <c r="I24" t="s">
        <v>38</v>
      </c>
      <c r="J24">
        <v>1</v>
      </c>
      <c r="K24">
        <v>28</v>
      </c>
      <c r="L24">
        <v>1</v>
      </c>
      <c r="M24" t="s">
        <v>39</v>
      </c>
      <c r="N24">
        <v>53</v>
      </c>
      <c r="O24">
        <v>3</v>
      </c>
      <c r="P24">
        <v>3</v>
      </c>
      <c r="Q24" t="s">
        <v>59</v>
      </c>
      <c r="R24">
        <v>2</v>
      </c>
      <c r="S24" t="s">
        <v>41</v>
      </c>
      <c r="T24">
        <v>11994</v>
      </c>
      <c r="U24">
        <v>21293</v>
      </c>
      <c r="V24">
        <v>0</v>
      </c>
      <c r="W24" t="s">
        <v>42</v>
      </c>
      <c r="X24" t="s">
        <v>49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</row>
    <row r="25" spans="1:36" x14ac:dyDescent="0.25">
      <c r="A25">
        <v>21</v>
      </c>
      <c r="B25">
        <v>0</v>
      </c>
      <c r="C25">
        <v>1</v>
      </c>
      <c r="D25" t="s">
        <v>36</v>
      </c>
      <c r="E25">
        <v>391</v>
      </c>
      <c r="F25" t="s">
        <v>45</v>
      </c>
      <c r="G25">
        <v>15</v>
      </c>
      <c r="H25">
        <v>2</v>
      </c>
      <c r="I25" t="s">
        <v>38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41</v>
      </c>
      <c r="T25">
        <v>1232</v>
      </c>
      <c r="U25">
        <v>19281</v>
      </c>
      <c r="V25">
        <v>1</v>
      </c>
      <c r="W25" t="s">
        <v>42</v>
      </c>
      <c r="X25" t="s">
        <v>49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>
        <v>34</v>
      </c>
      <c r="B26">
        <v>1</v>
      </c>
      <c r="C26">
        <v>0</v>
      </c>
      <c r="D26" t="s">
        <v>36</v>
      </c>
      <c r="E26">
        <v>699</v>
      </c>
      <c r="F26" t="s">
        <v>45</v>
      </c>
      <c r="G26">
        <v>6</v>
      </c>
      <c r="H26">
        <v>1</v>
      </c>
      <c r="I26" t="s">
        <v>52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41</v>
      </c>
      <c r="T26">
        <v>2960</v>
      </c>
      <c r="U26">
        <v>17102</v>
      </c>
      <c r="V26">
        <v>2</v>
      </c>
      <c r="W26" t="s">
        <v>42</v>
      </c>
      <c r="X26" t="s">
        <v>49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</row>
    <row r="27" spans="1:36" x14ac:dyDescent="0.25">
      <c r="A27">
        <v>53</v>
      </c>
      <c r="B27">
        <v>0</v>
      </c>
      <c r="C27">
        <v>1</v>
      </c>
      <c r="D27" t="s">
        <v>36</v>
      </c>
      <c r="E27">
        <v>1282</v>
      </c>
      <c r="F27" t="s">
        <v>45</v>
      </c>
      <c r="G27">
        <v>5</v>
      </c>
      <c r="H27">
        <v>3</v>
      </c>
      <c r="I27" t="s">
        <v>50</v>
      </c>
      <c r="J27">
        <v>1</v>
      </c>
      <c r="K27">
        <v>32</v>
      </c>
      <c r="L27">
        <v>3</v>
      </c>
      <c r="M27" t="s">
        <v>39</v>
      </c>
      <c r="N27">
        <v>58</v>
      </c>
      <c r="O27">
        <v>3</v>
      </c>
      <c r="P27">
        <v>5</v>
      </c>
      <c r="Q27" t="s">
        <v>57</v>
      </c>
      <c r="R27">
        <v>3</v>
      </c>
      <c r="S27" t="s">
        <v>53</v>
      </c>
      <c r="T27">
        <v>19094</v>
      </c>
      <c r="U27">
        <v>10735</v>
      </c>
      <c r="V27">
        <v>4</v>
      </c>
      <c r="W27" t="s">
        <v>42</v>
      </c>
      <c r="X27" t="s">
        <v>49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</row>
    <row r="28" spans="1:36" x14ac:dyDescent="0.25">
      <c r="A28">
        <v>32</v>
      </c>
      <c r="B28">
        <v>1</v>
      </c>
      <c r="C28">
        <v>0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38</v>
      </c>
      <c r="J28">
        <v>1</v>
      </c>
      <c r="K28">
        <v>33</v>
      </c>
      <c r="L28">
        <v>2</v>
      </c>
      <c r="M28" t="s">
        <v>39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41</v>
      </c>
      <c r="T28">
        <v>3919</v>
      </c>
      <c r="U28">
        <v>4681</v>
      </c>
      <c r="V28">
        <v>1</v>
      </c>
      <c r="W28" t="s">
        <v>42</v>
      </c>
      <c r="X28" t="s">
        <v>43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</row>
    <row r="29" spans="1:36" x14ac:dyDescent="0.25">
      <c r="A29">
        <v>42</v>
      </c>
      <c r="B29">
        <v>0</v>
      </c>
      <c r="C29">
        <v>1</v>
      </c>
      <c r="D29" t="s">
        <v>36</v>
      </c>
      <c r="E29">
        <v>691</v>
      </c>
      <c r="F29" t="s">
        <v>37</v>
      </c>
      <c r="G29">
        <v>8</v>
      </c>
      <c r="H29">
        <v>4</v>
      </c>
      <c r="I29" t="s">
        <v>60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40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42</v>
      </c>
      <c r="X29" t="s">
        <v>49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</row>
    <row r="30" spans="1:36" x14ac:dyDescent="0.25">
      <c r="A30">
        <v>44</v>
      </c>
      <c r="B30">
        <v>0</v>
      </c>
      <c r="C30">
        <v>1</v>
      </c>
      <c r="D30" t="s">
        <v>36</v>
      </c>
      <c r="E30">
        <v>477</v>
      </c>
      <c r="F30" t="s">
        <v>45</v>
      </c>
      <c r="G30">
        <v>7</v>
      </c>
      <c r="H30">
        <v>4</v>
      </c>
      <c r="I30" t="s">
        <v>52</v>
      </c>
      <c r="J30">
        <v>1</v>
      </c>
      <c r="K30">
        <v>36</v>
      </c>
      <c r="L30">
        <v>1</v>
      </c>
      <c r="M30" t="s">
        <v>39</v>
      </c>
      <c r="N30">
        <v>42</v>
      </c>
      <c r="O30">
        <v>2</v>
      </c>
      <c r="P30">
        <v>3</v>
      </c>
      <c r="Q30" t="s">
        <v>55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42</v>
      </c>
      <c r="X30" t="s">
        <v>49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</row>
    <row r="31" spans="1:36" x14ac:dyDescent="0.25">
      <c r="A31">
        <v>46</v>
      </c>
      <c r="B31">
        <v>0</v>
      </c>
      <c r="C31">
        <v>1</v>
      </c>
      <c r="D31" t="s">
        <v>36</v>
      </c>
      <c r="E31">
        <v>705</v>
      </c>
      <c r="F31" t="s">
        <v>37</v>
      </c>
      <c r="G31">
        <v>2</v>
      </c>
      <c r="H31">
        <v>4</v>
      </c>
      <c r="I31" t="s">
        <v>60</v>
      </c>
      <c r="J31">
        <v>1</v>
      </c>
      <c r="K31">
        <v>38</v>
      </c>
      <c r="L31">
        <v>2</v>
      </c>
      <c r="M31" t="s">
        <v>39</v>
      </c>
      <c r="N31">
        <v>83</v>
      </c>
      <c r="O31">
        <v>3</v>
      </c>
      <c r="P31">
        <v>5</v>
      </c>
      <c r="Q31" t="s">
        <v>57</v>
      </c>
      <c r="R31">
        <v>1</v>
      </c>
      <c r="S31" t="s">
        <v>41</v>
      </c>
      <c r="T31">
        <v>18947</v>
      </c>
      <c r="U31">
        <v>22822</v>
      </c>
      <c r="V31">
        <v>3</v>
      </c>
      <c r="W31" t="s">
        <v>42</v>
      </c>
      <c r="X31" t="s">
        <v>49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</row>
    <row r="32" spans="1:36" x14ac:dyDescent="0.25">
      <c r="A32">
        <v>33</v>
      </c>
      <c r="B32">
        <v>0</v>
      </c>
      <c r="C32">
        <v>1</v>
      </c>
      <c r="D32" t="s">
        <v>36</v>
      </c>
      <c r="E32">
        <v>924</v>
      </c>
      <c r="F32" t="s">
        <v>45</v>
      </c>
      <c r="G32">
        <v>2</v>
      </c>
      <c r="H32">
        <v>3</v>
      </c>
      <c r="I32" t="s">
        <v>52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51</v>
      </c>
      <c r="R32">
        <v>4</v>
      </c>
      <c r="S32" t="s">
        <v>41</v>
      </c>
      <c r="T32">
        <v>2496</v>
      </c>
      <c r="U32">
        <v>6670</v>
      </c>
      <c r="V32">
        <v>4</v>
      </c>
      <c r="W32" t="s">
        <v>42</v>
      </c>
      <c r="X32" t="s">
        <v>49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</row>
    <row r="33" spans="1:36" x14ac:dyDescent="0.25">
      <c r="A33">
        <v>44</v>
      </c>
      <c r="B33">
        <v>0</v>
      </c>
      <c r="C33">
        <v>1</v>
      </c>
      <c r="D33" t="s">
        <v>36</v>
      </c>
      <c r="E33">
        <v>1459</v>
      </c>
      <c r="F33" t="s">
        <v>45</v>
      </c>
      <c r="G33">
        <v>10</v>
      </c>
      <c r="H33">
        <v>4</v>
      </c>
      <c r="I33" t="s">
        <v>50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55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42</v>
      </c>
      <c r="X33" t="s">
        <v>43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</row>
    <row r="34" spans="1:36" x14ac:dyDescent="0.25">
      <c r="A34">
        <v>30</v>
      </c>
      <c r="B34">
        <v>0</v>
      </c>
      <c r="C34">
        <v>1</v>
      </c>
      <c r="D34" t="s">
        <v>36</v>
      </c>
      <c r="E34">
        <v>125</v>
      </c>
      <c r="F34" t="s">
        <v>45</v>
      </c>
      <c r="G34">
        <v>9</v>
      </c>
      <c r="H34">
        <v>2</v>
      </c>
      <c r="I34" t="s">
        <v>52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51</v>
      </c>
      <c r="R34">
        <v>3</v>
      </c>
      <c r="S34" t="s">
        <v>41</v>
      </c>
      <c r="T34">
        <v>2206</v>
      </c>
      <c r="U34">
        <v>16117</v>
      </c>
      <c r="V34">
        <v>1</v>
      </c>
      <c r="W34" t="s">
        <v>42</v>
      </c>
      <c r="X34" t="s">
        <v>49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</row>
    <row r="35" spans="1:36" x14ac:dyDescent="0.25">
      <c r="A35">
        <v>39</v>
      </c>
      <c r="B35">
        <v>1</v>
      </c>
      <c r="C35">
        <v>0</v>
      </c>
      <c r="D35" t="s">
        <v>36</v>
      </c>
      <c r="E35">
        <v>895</v>
      </c>
      <c r="F35" t="s">
        <v>37</v>
      </c>
      <c r="G35">
        <v>5</v>
      </c>
      <c r="H35">
        <v>3</v>
      </c>
      <c r="I35" t="s">
        <v>61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58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42</v>
      </c>
      <c r="X35" t="s">
        <v>49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</row>
    <row r="36" spans="1:36" x14ac:dyDescent="0.25">
      <c r="A36">
        <v>24</v>
      </c>
      <c r="B36">
        <v>1</v>
      </c>
      <c r="C36">
        <v>0</v>
      </c>
      <c r="D36" t="s">
        <v>36</v>
      </c>
      <c r="E36">
        <v>813</v>
      </c>
      <c r="F36" t="s">
        <v>45</v>
      </c>
      <c r="G36">
        <v>1</v>
      </c>
      <c r="H36">
        <v>3</v>
      </c>
      <c r="I36" t="s">
        <v>52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42</v>
      </c>
      <c r="X36" t="s">
        <v>43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</row>
    <row r="37" spans="1:36" x14ac:dyDescent="0.25">
      <c r="A37">
        <v>43</v>
      </c>
      <c r="B37">
        <v>0</v>
      </c>
      <c r="C37">
        <v>1</v>
      </c>
      <c r="D37" t="s">
        <v>36</v>
      </c>
      <c r="E37">
        <v>1273</v>
      </c>
      <c r="F37" t="s">
        <v>45</v>
      </c>
      <c r="G37">
        <v>2</v>
      </c>
      <c r="H37">
        <v>2</v>
      </c>
      <c r="I37" t="s">
        <v>52</v>
      </c>
      <c r="J37">
        <v>1</v>
      </c>
      <c r="K37">
        <v>46</v>
      </c>
      <c r="L37">
        <v>4</v>
      </c>
      <c r="M37" t="s">
        <v>39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53</v>
      </c>
      <c r="T37">
        <v>2645</v>
      </c>
      <c r="U37">
        <v>21923</v>
      </c>
      <c r="V37">
        <v>1</v>
      </c>
      <c r="W37" t="s">
        <v>42</v>
      </c>
      <c r="X37" t="s">
        <v>49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</row>
    <row r="38" spans="1:36" x14ac:dyDescent="0.25">
      <c r="A38">
        <v>50</v>
      </c>
      <c r="B38">
        <v>1</v>
      </c>
      <c r="C38">
        <v>0</v>
      </c>
      <c r="D38" t="s">
        <v>36</v>
      </c>
      <c r="E38">
        <v>869</v>
      </c>
      <c r="F38" t="s">
        <v>37</v>
      </c>
      <c r="G38">
        <v>3</v>
      </c>
      <c r="H38">
        <v>2</v>
      </c>
      <c r="I38" t="s">
        <v>60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58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42</v>
      </c>
      <c r="X38" t="s">
        <v>43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</row>
    <row r="39" spans="1:36" x14ac:dyDescent="0.25">
      <c r="A39">
        <v>35</v>
      </c>
      <c r="B39">
        <v>0</v>
      </c>
      <c r="C39">
        <v>1</v>
      </c>
      <c r="D39" t="s">
        <v>36</v>
      </c>
      <c r="E39">
        <v>890</v>
      </c>
      <c r="F39" t="s">
        <v>37</v>
      </c>
      <c r="G39">
        <v>2</v>
      </c>
      <c r="H39">
        <v>3</v>
      </c>
      <c r="I39" t="s">
        <v>60</v>
      </c>
      <c r="J39">
        <v>1</v>
      </c>
      <c r="K39">
        <v>49</v>
      </c>
      <c r="L39">
        <v>4</v>
      </c>
      <c r="M39" t="s">
        <v>39</v>
      </c>
      <c r="N39">
        <v>97</v>
      </c>
      <c r="O39">
        <v>3</v>
      </c>
      <c r="P39">
        <v>1</v>
      </c>
      <c r="Q39" t="s">
        <v>58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42</v>
      </c>
      <c r="X39" t="s">
        <v>49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spans="1:36" x14ac:dyDescent="0.25">
      <c r="A40">
        <v>36</v>
      </c>
      <c r="B40">
        <v>0</v>
      </c>
      <c r="C40">
        <v>1</v>
      </c>
      <c r="D40" t="s">
        <v>36</v>
      </c>
      <c r="E40">
        <v>852</v>
      </c>
      <c r="F40" t="s">
        <v>45</v>
      </c>
      <c r="G40">
        <v>5</v>
      </c>
      <c r="H40">
        <v>4</v>
      </c>
      <c r="I40" t="s">
        <v>38</v>
      </c>
      <c r="J40">
        <v>1</v>
      </c>
      <c r="K40">
        <v>51</v>
      </c>
      <c r="L40">
        <v>2</v>
      </c>
      <c r="M40" t="s">
        <v>39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42</v>
      </c>
      <c r="X40" t="s">
        <v>43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</row>
    <row r="41" spans="1:36" x14ac:dyDescent="0.25">
      <c r="A41">
        <v>33</v>
      </c>
      <c r="B41">
        <v>0</v>
      </c>
      <c r="C41">
        <v>1</v>
      </c>
      <c r="D41" t="s">
        <v>44</v>
      </c>
      <c r="E41">
        <v>1141</v>
      </c>
      <c r="F41" t="s">
        <v>37</v>
      </c>
      <c r="G41">
        <v>1</v>
      </c>
      <c r="H41">
        <v>3</v>
      </c>
      <c r="I41" t="s">
        <v>38</v>
      </c>
      <c r="J41">
        <v>1</v>
      </c>
      <c r="K41">
        <v>52</v>
      </c>
      <c r="L41">
        <v>3</v>
      </c>
      <c r="M41" t="s">
        <v>39</v>
      </c>
      <c r="N41">
        <v>42</v>
      </c>
      <c r="O41">
        <v>4</v>
      </c>
      <c r="P41">
        <v>2</v>
      </c>
      <c r="Q41" t="s">
        <v>40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42</v>
      </c>
      <c r="X41" t="s">
        <v>49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</row>
    <row r="42" spans="1:36" x14ac:dyDescent="0.25">
      <c r="A42">
        <v>35</v>
      </c>
      <c r="B42">
        <v>0</v>
      </c>
      <c r="C42">
        <v>1</v>
      </c>
      <c r="D42" t="s">
        <v>36</v>
      </c>
      <c r="E42">
        <v>464</v>
      </c>
      <c r="F42" t="s">
        <v>45</v>
      </c>
      <c r="G42">
        <v>4</v>
      </c>
      <c r="H42">
        <v>2</v>
      </c>
      <c r="I42" t="s">
        <v>50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51</v>
      </c>
      <c r="R42">
        <v>4</v>
      </c>
      <c r="S42" t="s">
        <v>53</v>
      </c>
      <c r="T42">
        <v>1951</v>
      </c>
      <c r="U42">
        <v>10910</v>
      </c>
      <c r="V42">
        <v>1</v>
      </c>
      <c r="W42" t="s">
        <v>42</v>
      </c>
      <c r="X42" t="s">
        <v>49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</row>
    <row r="43" spans="1:36" x14ac:dyDescent="0.25">
      <c r="A43">
        <v>27</v>
      </c>
      <c r="B43">
        <v>0</v>
      </c>
      <c r="C43">
        <v>1</v>
      </c>
      <c r="D43" t="s">
        <v>36</v>
      </c>
      <c r="E43">
        <v>1240</v>
      </c>
      <c r="F43" t="s">
        <v>45</v>
      </c>
      <c r="G43">
        <v>2</v>
      </c>
      <c r="H43">
        <v>4</v>
      </c>
      <c r="I43" t="s">
        <v>38</v>
      </c>
      <c r="J43">
        <v>1</v>
      </c>
      <c r="K43">
        <v>54</v>
      </c>
      <c r="L43">
        <v>4</v>
      </c>
      <c r="M43" t="s">
        <v>39</v>
      </c>
      <c r="N43">
        <v>33</v>
      </c>
      <c r="O43">
        <v>3</v>
      </c>
      <c r="P43">
        <v>1</v>
      </c>
      <c r="Q43" t="s">
        <v>51</v>
      </c>
      <c r="R43">
        <v>1</v>
      </c>
      <c r="S43" t="s">
        <v>53</v>
      </c>
      <c r="T43">
        <v>2341</v>
      </c>
      <c r="U43">
        <v>19715</v>
      </c>
      <c r="V43">
        <v>1</v>
      </c>
      <c r="W43" t="s">
        <v>42</v>
      </c>
      <c r="X43" t="s">
        <v>49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</row>
    <row r="44" spans="1:36" x14ac:dyDescent="0.25">
      <c r="A44">
        <v>26</v>
      </c>
      <c r="B44">
        <v>1</v>
      </c>
      <c r="C44">
        <v>0</v>
      </c>
      <c r="D44" t="s">
        <v>36</v>
      </c>
      <c r="E44">
        <v>1357</v>
      </c>
      <c r="F44" t="s">
        <v>45</v>
      </c>
      <c r="G44">
        <v>25</v>
      </c>
      <c r="H44">
        <v>3</v>
      </c>
      <c r="I44" t="s">
        <v>38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51</v>
      </c>
      <c r="R44">
        <v>3</v>
      </c>
      <c r="S44" t="s">
        <v>41</v>
      </c>
      <c r="T44">
        <v>2293</v>
      </c>
      <c r="U44">
        <v>10558</v>
      </c>
      <c r="V44">
        <v>1</v>
      </c>
      <c r="W44" t="s">
        <v>42</v>
      </c>
      <c r="X44" t="s">
        <v>49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</row>
    <row r="45" spans="1:36" x14ac:dyDescent="0.25">
      <c r="A45">
        <v>27</v>
      </c>
      <c r="B45">
        <v>0</v>
      </c>
      <c r="C45">
        <v>1</v>
      </c>
      <c r="D45" t="s">
        <v>44</v>
      </c>
      <c r="E45">
        <v>994</v>
      </c>
      <c r="F45" t="s">
        <v>37</v>
      </c>
      <c r="G45">
        <v>8</v>
      </c>
      <c r="H45">
        <v>3</v>
      </c>
      <c r="I45" t="s">
        <v>38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40</v>
      </c>
      <c r="R45">
        <v>3</v>
      </c>
      <c r="S45" t="s">
        <v>41</v>
      </c>
      <c r="T45">
        <v>8726</v>
      </c>
      <c r="U45">
        <v>2975</v>
      </c>
      <c r="V45">
        <v>1</v>
      </c>
      <c r="W45" t="s">
        <v>42</v>
      </c>
      <c r="X45" t="s">
        <v>49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</row>
    <row r="46" spans="1:36" x14ac:dyDescent="0.25">
      <c r="A46">
        <v>30</v>
      </c>
      <c r="B46">
        <v>0</v>
      </c>
      <c r="C46">
        <v>1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52</v>
      </c>
      <c r="J46">
        <v>1</v>
      </c>
      <c r="K46">
        <v>57</v>
      </c>
      <c r="L46">
        <v>3</v>
      </c>
      <c r="M46" t="s">
        <v>39</v>
      </c>
      <c r="N46">
        <v>58</v>
      </c>
      <c r="O46">
        <v>3</v>
      </c>
      <c r="P46">
        <v>2</v>
      </c>
      <c r="Q46" t="s">
        <v>51</v>
      </c>
      <c r="R46">
        <v>4</v>
      </c>
      <c r="S46" t="s">
        <v>41</v>
      </c>
      <c r="T46">
        <v>4011</v>
      </c>
      <c r="U46">
        <v>10781</v>
      </c>
      <c r="V46">
        <v>1</v>
      </c>
      <c r="W46" t="s">
        <v>42</v>
      </c>
      <c r="X46" t="s">
        <v>49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</row>
    <row r="47" spans="1:36" x14ac:dyDescent="0.25">
      <c r="A47">
        <v>41</v>
      </c>
      <c r="B47">
        <v>1</v>
      </c>
      <c r="C47">
        <v>0</v>
      </c>
      <c r="D47" t="s">
        <v>36</v>
      </c>
      <c r="E47">
        <v>1360</v>
      </c>
      <c r="F47" t="s">
        <v>45</v>
      </c>
      <c r="G47">
        <v>12</v>
      </c>
      <c r="H47">
        <v>3</v>
      </c>
      <c r="I47" t="s">
        <v>61</v>
      </c>
      <c r="J47">
        <v>1</v>
      </c>
      <c r="K47">
        <v>58</v>
      </c>
      <c r="L47">
        <v>2</v>
      </c>
      <c r="M47" t="s">
        <v>39</v>
      </c>
      <c r="N47">
        <v>49</v>
      </c>
      <c r="O47">
        <v>3</v>
      </c>
      <c r="P47">
        <v>5</v>
      </c>
      <c r="Q47" t="s">
        <v>59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42</v>
      </c>
      <c r="X47" t="s">
        <v>49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</row>
    <row r="48" spans="1:36" x14ac:dyDescent="0.25">
      <c r="A48">
        <v>34</v>
      </c>
      <c r="B48">
        <v>0</v>
      </c>
      <c r="C48">
        <v>1</v>
      </c>
      <c r="D48" t="s">
        <v>56</v>
      </c>
      <c r="E48">
        <v>1065</v>
      </c>
      <c r="F48" t="s">
        <v>37</v>
      </c>
      <c r="G48">
        <v>23</v>
      </c>
      <c r="H48">
        <v>4</v>
      </c>
      <c r="I48" t="s">
        <v>60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40</v>
      </c>
      <c r="R48">
        <v>3</v>
      </c>
      <c r="S48" t="s">
        <v>41</v>
      </c>
      <c r="T48">
        <v>4568</v>
      </c>
      <c r="U48">
        <v>10034</v>
      </c>
      <c r="V48">
        <v>0</v>
      </c>
      <c r="W48" t="s">
        <v>42</v>
      </c>
      <c r="X48" t="s">
        <v>49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</row>
    <row r="49" spans="1:36" x14ac:dyDescent="0.25">
      <c r="A49">
        <v>37</v>
      </c>
      <c r="B49">
        <v>0</v>
      </c>
      <c r="C49">
        <v>1</v>
      </c>
      <c r="D49" t="s">
        <v>36</v>
      </c>
      <c r="E49">
        <v>408</v>
      </c>
      <c r="F49" t="s">
        <v>45</v>
      </c>
      <c r="G49">
        <v>19</v>
      </c>
      <c r="H49">
        <v>2</v>
      </c>
      <c r="I49" t="s">
        <v>38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42</v>
      </c>
      <c r="X49" t="s">
        <v>49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</row>
    <row r="50" spans="1:36" x14ac:dyDescent="0.25">
      <c r="A50">
        <v>46</v>
      </c>
      <c r="B50">
        <v>0</v>
      </c>
      <c r="C50">
        <v>1</v>
      </c>
      <c r="D50" t="s">
        <v>44</v>
      </c>
      <c r="E50">
        <v>1211</v>
      </c>
      <c r="F50" t="s">
        <v>37</v>
      </c>
      <c r="G50">
        <v>5</v>
      </c>
      <c r="H50">
        <v>4</v>
      </c>
      <c r="I50" t="s">
        <v>60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40</v>
      </c>
      <c r="R50">
        <v>4</v>
      </c>
      <c r="S50" t="s">
        <v>41</v>
      </c>
      <c r="T50">
        <v>5772</v>
      </c>
      <c r="U50">
        <v>20445</v>
      </c>
      <c r="V50">
        <v>4</v>
      </c>
      <c r="W50" t="s">
        <v>42</v>
      </c>
      <c r="X50" t="s">
        <v>43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</row>
    <row r="51" spans="1:36" x14ac:dyDescent="0.25">
      <c r="A51">
        <v>35</v>
      </c>
      <c r="B51">
        <v>0</v>
      </c>
      <c r="C51">
        <v>1</v>
      </c>
      <c r="D51" t="s">
        <v>36</v>
      </c>
      <c r="E51">
        <v>1229</v>
      </c>
      <c r="F51" t="s">
        <v>45</v>
      </c>
      <c r="G51">
        <v>8</v>
      </c>
      <c r="H51">
        <v>1</v>
      </c>
      <c r="I51" t="s">
        <v>38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51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42</v>
      </c>
      <c r="X51" t="s">
        <v>49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</row>
    <row r="52" spans="1:36" x14ac:dyDescent="0.25">
      <c r="A52">
        <v>48</v>
      </c>
      <c r="B52">
        <v>1</v>
      </c>
      <c r="C52">
        <v>0</v>
      </c>
      <c r="D52" t="s">
        <v>36</v>
      </c>
      <c r="E52">
        <v>626</v>
      </c>
      <c r="F52" t="s">
        <v>45</v>
      </c>
      <c r="G52">
        <v>1</v>
      </c>
      <c r="H52">
        <v>2</v>
      </c>
      <c r="I52" t="s">
        <v>38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51</v>
      </c>
      <c r="R52">
        <v>3</v>
      </c>
      <c r="S52" t="s">
        <v>41</v>
      </c>
      <c r="T52">
        <v>5381</v>
      </c>
      <c r="U52">
        <v>19294</v>
      </c>
      <c r="V52">
        <v>9</v>
      </c>
      <c r="W52" t="s">
        <v>42</v>
      </c>
      <c r="X52" t="s">
        <v>43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</row>
    <row r="53" spans="1:36" x14ac:dyDescent="0.25">
      <c r="A53">
        <v>28</v>
      </c>
      <c r="B53">
        <v>1</v>
      </c>
      <c r="C53">
        <v>0</v>
      </c>
      <c r="D53" t="s">
        <v>36</v>
      </c>
      <c r="E53">
        <v>1434</v>
      </c>
      <c r="F53" t="s">
        <v>45</v>
      </c>
      <c r="G53">
        <v>5</v>
      </c>
      <c r="H53">
        <v>4</v>
      </c>
      <c r="I53" t="s">
        <v>61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51</v>
      </c>
      <c r="R53">
        <v>3</v>
      </c>
      <c r="S53" t="s">
        <v>41</v>
      </c>
      <c r="T53">
        <v>3441</v>
      </c>
      <c r="U53">
        <v>11179</v>
      </c>
      <c r="V53">
        <v>1</v>
      </c>
      <c r="W53" t="s">
        <v>42</v>
      </c>
      <c r="X53" t="s">
        <v>43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36" x14ac:dyDescent="0.25">
      <c r="A54">
        <v>44</v>
      </c>
      <c r="B54">
        <v>0</v>
      </c>
      <c r="C54">
        <v>1</v>
      </c>
      <c r="D54" t="s">
        <v>36</v>
      </c>
      <c r="E54">
        <v>1488</v>
      </c>
      <c r="F54" t="s">
        <v>37</v>
      </c>
      <c r="G54">
        <v>1</v>
      </c>
      <c r="H54">
        <v>5</v>
      </c>
      <c r="I54" t="s">
        <v>60</v>
      </c>
      <c r="J54">
        <v>1</v>
      </c>
      <c r="K54">
        <v>68</v>
      </c>
      <c r="L54">
        <v>2</v>
      </c>
      <c r="M54" t="s">
        <v>39</v>
      </c>
      <c r="N54">
        <v>75</v>
      </c>
      <c r="O54">
        <v>3</v>
      </c>
      <c r="P54">
        <v>2</v>
      </c>
      <c r="Q54" t="s">
        <v>40</v>
      </c>
      <c r="R54">
        <v>1</v>
      </c>
      <c r="S54" t="s">
        <v>53</v>
      </c>
      <c r="T54">
        <v>5454</v>
      </c>
      <c r="U54">
        <v>4009</v>
      </c>
      <c r="V54">
        <v>5</v>
      </c>
      <c r="W54" t="s">
        <v>42</v>
      </c>
      <c r="X54" t="s">
        <v>43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</row>
    <row r="55" spans="1:36" x14ac:dyDescent="0.25">
      <c r="A55">
        <v>35</v>
      </c>
      <c r="B55">
        <v>0</v>
      </c>
      <c r="C55">
        <v>1</v>
      </c>
      <c r="D55" t="s">
        <v>56</v>
      </c>
      <c r="E55">
        <v>1097</v>
      </c>
      <c r="F55" t="s">
        <v>45</v>
      </c>
      <c r="G55">
        <v>11</v>
      </c>
      <c r="H55">
        <v>2</v>
      </c>
      <c r="I55" t="s">
        <v>52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55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42</v>
      </c>
      <c r="X55" t="s">
        <v>43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</row>
    <row r="56" spans="1:36" x14ac:dyDescent="0.25">
      <c r="A56">
        <v>26</v>
      </c>
      <c r="B56">
        <v>0</v>
      </c>
      <c r="C56">
        <v>1</v>
      </c>
      <c r="D56" t="s">
        <v>36</v>
      </c>
      <c r="E56">
        <v>1443</v>
      </c>
      <c r="F56" t="s">
        <v>37</v>
      </c>
      <c r="G56">
        <v>23</v>
      </c>
      <c r="H56">
        <v>3</v>
      </c>
      <c r="I56" t="s">
        <v>60</v>
      </c>
      <c r="J56">
        <v>1</v>
      </c>
      <c r="K56">
        <v>72</v>
      </c>
      <c r="L56">
        <v>3</v>
      </c>
      <c r="M56" t="s">
        <v>39</v>
      </c>
      <c r="N56">
        <v>47</v>
      </c>
      <c r="O56">
        <v>2</v>
      </c>
      <c r="P56">
        <v>2</v>
      </c>
      <c r="Q56" t="s">
        <v>40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42</v>
      </c>
      <c r="X56" t="s">
        <v>43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</row>
    <row r="57" spans="1:36" x14ac:dyDescent="0.25">
      <c r="A57">
        <v>33</v>
      </c>
      <c r="B57">
        <v>0</v>
      </c>
      <c r="C57">
        <v>1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38</v>
      </c>
      <c r="J57">
        <v>1</v>
      </c>
      <c r="K57">
        <v>73</v>
      </c>
      <c r="L57">
        <v>1</v>
      </c>
      <c r="M57" t="s">
        <v>39</v>
      </c>
      <c r="N57">
        <v>98</v>
      </c>
      <c r="O57">
        <v>3</v>
      </c>
      <c r="P57">
        <v>3</v>
      </c>
      <c r="Q57" t="s">
        <v>59</v>
      </c>
      <c r="R57">
        <v>4</v>
      </c>
      <c r="S57" t="s">
        <v>41</v>
      </c>
      <c r="T57">
        <v>13458</v>
      </c>
      <c r="U57">
        <v>15146</v>
      </c>
      <c r="V57">
        <v>1</v>
      </c>
      <c r="W57" t="s">
        <v>42</v>
      </c>
      <c r="X57" t="s">
        <v>43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</row>
    <row r="58" spans="1:36" x14ac:dyDescent="0.25">
      <c r="A58">
        <v>35</v>
      </c>
      <c r="B58">
        <v>0</v>
      </c>
      <c r="C58">
        <v>1</v>
      </c>
      <c r="D58" t="s">
        <v>44</v>
      </c>
      <c r="E58">
        <v>853</v>
      </c>
      <c r="F58" t="s">
        <v>37</v>
      </c>
      <c r="G58">
        <v>18</v>
      </c>
      <c r="H58">
        <v>5</v>
      </c>
      <c r="I58" t="s">
        <v>38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40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42</v>
      </c>
      <c r="X58" t="s">
        <v>49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</row>
    <row r="59" spans="1:36" x14ac:dyDescent="0.25">
      <c r="A59">
        <v>35</v>
      </c>
      <c r="B59">
        <v>0</v>
      </c>
      <c r="C59">
        <v>1</v>
      </c>
      <c r="D59" t="s">
        <v>36</v>
      </c>
      <c r="E59">
        <v>1142</v>
      </c>
      <c r="F59" t="s">
        <v>45</v>
      </c>
      <c r="G59">
        <v>23</v>
      </c>
      <c r="H59">
        <v>4</v>
      </c>
      <c r="I59" t="s">
        <v>52</v>
      </c>
      <c r="J59">
        <v>1</v>
      </c>
      <c r="K59">
        <v>75</v>
      </c>
      <c r="L59">
        <v>3</v>
      </c>
      <c r="M59" t="s">
        <v>39</v>
      </c>
      <c r="N59">
        <v>30</v>
      </c>
      <c r="O59">
        <v>3</v>
      </c>
      <c r="P59">
        <v>1</v>
      </c>
      <c r="Q59" t="s">
        <v>51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42</v>
      </c>
      <c r="X59" t="s">
        <v>43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</row>
    <row r="60" spans="1:36" x14ac:dyDescent="0.25">
      <c r="A60">
        <v>31</v>
      </c>
      <c r="B60">
        <v>0</v>
      </c>
      <c r="C60">
        <v>1</v>
      </c>
      <c r="D60" t="s">
        <v>36</v>
      </c>
      <c r="E60">
        <v>655</v>
      </c>
      <c r="F60" t="s">
        <v>45</v>
      </c>
      <c r="G60">
        <v>7</v>
      </c>
      <c r="H60">
        <v>4</v>
      </c>
      <c r="I60" t="s">
        <v>38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51</v>
      </c>
      <c r="R60">
        <v>4</v>
      </c>
      <c r="S60" t="s">
        <v>53</v>
      </c>
      <c r="T60">
        <v>5915</v>
      </c>
      <c r="U60">
        <v>9528</v>
      </c>
      <c r="V60">
        <v>3</v>
      </c>
      <c r="W60" t="s">
        <v>42</v>
      </c>
      <c r="X60" t="s">
        <v>49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</row>
    <row r="61" spans="1:36" x14ac:dyDescent="0.25">
      <c r="A61">
        <v>37</v>
      </c>
      <c r="B61">
        <v>0</v>
      </c>
      <c r="C61">
        <v>1</v>
      </c>
      <c r="D61" t="s">
        <v>36</v>
      </c>
      <c r="E61">
        <v>1115</v>
      </c>
      <c r="F61" t="s">
        <v>45</v>
      </c>
      <c r="G61">
        <v>1</v>
      </c>
      <c r="H61">
        <v>4</v>
      </c>
      <c r="I61" t="s">
        <v>38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54</v>
      </c>
      <c r="R61">
        <v>3</v>
      </c>
      <c r="S61" t="s">
        <v>53</v>
      </c>
      <c r="T61">
        <v>5993</v>
      </c>
      <c r="U61">
        <v>2689</v>
      </c>
      <c r="V61">
        <v>1</v>
      </c>
      <c r="W61" t="s">
        <v>42</v>
      </c>
      <c r="X61" t="s">
        <v>49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</row>
    <row r="62" spans="1:36" x14ac:dyDescent="0.25">
      <c r="A62">
        <v>32</v>
      </c>
      <c r="B62">
        <v>0</v>
      </c>
      <c r="C62">
        <v>1</v>
      </c>
      <c r="D62" t="s">
        <v>36</v>
      </c>
      <c r="E62">
        <v>427</v>
      </c>
      <c r="F62" t="s">
        <v>45</v>
      </c>
      <c r="G62">
        <v>1</v>
      </c>
      <c r="H62">
        <v>3</v>
      </c>
      <c r="I62" t="s">
        <v>52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54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42</v>
      </c>
      <c r="X62" t="s">
        <v>43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</row>
    <row r="63" spans="1:36" x14ac:dyDescent="0.25">
      <c r="A63">
        <v>38</v>
      </c>
      <c r="B63">
        <v>0</v>
      </c>
      <c r="C63">
        <v>1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38</v>
      </c>
      <c r="J63">
        <v>1</v>
      </c>
      <c r="K63">
        <v>79</v>
      </c>
      <c r="L63">
        <v>4</v>
      </c>
      <c r="M63" t="s">
        <v>39</v>
      </c>
      <c r="N63">
        <v>50</v>
      </c>
      <c r="O63">
        <v>3</v>
      </c>
      <c r="P63">
        <v>2</v>
      </c>
      <c r="Q63" t="s">
        <v>51</v>
      </c>
      <c r="R63">
        <v>4</v>
      </c>
      <c r="S63" t="s">
        <v>41</v>
      </c>
      <c r="T63">
        <v>2406</v>
      </c>
      <c r="U63">
        <v>5456</v>
      </c>
      <c r="V63">
        <v>1</v>
      </c>
      <c r="W63" t="s">
        <v>42</v>
      </c>
      <c r="X63" t="s">
        <v>49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</row>
    <row r="64" spans="1:36" x14ac:dyDescent="0.25">
      <c r="A64">
        <v>50</v>
      </c>
      <c r="B64">
        <v>0</v>
      </c>
      <c r="C64">
        <v>1</v>
      </c>
      <c r="D64" t="s">
        <v>36</v>
      </c>
      <c r="E64">
        <v>989</v>
      </c>
      <c r="F64" t="s">
        <v>45</v>
      </c>
      <c r="G64">
        <v>7</v>
      </c>
      <c r="H64">
        <v>2</v>
      </c>
      <c r="I64" t="s">
        <v>52</v>
      </c>
      <c r="J64">
        <v>1</v>
      </c>
      <c r="K64">
        <v>80</v>
      </c>
      <c r="L64">
        <v>2</v>
      </c>
      <c r="M64" t="s">
        <v>39</v>
      </c>
      <c r="N64">
        <v>43</v>
      </c>
      <c r="O64">
        <v>2</v>
      </c>
      <c r="P64">
        <v>5</v>
      </c>
      <c r="Q64" t="s">
        <v>59</v>
      </c>
      <c r="R64">
        <v>3</v>
      </c>
      <c r="S64" t="s">
        <v>53</v>
      </c>
      <c r="T64">
        <v>18740</v>
      </c>
      <c r="U64">
        <v>16701</v>
      </c>
      <c r="V64">
        <v>5</v>
      </c>
      <c r="W64" t="s">
        <v>42</v>
      </c>
      <c r="X64" t="s">
        <v>43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</row>
    <row r="65" spans="1:36" x14ac:dyDescent="0.25">
      <c r="A65">
        <v>59</v>
      </c>
      <c r="B65">
        <v>0</v>
      </c>
      <c r="C65">
        <v>1</v>
      </c>
      <c r="D65" t="s">
        <v>36</v>
      </c>
      <c r="E65">
        <v>1435</v>
      </c>
      <c r="F65" t="s">
        <v>37</v>
      </c>
      <c r="G65">
        <v>25</v>
      </c>
      <c r="H65">
        <v>3</v>
      </c>
      <c r="I65" t="s">
        <v>38</v>
      </c>
      <c r="J65">
        <v>1</v>
      </c>
      <c r="K65">
        <v>81</v>
      </c>
      <c r="L65">
        <v>1</v>
      </c>
      <c r="M65" t="s">
        <v>39</v>
      </c>
      <c r="N65">
        <v>99</v>
      </c>
      <c r="O65">
        <v>3</v>
      </c>
      <c r="P65">
        <v>3</v>
      </c>
      <c r="Q65" t="s">
        <v>40</v>
      </c>
      <c r="R65">
        <v>1</v>
      </c>
      <c r="S65" t="s">
        <v>41</v>
      </c>
      <c r="T65">
        <v>7637</v>
      </c>
      <c r="U65">
        <v>2354</v>
      </c>
      <c r="V65">
        <v>7</v>
      </c>
      <c r="W65" t="s">
        <v>42</v>
      </c>
      <c r="X65" t="s">
        <v>49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</row>
    <row r="66" spans="1:36" x14ac:dyDescent="0.25">
      <c r="A66">
        <v>36</v>
      </c>
      <c r="B66">
        <v>0</v>
      </c>
      <c r="C66">
        <v>1</v>
      </c>
      <c r="D66" t="s">
        <v>36</v>
      </c>
      <c r="E66">
        <v>1223</v>
      </c>
      <c r="F66" t="s">
        <v>45</v>
      </c>
      <c r="G66">
        <v>8</v>
      </c>
      <c r="H66">
        <v>3</v>
      </c>
      <c r="I66" t="s">
        <v>61</v>
      </c>
      <c r="J66">
        <v>1</v>
      </c>
      <c r="K66">
        <v>83</v>
      </c>
      <c r="L66">
        <v>3</v>
      </c>
      <c r="M66" t="s">
        <v>39</v>
      </c>
      <c r="N66">
        <v>59</v>
      </c>
      <c r="O66">
        <v>3</v>
      </c>
      <c r="P66">
        <v>3</v>
      </c>
      <c r="Q66" t="s">
        <v>55</v>
      </c>
      <c r="R66">
        <v>3</v>
      </c>
      <c r="S66" t="s">
        <v>53</v>
      </c>
      <c r="T66">
        <v>10096</v>
      </c>
      <c r="U66">
        <v>8202</v>
      </c>
      <c r="V66">
        <v>1</v>
      </c>
      <c r="W66" t="s">
        <v>42</v>
      </c>
      <c r="X66" t="s">
        <v>49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</row>
    <row r="67" spans="1:36" x14ac:dyDescent="0.25">
      <c r="A67">
        <v>55</v>
      </c>
      <c r="B67">
        <v>0</v>
      </c>
      <c r="C67">
        <v>1</v>
      </c>
      <c r="D67" t="s">
        <v>36</v>
      </c>
      <c r="E67">
        <v>836</v>
      </c>
      <c r="F67" t="s">
        <v>45</v>
      </c>
      <c r="G67">
        <v>8</v>
      </c>
      <c r="H67">
        <v>3</v>
      </c>
      <c r="I67" t="s">
        <v>52</v>
      </c>
      <c r="J67">
        <v>1</v>
      </c>
      <c r="K67">
        <v>84</v>
      </c>
      <c r="L67">
        <v>4</v>
      </c>
      <c r="M67" t="s">
        <v>39</v>
      </c>
      <c r="N67">
        <v>33</v>
      </c>
      <c r="O67">
        <v>3</v>
      </c>
      <c r="P67">
        <v>4</v>
      </c>
      <c r="Q67" t="s">
        <v>57</v>
      </c>
      <c r="R67">
        <v>3</v>
      </c>
      <c r="S67" t="s">
        <v>53</v>
      </c>
      <c r="T67">
        <v>14756</v>
      </c>
      <c r="U67">
        <v>19730</v>
      </c>
      <c r="V67">
        <v>2</v>
      </c>
      <c r="W67" t="s">
        <v>42</v>
      </c>
      <c r="X67" t="s">
        <v>43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</row>
    <row r="68" spans="1:36" x14ac:dyDescent="0.25">
      <c r="A68">
        <v>36</v>
      </c>
      <c r="B68">
        <v>0</v>
      </c>
      <c r="C68">
        <v>1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38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54</v>
      </c>
      <c r="R68">
        <v>2</v>
      </c>
      <c r="S68" t="s">
        <v>41</v>
      </c>
      <c r="T68">
        <v>6499</v>
      </c>
      <c r="U68">
        <v>22656</v>
      </c>
      <c r="V68">
        <v>1</v>
      </c>
      <c r="W68" t="s">
        <v>42</v>
      </c>
      <c r="X68" t="s">
        <v>49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</row>
    <row r="69" spans="1:36" x14ac:dyDescent="0.25">
      <c r="A69">
        <v>45</v>
      </c>
      <c r="B69">
        <v>0</v>
      </c>
      <c r="C69">
        <v>1</v>
      </c>
      <c r="D69" t="s">
        <v>36</v>
      </c>
      <c r="E69">
        <v>1339</v>
      </c>
      <c r="F69" t="s">
        <v>45</v>
      </c>
      <c r="G69">
        <v>7</v>
      </c>
      <c r="H69">
        <v>3</v>
      </c>
      <c r="I69" t="s">
        <v>38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53</v>
      </c>
      <c r="T69">
        <v>9724</v>
      </c>
      <c r="U69">
        <v>18787</v>
      </c>
      <c r="V69">
        <v>2</v>
      </c>
      <c r="W69" t="s">
        <v>42</v>
      </c>
      <c r="X69" t="s">
        <v>49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</row>
    <row r="70" spans="1:36" x14ac:dyDescent="0.25">
      <c r="A70">
        <v>35</v>
      </c>
      <c r="B70">
        <v>0</v>
      </c>
      <c r="C70">
        <v>1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52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42</v>
      </c>
      <c r="X70" t="s">
        <v>49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spans="1:36" x14ac:dyDescent="0.25">
      <c r="A71">
        <v>36</v>
      </c>
      <c r="B71">
        <v>1</v>
      </c>
      <c r="C71">
        <v>0</v>
      </c>
      <c r="D71" t="s">
        <v>36</v>
      </c>
      <c r="E71">
        <v>318</v>
      </c>
      <c r="F71" t="s">
        <v>45</v>
      </c>
      <c r="G71">
        <v>9</v>
      </c>
      <c r="H71">
        <v>3</v>
      </c>
      <c r="I71" t="s">
        <v>52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42</v>
      </c>
      <c r="X71" t="s">
        <v>43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</row>
    <row r="72" spans="1:36" x14ac:dyDescent="0.25">
      <c r="A72">
        <v>59</v>
      </c>
      <c r="B72">
        <v>0</v>
      </c>
      <c r="C72">
        <v>1</v>
      </c>
      <c r="D72" t="s">
        <v>44</v>
      </c>
      <c r="E72">
        <v>1225</v>
      </c>
      <c r="F72" t="s">
        <v>37</v>
      </c>
      <c r="G72">
        <v>1</v>
      </c>
      <c r="H72">
        <v>1</v>
      </c>
      <c r="I72" t="s">
        <v>38</v>
      </c>
      <c r="J72">
        <v>1</v>
      </c>
      <c r="K72">
        <v>91</v>
      </c>
      <c r="L72">
        <v>1</v>
      </c>
      <c r="M72" t="s">
        <v>39</v>
      </c>
      <c r="N72">
        <v>57</v>
      </c>
      <c r="O72">
        <v>2</v>
      </c>
      <c r="P72">
        <v>2</v>
      </c>
      <c r="Q72" t="s">
        <v>40</v>
      </c>
      <c r="R72">
        <v>3</v>
      </c>
      <c r="S72" t="s">
        <v>41</v>
      </c>
      <c r="T72">
        <v>5473</v>
      </c>
      <c r="U72">
        <v>24668</v>
      </c>
      <c r="V72">
        <v>7</v>
      </c>
      <c r="W72" t="s">
        <v>42</v>
      </c>
      <c r="X72" t="s">
        <v>49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</row>
    <row r="73" spans="1:36" x14ac:dyDescent="0.25">
      <c r="A73">
        <v>29</v>
      </c>
      <c r="B73">
        <v>0</v>
      </c>
      <c r="C73">
        <v>1</v>
      </c>
      <c r="D73" t="s">
        <v>36</v>
      </c>
      <c r="E73">
        <v>1328</v>
      </c>
      <c r="F73" t="s">
        <v>45</v>
      </c>
      <c r="G73">
        <v>2</v>
      </c>
      <c r="H73">
        <v>3</v>
      </c>
      <c r="I73" t="s">
        <v>38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42</v>
      </c>
      <c r="X73" t="s">
        <v>49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</row>
    <row r="74" spans="1:36" x14ac:dyDescent="0.25">
      <c r="A74">
        <v>31</v>
      </c>
      <c r="B74">
        <v>0</v>
      </c>
      <c r="C74">
        <v>1</v>
      </c>
      <c r="D74" t="s">
        <v>36</v>
      </c>
      <c r="E74">
        <v>1082</v>
      </c>
      <c r="F74" t="s">
        <v>45</v>
      </c>
      <c r="G74">
        <v>1</v>
      </c>
      <c r="H74">
        <v>4</v>
      </c>
      <c r="I74" t="s">
        <v>52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41</v>
      </c>
      <c r="T74">
        <v>2501</v>
      </c>
      <c r="U74">
        <v>18775</v>
      </c>
      <c r="V74">
        <v>1</v>
      </c>
      <c r="W74" t="s">
        <v>42</v>
      </c>
      <c r="X74" t="s">
        <v>49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</row>
    <row r="75" spans="1:36" x14ac:dyDescent="0.25">
      <c r="A75">
        <v>32</v>
      </c>
      <c r="B75">
        <v>0</v>
      </c>
      <c r="C75">
        <v>1</v>
      </c>
      <c r="D75" t="s">
        <v>36</v>
      </c>
      <c r="E75">
        <v>548</v>
      </c>
      <c r="F75" t="s">
        <v>45</v>
      </c>
      <c r="G75">
        <v>1</v>
      </c>
      <c r="H75">
        <v>3</v>
      </c>
      <c r="I75" t="s">
        <v>38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42</v>
      </c>
      <c r="X75" t="s">
        <v>49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</row>
    <row r="76" spans="1:36" x14ac:dyDescent="0.25">
      <c r="A76">
        <v>36</v>
      </c>
      <c r="B76">
        <v>0</v>
      </c>
      <c r="C76">
        <v>1</v>
      </c>
      <c r="D76" t="s">
        <v>36</v>
      </c>
      <c r="E76">
        <v>132</v>
      </c>
      <c r="F76" t="s">
        <v>45</v>
      </c>
      <c r="G76">
        <v>6</v>
      </c>
      <c r="H76">
        <v>3</v>
      </c>
      <c r="I76" t="s">
        <v>38</v>
      </c>
      <c r="J76">
        <v>1</v>
      </c>
      <c r="K76">
        <v>97</v>
      </c>
      <c r="L76">
        <v>2</v>
      </c>
      <c r="M76" t="s">
        <v>39</v>
      </c>
      <c r="N76">
        <v>55</v>
      </c>
      <c r="O76">
        <v>4</v>
      </c>
      <c r="P76">
        <v>1</v>
      </c>
      <c r="Q76" t="s">
        <v>51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42</v>
      </c>
      <c r="X76" t="s">
        <v>49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</row>
    <row r="77" spans="1:36" x14ac:dyDescent="0.25">
      <c r="A77">
        <v>31</v>
      </c>
      <c r="B77">
        <v>0</v>
      </c>
      <c r="C77">
        <v>1</v>
      </c>
      <c r="D77" t="s">
        <v>36</v>
      </c>
      <c r="E77">
        <v>746</v>
      </c>
      <c r="F77" t="s">
        <v>45</v>
      </c>
      <c r="G77">
        <v>8</v>
      </c>
      <c r="H77">
        <v>4</v>
      </c>
      <c r="I77" t="s">
        <v>38</v>
      </c>
      <c r="J77">
        <v>1</v>
      </c>
      <c r="K77">
        <v>98</v>
      </c>
      <c r="L77">
        <v>3</v>
      </c>
      <c r="M77" t="s">
        <v>39</v>
      </c>
      <c r="N77">
        <v>61</v>
      </c>
      <c r="O77">
        <v>3</v>
      </c>
      <c r="P77">
        <v>2</v>
      </c>
      <c r="Q77" t="s">
        <v>54</v>
      </c>
      <c r="R77">
        <v>4</v>
      </c>
      <c r="S77" t="s">
        <v>41</v>
      </c>
      <c r="T77">
        <v>4424</v>
      </c>
      <c r="U77">
        <v>20682</v>
      </c>
      <c r="V77">
        <v>1</v>
      </c>
      <c r="W77" t="s">
        <v>42</v>
      </c>
      <c r="X77" t="s">
        <v>49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</row>
    <row r="78" spans="1:36" x14ac:dyDescent="0.25">
      <c r="A78">
        <v>35</v>
      </c>
      <c r="B78">
        <v>0</v>
      </c>
      <c r="C78">
        <v>1</v>
      </c>
      <c r="D78" t="s">
        <v>36</v>
      </c>
      <c r="E78">
        <v>776</v>
      </c>
      <c r="F78" t="s">
        <v>37</v>
      </c>
      <c r="G78">
        <v>1</v>
      </c>
      <c r="H78">
        <v>4</v>
      </c>
      <c r="I78" t="s">
        <v>60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40</v>
      </c>
      <c r="R78">
        <v>1</v>
      </c>
      <c r="S78" t="s">
        <v>41</v>
      </c>
      <c r="T78">
        <v>4312</v>
      </c>
      <c r="U78">
        <v>23016</v>
      </c>
      <c r="V78">
        <v>0</v>
      </c>
      <c r="W78" t="s">
        <v>42</v>
      </c>
      <c r="X78" t="s">
        <v>49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</row>
    <row r="79" spans="1:36" x14ac:dyDescent="0.25">
      <c r="A79">
        <v>45</v>
      </c>
      <c r="B79">
        <v>0</v>
      </c>
      <c r="C79">
        <v>1</v>
      </c>
      <c r="D79" t="s">
        <v>36</v>
      </c>
      <c r="E79">
        <v>193</v>
      </c>
      <c r="F79" t="s">
        <v>45</v>
      </c>
      <c r="G79">
        <v>6</v>
      </c>
      <c r="H79">
        <v>4</v>
      </c>
      <c r="I79" t="s">
        <v>50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59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42</v>
      </c>
      <c r="X79" t="s">
        <v>43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</row>
    <row r="80" spans="1:36" x14ac:dyDescent="0.25">
      <c r="A80">
        <v>37</v>
      </c>
      <c r="B80">
        <v>0</v>
      </c>
      <c r="C80">
        <v>1</v>
      </c>
      <c r="D80" t="s">
        <v>36</v>
      </c>
      <c r="E80">
        <v>397</v>
      </c>
      <c r="F80" t="s">
        <v>45</v>
      </c>
      <c r="G80">
        <v>7</v>
      </c>
      <c r="H80">
        <v>4</v>
      </c>
      <c r="I80" t="s">
        <v>52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59</v>
      </c>
      <c r="R80">
        <v>3</v>
      </c>
      <c r="S80" t="s">
        <v>41</v>
      </c>
      <c r="T80">
        <v>13664</v>
      </c>
      <c r="U80">
        <v>25258</v>
      </c>
      <c r="V80">
        <v>4</v>
      </c>
      <c r="W80" t="s">
        <v>42</v>
      </c>
      <c r="X80" t="s">
        <v>49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</row>
    <row r="81" spans="1:36" x14ac:dyDescent="0.25">
      <c r="A81">
        <v>46</v>
      </c>
      <c r="B81">
        <v>0</v>
      </c>
      <c r="C81">
        <v>1</v>
      </c>
      <c r="D81" t="s">
        <v>36</v>
      </c>
      <c r="E81">
        <v>945</v>
      </c>
      <c r="F81" t="s">
        <v>62</v>
      </c>
      <c r="G81">
        <v>5</v>
      </c>
      <c r="H81">
        <v>2</v>
      </c>
      <c r="I81" t="s">
        <v>52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62</v>
      </c>
      <c r="R81">
        <v>2</v>
      </c>
      <c r="S81" t="s">
        <v>53</v>
      </c>
      <c r="T81">
        <v>5021</v>
      </c>
      <c r="U81">
        <v>10425</v>
      </c>
      <c r="V81">
        <v>8</v>
      </c>
      <c r="W81" t="s">
        <v>42</v>
      </c>
      <c r="X81" t="s">
        <v>43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</row>
    <row r="82" spans="1:36" x14ac:dyDescent="0.25">
      <c r="A82">
        <v>30</v>
      </c>
      <c r="B82">
        <v>0</v>
      </c>
      <c r="C82">
        <v>1</v>
      </c>
      <c r="D82" t="s">
        <v>36</v>
      </c>
      <c r="E82">
        <v>852</v>
      </c>
      <c r="F82" t="s">
        <v>45</v>
      </c>
      <c r="G82">
        <v>1</v>
      </c>
      <c r="H82">
        <v>1</v>
      </c>
      <c r="I82" t="s">
        <v>38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51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42</v>
      </c>
      <c r="X82" t="s">
        <v>43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</row>
    <row r="83" spans="1:36" x14ac:dyDescent="0.25">
      <c r="A83">
        <v>35</v>
      </c>
      <c r="B83">
        <v>0</v>
      </c>
      <c r="C83">
        <v>1</v>
      </c>
      <c r="D83" t="s">
        <v>36</v>
      </c>
      <c r="E83">
        <v>1214</v>
      </c>
      <c r="F83" t="s">
        <v>45</v>
      </c>
      <c r="G83">
        <v>1</v>
      </c>
      <c r="H83">
        <v>3</v>
      </c>
      <c r="I83" t="s">
        <v>52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41</v>
      </c>
      <c r="T83">
        <v>2859</v>
      </c>
      <c r="U83">
        <v>26278</v>
      </c>
      <c r="V83">
        <v>1</v>
      </c>
      <c r="W83" t="s">
        <v>42</v>
      </c>
      <c r="X83" t="s">
        <v>49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</row>
    <row r="84" spans="1:36" x14ac:dyDescent="0.25">
      <c r="A84">
        <v>55</v>
      </c>
      <c r="B84">
        <v>0</v>
      </c>
      <c r="C84">
        <v>1</v>
      </c>
      <c r="D84" t="s">
        <v>36</v>
      </c>
      <c r="E84">
        <v>111</v>
      </c>
      <c r="F84" t="s">
        <v>37</v>
      </c>
      <c r="G84">
        <v>1</v>
      </c>
      <c r="H84">
        <v>2</v>
      </c>
      <c r="I84" t="s">
        <v>38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40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42</v>
      </c>
      <c r="X84" t="s">
        <v>49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</row>
    <row r="85" spans="1:36" x14ac:dyDescent="0.25">
      <c r="A85">
        <v>38</v>
      </c>
      <c r="B85">
        <v>0</v>
      </c>
      <c r="C85">
        <v>1</v>
      </c>
      <c r="D85" t="s">
        <v>56</v>
      </c>
      <c r="E85">
        <v>573</v>
      </c>
      <c r="F85" t="s">
        <v>45</v>
      </c>
      <c r="G85">
        <v>6</v>
      </c>
      <c r="H85">
        <v>3</v>
      </c>
      <c r="I85" t="s">
        <v>52</v>
      </c>
      <c r="J85">
        <v>1</v>
      </c>
      <c r="K85">
        <v>107</v>
      </c>
      <c r="L85">
        <v>2</v>
      </c>
      <c r="M85" t="s">
        <v>39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53</v>
      </c>
      <c r="T85">
        <v>5329</v>
      </c>
      <c r="U85">
        <v>15717</v>
      </c>
      <c r="V85">
        <v>7</v>
      </c>
      <c r="W85" t="s">
        <v>42</v>
      </c>
      <c r="X85" t="s">
        <v>43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</row>
    <row r="86" spans="1:36" x14ac:dyDescent="0.25">
      <c r="A86">
        <v>34</v>
      </c>
      <c r="B86">
        <v>0</v>
      </c>
      <c r="C86">
        <v>1</v>
      </c>
      <c r="D86" t="s">
        <v>36</v>
      </c>
      <c r="E86">
        <v>1153</v>
      </c>
      <c r="F86" t="s">
        <v>45</v>
      </c>
      <c r="G86">
        <v>1</v>
      </c>
      <c r="H86">
        <v>2</v>
      </c>
      <c r="I86" t="s">
        <v>52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54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42</v>
      </c>
      <c r="X86" t="s">
        <v>49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</row>
    <row r="87" spans="1:36" x14ac:dyDescent="0.25">
      <c r="A87">
        <v>56</v>
      </c>
      <c r="B87">
        <v>0</v>
      </c>
      <c r="C87">
        <v>1</v>
      </c>
      <c r="D87" t="s">
        <v>36</v>
      </c>
      <c r="E87">
        <v>1400</v>
      </c>
      <c r="F87" t="s">
        <v>45</v>
      </c>
      <c r="G87">
        <v>7</v>
      </c>
      <c r="H87">
        <v>3</v>
      </c>
      <c r="I87" t="s">
        <v>38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54</v>
      </c>
      <c r="R87">
        <v>4</v>
      </c>
      <c r="S87" t="s">
        <v>41</v>
      </c>
      <c r="T87">
        <v>7260</v>
      </c>
      <c r="U87">
        <v>21698</v>
      </c>
      <c r="V87">
        <v>4</v>
      </c>
      <c r="W87" t="s">
        <v>42</v>
      </c>
      <c r="X87" t="s">
        <v>49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</row>
    <row r="88" spans="1:36" x14ac:dyDescent="0.25">
      <c r="A88">
        <v>23</v>
      </c>
      <c r="B88">
        <v>0</v>
      </c>
      <c r="C88">
        <v>1</v>
      </c>
      <c r="D88" t="s">
        <v>36</v>
      </c>
      <c r="E88">
        <v>541</v>
      </c>
      <c r="F88" t="s">
        <v>37</v>
      </c>
      <c r="G88">
        <v>2</v>
      </c>
      <c r="H88">
        <v>1</v>
      </c>
      <c r="I88" t="s">
        <v>61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58</v>
      </c>
      <c r="R88">
        <v>1</v>
      </c>
      <c r="S88" t="s">
        <v>53</v>
      </c>
      <c r="T88">
        <v>2322</v>
      </c>
      <c r="U88">
        <v>9518</v>
      </c>
      <c r="V88">
        <v>3</v>
      </c>
      <c r="W88" t="s">
        <v>42</v>
      </c>
      <c r="X88" t="s">
        <v>49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>
        <v>51</v>
      </c>
      <c r="B89">
        <v>0</v>
      </c>
      <c r="C89">
        <v>1</v>
      </c>
      <c r="D89" t="s">
        <v>36</v>
      </c>
      <c r="E89">
        <v>432</v>
      </c>
      <c r="F89" t="s">
        <v>45</v>
      </c>
      <c r="G89">
        <v>9</v>
      </c>
      <c r="H89">
        <v>4</v>
      </c>
      <c r="I89" t="s">
        <v>38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51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42</v>
      </c>
      <c r="X89" t="s">
        <v>49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</row>
    <row r="90" spans="1:36" x14ac:dyDescent="0.25">
      <c r="A90">
        <v>30</v>
      </c>
      <c r="B90">
        <v>0</v>
      </c>
      <c r="C90">
        <v>1</v>
      </c>
      <c r="D90" t="s">
        <v>36</v>
      </c>
      <c r="E90">
        <v>288</v>
      </c>
      <c r="F90" t="s">
        <v>45</v>
      </c>
      <c r="G90">
        <v>2</v>
      </c>
      <c r="H90">
        <v>3</v>
      </c>
      <c r="I90" t="s">
        <v>38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55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42</v>
      </c>
      <c r="X90" t="s">
        <v>49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</row>
    <row r="91" spans="1:36" x14ac:dyDescent="0.25">
      <c r="A91">
        <v>46</v>
      </c>
      <c r="B91">
        <v>1</v>
      </c>
      <c r="C91">
        <v>0</v>
      </c>
      <c r="D91" t="s">
        <v>36</v>
      </c>
      <c r="E91">
        <v>669</v>
      </c>
      <c r="F91" t="s">
        <v>37</v>
      </c>
      <c r="G91">
        <v>9</v>
      </c>
      <c r="H91">
        <v>2</v>
      </c>
      <c r="I91" t="s">
        <v>52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40</v>
      </c>
      <c r="R91">
        <v>4</v>
      </c>
      <c r="S91" t="s">
        <v>41</v>
      </c>
      <c r="T91">
        <v>9619</v>
      </c>
      <c r="U91">
        <v>13596</v>
      </c>
      <c r="V91">
        <v>1</v>
      </c>
      <c r="W91" t="s">
        <v>42</v>
      </c>
      <c r="X91" t="s">
        <v>49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</row>
    <row r="92" spans="1:36" x14ac:dyDescent="0.25">
      <c r="A92">
        <v>40</v>
      </c>
      <c r="B92">
        <v>0</v>
      </c>
      <c r="C92">
        <v>1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38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55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42</v>
      </c>
      <c r="X92" t="s">
        <v>49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</row>
    <row r="93" spans="1:36" x14ac:dyDescent="0.25">
      <c r="A93">
        <v>51</v>
      </c>
      <c r="B93">
        <v>0</v>
      </c>
      <c r="C93">
        <v>1</v>
      </c>
      <c r="D93" t="s">
        <v>36</v>
      </c>
      <c r="E93">
        <v>632</v>
      </c>
      <c r="F93" t="s">
        <v>37</v>
      </c>
      <c r="G93">
        <v>21</v>
      </c>
      <c r="H93">
        <v>4</v>
      </c>
      <c r="I93" t="s">
        <v>60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40</v>
      </c>
      <c r="R93">
        <v>4</v>
      </c>
      <c r="S93" t="s">
        <v>41</v>
      </c>
      <c r="T93">
        <v>5441</v>
      </c>
      <c r="U93">
        <v>8423</v>
      </c>
      <c r="V93">
        <v>0</v>
      </c>
      <c r="W93" t="s">
        <v>42</v>
      </c>
      <c r="X93" t="s">
        <v>43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</row>
    <row r="94" spans="1:36" x14ac:dyDescent="0.25">
      <c r="A94">
        <v>30</v>
      </c>
      <c r="B94">
        <v>0</v>
      </c>
      <c r="C94">
        <v>1</v>
      </c>
      <c r="D94" t="s">
        <v>36</v>
      </c>
      <c r="E94">
        <v>1334</v>
      </c>
      <c r="F94" t="s">
        <v>37</v>
      </c>
      <c r="G94">
        <v>4</v>
      </c>
      <c r="H94">
        <v>2</v>
      </c>
      <c r="I94" t="s">
        <v>52</v>
      </c>
      <c r="J94">
        <v>1</v>
      </c>
      <c r="K94">
        <v>121</v>
      </c>
      <c r="L94">
        <v>3</v>
      </c>
      <c r="M94" t="s">
        <v>39</v>
      </c>
      <c r="N94">
        <v>63</v>
      </c>
      <c r="O94">
        <v>2</v>
      </c>
      <c r="P94">
        <v>2</v>
      </c>
      <c r="Q94" t="s">
        <v>40</v>
      </c>
      <c r="R94">
        <v>2</v>
      </c>
      <c r="S94" t="s">
        <v>53</v>
      </c>
      <c r="T94">
        <v>5209</v>
      </c>
      <c r="U94">
        <v>19760</v>
      </c>
      <c r="V94">
        <v>1</v>
      </c>
      <c r="W94" t="s">
        <v>42</v>
      </c>
      <c r="X94" t="s">
        <v>43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</row>
    <row r="95" spans="1:36" x14ac:dyDescent="0.25">
      <c r="A95">
        <v>46</v>
      </c>
      <c r="B95">
        <v>0</v>
      </c>
      <c r="C95">
        <v>1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52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55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42</v>
      </c>
      <c r="X95" t="s">
        <v>43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</row>
    <row r="96" spans="1:36" x14ac:dyDescent="0.25">
      <c r="A96">
        <v>32</v>
      </c>
      <c r="B96">
        <v>0</v>
      </c>
      <c r="C96">
        <v>1</v>
      </c>
      <c r="D96" t="s">
        <v>36</v>
      </c>
      <c r="E96">
        <v>1093</v>
      </c>
      <c r="F96" t="s">
        <v>37</v>
      </c>
      <c r="G96">
        <v>6</v>
      </c>
      <c r="H96">
        <v>4</v>
      </c>
      <c r="I96" t="s">
        <v>52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40</v>
      </c>
      <c r="R96">
        <v>3</v>
      </c>
      <c r="S96" t="s">
        <v>41</v>
      </c>
      <c r="T96">
        <v>5010</v>
      </c>
      <c r="U96">
        <v>24301</v>
      </c>
      <c r="V96">
        <v>1</v>
      </c>
      <c r="W96" t="s">
        <v>42</v>
      </c>
      <c r="X96" t="s">
        <v>49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</row>
    <row r="97" spans="1:36" x14ac:dyDescent="0.25">
      <c r="A97">
        <v>54</v>
      </c>
      <c r="B97">
        <v>0</v>
      </c>
      <c r="C97">
        <v>1</v>
      </c>
      <c r="D97" t="s">
        <v>36</v>
      </c>
      <c r="E97">
        <v>1217</v>
      </c>
      <c r="F97" t="s">
        <v>45</v>
      </c>
      <c r="G97">
        <v>2</v>
      </c>
      <c r="H97">
        <v>4</v>
      </c>
      <c r="I97" t="s">
        <v>61</v>
      </c>
      <c r="J97">
        <v>1</v>
      </c>
      <c r="K97">
        <v>126</v>
      </c>
      <c r="L97">
        <v>1</v>
      </c>
      <c r="M97" t="s">
        <v>39</v>
      </c>
      <c r="N97">
        <v>60</v>
      </c>
      <c r="O97">
        <v>3</v>
      </c>
      <c r="P97">
        <v>3</v>
      </c>
      <c r="Q97" t="s">
        <v>59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42</v>
      </c>
      <c r="X97" t="s">
        <v>49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</row>
    <row r="98" spans="1:36" x14ac:dyDescent="0.25">
      <c r="A98">
        <v>24</v>
      </c>
      <c r="B98">
        <v>0</v>
      </c>
      <c r="C98">
        <v>1</v>
      </c>
      <c r="D98" t="s">
        <v>36</v>
      </c>
      <c r="E98">
        <v>1353</v>
      </c>
      <c r="F98" t="s">
        <v>37</v>
      </c>
      <c r="G98">
        <v>3</v>
      </c>
      <c r="H98">
        <v>2</v>
      </c>
      <c r="I98" t="s">
        <v>50</v>
      </c>
      <c r="J98">
        <v>1</v>
      </c>
      <c r="K98">
        <v>128</v>
      </c>
      <c r="L98">
        <v>1</v>
      </c>
      <c r="M98" t="s">
        <v>39</v>
      </c>
      <c r="N98">
        <v>33</v>
      </c>
      <c r="O98">
        <v>3</v>
      </c>
      <c r="P98">
        <v>2</v>
      </c>
      <c r="Q98" t="s">
        <v>40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42</v>
      </c>
      <c r="X98" t="s">
        <v>49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</row>
    <row r="99" spans="1:36" x14ac:dyDescent="0.25">
      <c r="A99">
        <v>28</v>
      </c>
      <c r="B99">
        <v>0</v>
      </c>
      <c r="C99">
        <v>1</v>
      </c>
      <c r="D99" t="s">
        <v>56</v>
      </c>
      <c r="E99">
        <v>120</v>
      </c>
      <c r="F99" t="s">
        <v>37</v>
      </c>
      <c r="G99">
        <v>4</v>
      </c>
      <c r="H99">
        <v>3</v>
      </c>
      <c r="I99" t="s">
        <v>52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40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42</v>
      </c>
      <c r="X99" t="s">
        <v>49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</row>
    <row r="100" spans="1:36" x14ac:dyDescent="0.25">
      <c r="A100">
        <v>58</v>
      </c>
      <c r="B100">
        <v>0</v>
      </c>
      <c r="C100">
        <v>1</v>
      </c>
      <c r="D100" t="s">
        <v>36</v>
      </c>
      <c r="E100">
        <v>682</v>
      </c>
      <c r="F100" t="s">
        <v>37</v>
      </c>
      <c r="G100">
        <v>10</v>
      </c>
      <c r="H100">
        <v>4</v>
      </c>
      <c r="I100" t="s">
        <v>52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40</v>
      </c>
      <c r="R100">
        <v>3</v>
      </c>
      <c r="S100" t="s">
        <v>41</v>
      </c>
      <c r="T100">
        <v>13872</v>
      </c>
      <c r="U100">
        <v>24409</v>
      </c>
      <c r="V100">
        <v>0</v>
      </c>
      <c r="W100" t="s">
        <v>42</v>
      </c>
      <c r="X100" t="s">
        <v>49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</row>
    <row r="101" spans="1:36" x14ac:dyDescent="0.25">
      <c r="A101">
        <v>44</v>
      </c>
      <c r="B101">
        <v>0</v>
      </c>
      <c r="C101">
        <v>1</v>
      </c>
      <c r="D101" t="s">
        <v>56</v>
      </c>
      <c r="E101">
        <v>489</v>
      </c>
      <c r="F101" t="s">
        <v>45</v>
      </c>
      <c r="G101">
        <v>23</v>
      </c>
      <c r="H101">
        <v>3</v>
      </c>
      <c r="I101" t="s">
        <v>52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51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42</v>
      </c>
      <c r="X101" t="s">
        <v>49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</row>
    <row r="102" spans="1:36" x14ac:dyDescent="0.25">
      <c r="A102">
        <v>37</v>
      </c>
      <c r="B102">
        <v>1</v>
      </c>
      <c r="C102">
        <v>0</v>
      </c>
      <c r="D102" t="s">
        <v>36</v>
      </c>
      <c r="E102">
        <v>807</v>
      </c>
      <c r="F102" t="s">
        <v>62</v>
      </c>
      <c r="G102">
        <v>6</v>
      </c>
      <c r="H102">
        <v>4</v>
      </c>
      <c r="I102" t="s">
        <v>62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62</v>
      </c>
      <c r="R102">
        <v>1</v>
      </c>
      <c r="S102" t="s">
        <v>53</v>
      </c>
      <c r="T102">
        <v>2073</v>
      </c>
      <c r="U102">
        <v>23648</v>
      </c>
      <c r="V102">
        <v>4</v>
      </c>
      <c r="W102" t="s">
        <v>42</v>
      </c>
      <c r="X102" t="s">
        <v>43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</row>
    <row r="103" spans="1:36" x14ac:dyDescent="0.25">
      <c r="A103">
        <v>32</v>
      </c>
      <c r="B103">
        <v>0</v>
      </c>
      <c r="C103">
        <v>1</v>
      </c>
      <c r="D103" t="s">
        <v>36</v>
      </c>
      <c r="E103">
        <v>827</v>
      </c>
      <c r="F103" t="s">
        <v>45</v>
      </c>
      <c r="G103">
        <v>1</v>
      </c>
      <c r="H103">
        <v>1</v>
      </c>
      <c r="I103" t="s">
        <v>38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41</v>
      </c>
      <c r="T103">
        <v>2956</v>
      </c>
      <c r="U103">
        <v>15178</v>
      </c>
      <c r="V103">
        <v>1</v>
      </c>
      <c r="W103" t="s">
        <v>42</v>
      </c>
      <c r="X103" t="s">
        <v>49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</row>
    <row r="104" spans="1:36" x14ac:dyDescent="0.25">
      <c r="A104">
        <v>20</v>
      </c>
      <c r="B104">
        <v>1</v>
      </c>
      <c r="C104">
        <v>0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38</v>
      </c>
      <c r="J104">
        <v>1</v>
      </c>
      <c r="K104">
        <v>137</v>
      </c>
      <c r="L104">
        <v>4</v>
      </c>
      <c r="M104" t="s">
        <v>39</v>
      </c>
      <c r="N104">
        <v>66</v>
      </c>
      <c r="O104">
        <v>2</v>
      </c>
      <c r="P104">
        <v>1</v>
      </c>
      <c r="Q104" t="s">
        <v>51</v>
      </c>
      <c r="R104">
        <v>4</v>
      </c>
      <c r="S104" t="s">
        <v>41</v>
      </c>
      <c r="T104">
        <v>2926</v>
      </c>
      <c r="U104">
        <v>19783</v>
      </c>
      <c r="V104">
        <v>1</v>
      </c>
      <c r="W104" t="s">
        <v>42</v>
      </c>
      <c r="X104" t="s">
        <v>43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</row>
    <row r="105" spans="1:36" x14ac:dyDescent="0.25">
      <c r="A105">
        <v>34</v>
      </c>
      <c r="B105">
        <v>0</v>
      </c>
      <c r="C105">
        <v>1</v>
      </c>
      <c r="D105" t="s">
        <v>36</v>
      </c>
      <c r="E105">
        <v>665</v>
      </c>
      <c r="F105" t="s">
        <v>45</v>
      </c>
      <c r="G105">
        <v>6</v>
      </c>
      <c r="H105">
        <v>4</v>
      </c>
      <c r="I105" t="s">
        <v>50</v>
      </c>
      <c r="J105">
        <v>1</v>
      </c>
      <c r="K105">
        <v>138</v>
      </c>
      <c r="L105">
        <v>1</v>
      </c>
      <c r="M105" t="s">
        <v>39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41</v>
      </c>
      <c r="T105">
        <v>4809</v>
      </c>
      <c r="U105">
        <v>12482</v>
      </c>
      <c r="V105">
        <v>1</v>
      </c>
      <c r="W105" t="s">
        <v>42</v>
      </c>
      <c r="X105" t="s">
        <v>49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</row>
    <row r="106" spans="1:36" x14ac:dyDescent="0.25">
      <c r="A106">
        <v>37</v>
      </c>
      <c r="B106">
        <v>0</v>
      </c>
      <c r="C106">
        <v>1</v>
      </c>
      <c r="D106" t="s">
        <v>56</v>
      </c>
      <c r="E106">
        <v>1040</v>
      </c>
      <c r="F106" t="s">
        <v>45</v>
      </c>
      <c r="G106">
        <v>2</v>
      </c>
      <c r="H106">
        <v>2</v>
      </c>
      <c r="I106" t="s">
        <v>38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55</v>
      </c>
      <c r="R106">
        <v>4</v>
      </c>
      <c r="S106" t="s">
        <v>53</v>
      </c>
      <c r="T106">
        <v>5163</v>
      </c>
      <c r="U106">
        <v>15850</v>
      </c>
      <c r="V106">
        <v>5</v>
      </c>
      <c r="W106" t="s">
        <v>42</v>
      </c>
      <c r="X106" t="s">
        <v>49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</row>
    <row r="107" spans="1:36" x14ac:dyDescent="0.25">
      <c r="A107">
        <v>59</v>
      </c>
      <c r="B107">
        <v>0</v>
      </c>
      <c r="C107">
        <v>1</v>
      </c>
      <c r="D107" t="s">
        <v>56</v>
      </c>
      <c r="E107">
        <v>1420</v>
      </c>
      <c r="F107" t="s">
        <v>62</v>
      </c>
      <c r="G107">
        <v>2</v>
      </c>
      <c r="H107">
        <v>4</v>
      </c>
      <c r="I107" t="s">
        <v>62</v>
      </c>
      <c r="J107">
        <v>1</v>
      </c>
      <c r="K107">
        <v>140</v>
      </c>
      <c r="L107">
        <v>3</v>
      </c>
      <c r="M107" t="s">
        <v>39</v>
      </c>
      <c r="N107">
        <v>32</v>
      </c>
      <c r="O107">
        <v>2</v>
      </c>
      <c r="P107">
        <v>5</v>
      </c>
      <c r="Q107" t="s">
        <v>57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42</v>
      </c>
      <c r="X107" t="s">
        <v>49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</row>
    <row r="108" spans="1:36" x14ac:dyDescent="0.25">
      <c r="A108">
        <v>50</v>
      </c>
      <c r="B108">
        <v>0</v>
      </c>
      <c r="C108">
        <v>1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38</v>
      </c>
      <c r="J108">
        <v>1</v>
      </c>
      <c r="K108">
        <v>141</v>
      </c>
      <c r="L108">
        <v>1</v>
      </c>
      <c r="M108" t="s">
        <v>39</v>
      </c>
      <c r="N108">
        <v>73</v>
      </c>
      <c r="O108">
        <v>3</v>
      </c>
      <c r="P108">
        <v>5</v>
      </c>
      <c r="Q108" t="s">
        <v>59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42</v>
      </c>
      <c r="X108" t="s">
        <v>43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</row>
    <row r="109" spans="1:36" x14ac:dyDescent="0.25">
      <c r="A109">
        <v>25</v>
      </c>
      <c r="B109">
        <v>1</v>
      </c>
      <c r="C109">
        <v>0</v>
      </c>
      <c r="D109" t="s">
        <v>36</v>
      </c>
      <c r="E109">
        <v>240</v>
      </c>
      <c r="F109" t="s">
        <v>37</v>
      </c>
      <c r="G109">
        <v>5</v>
      </c>
      <c r="H109">
        <v>3</v>
      </c>
      <c r="I109" t="s">
        <v>60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40</v>
      </c>
      <c r="R109">
        <v>3</v>
      </c>
      <c r="S109" t="s">
        <v>41</v>
      </c>
      <c r="T109">
        <v>5744</v>
      </c>
      <c r="U109">
        <v>26959</v>
      </c>
      <c r="V109">
        <v>1</v>
      </c>
      <c r="W109" t="s">
        <v>42</v>
      </c>
      <c r="X109" t="s">
        <v>43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</row>
    <row r="110" spans="1:36" x14ac:dyDescent="0.25">
      <c r="A110">
        <v>25</v>
      </c>
      <c r="B110">
        <v>0</v>
      </c>
      <c r="C110">
        <v>1</v>
      </c>
      <c r="D110" t="s">
        <v>36</v>
      </c>
      <c r="E110">
        <v>1280</v>
      </c>
      <c r="F110" t="s">
        <v>45</v>
      </c>
      <c r="G110">
        <v>7</v>
      </c>
      <c r="H110">
        <v>1</v>
      </c>
      <c r="I110" t="s">
        <v>52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42</v>
      </c>
      <c r="X110" t="s">
        <v>49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</row>
    <row r="111" spans="1:36" x14ac:dyDescent="0.25">
      <c r="A111">
        <v>22</v>
      </c>
      <c r="B111">
        <v>0</v>
      </c>
      <c r="C111">
        <v>1</v>
      </c>
      <c r="D111" t="s">
        <v>36</v>
      </c>
      <c r="E111">
        <v>534</v>
      </c>
      <c r="F111" t="s">
        <v>45</v>
      </c>
      <c r="G111">
        <v>15</v>
      </c>
      <c r="H111">
        <v>3</v>
      </c>
      <c r="I111" t="s">
        <v>52</v>
      </c>
      <c r="J111">
        <v>1</v>
      </c>
      <c r="K111">
        <v>144</v>
      </c>
      <c r="L111">
        <v>2</v>
      </c>
      <c r="M111" t="s">
        <v>39</v>
      </c>
      <c r="N111">
        <v>59</v>
      </c>
      <c r="O111">
        <v>3</v>
      </c>
      <c r="P111">
        <v>1</v>
      </c>
      <c r="Q111" t="s">
        <v>51</v>
      </c>
      <c r="R111">
        <v>4</v>
      </c>
      <c r="S111" t="s">
        <v>41</v>
      </c>
      <c r="T111">
        <v>2871</v>
      </c>
      <c r="U111">
        <v>23785</v>
      </c>
      <c r="V111">
        <v>1</v>
      </c>
      <c r="W111" t="s">
        <v>42</v>
      </c>
      <c r="X111" t="s">
        <v>49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>
        <v>51</v>
      </c>
      <c r="B112">
        <v>0</v>
      </c>
      <c r="C112">
        <v>1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52</v>
      </c>
      <c r="J112">
        <v>1</v>
      </c>
      <c r="K112">
        <v>145</v>
      </c>
      <c r="L112">
        <v>1</v>
      </c>
      <c r="M112" t="s">
        <v>39</v>
      </c>
      <c r="N112">
        <v>30</v>
      </c>
      <c r="O112">
        <v>2</v>
      </c>
      <c r="P112">
        <v>3</v>
      </c>
      <c r="Q112" t="s">
        <v>55</v>
      </c>
      <c r="R112">
        <v>1</v>
      </c>
      <c r="S112" t="s">
        <v>41</v>
      </c>
      <c r="T112">
        <v>7484</v>
      </c>
      <c r="U112">
        <v>25796</v>
      </c>
      <c r="V112">
        <v>3</v>
      </c>
      <c r="W112" t="s">
        <v>42</v>
      </c>
      <c r="X112" t="s">
        <v>49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</row>
    <row r="113" spans="1:36" x14ac:dyDescent="0.25">
      <c r="A113">
        <v>34</v>
      </c>
      <c r="B113">
        <v>1</v>
      </c>
      <c r="C113">
        <v>0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38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51</v>
      </c>
      <c r="R113">
        <v>3</v>
      </c>
      <c r="S113" t="s">
        <v>41</v>
      </c>
      <c r="T113">
        <v>6074</v>
      </c>
      <c r="U113">
        <v>22887</v>
      </c>
      <c r="V113">
        <v>1</v>
      </c>
      <c r="W113" t="s">
        <v>42</v>
      </c>
      <c r="X113" t="s">
        <v>43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</row>
    <row r="114" spans="1:36" x14ac:dyDescent="0.25">
      <c r="A114">
        <v>54</v>
      </c>
      <c r="B114">
        <v>0</v>
      </c>
      <c r="C114">
        <v>1</v>
      </c>
      <c r="D114" t="s">
        <v>56</v>
      </c>
      <c r="E114">
        <v>142</v>
      </c>
      <c r="F114" t="s">
        <v>62</v>
      </c>
      <c r="G114">
        <v>26</v>
      </c>
      <c r="H114">
        <v>3</v>
      </c>
      <c r="I114" t="s">
        <v>62</v>
      </c>
      <c r="J114">
        <v>1</v>
      </c>
      <c r="K114">
        <v>148</v>
      </c>
      <c r="L114">
        <v>4</v>
      </c>
      <c r="M114" t="s">
        <v>39</v>
      </c>
      <c r="N114">
        <v>30</v>
      </c>
      <c r="O114">
        <v>4</v>
      </c>
      <c r="P114">
        <v>4</v>
      </c>
      <c r="Q114" t="s">
        <v>57</v>
      </c>
      <c r="R114">
        <v>4</v>
      </c>
      <c r="S114" t="s">
        <v>41</v>
      </c>
      <c r="T114">
        <v>17328</v>
      </c>
      <c r="U114">
        <v>13871</v>
      </c>
      <c r="V114">
        <v>2</v>
      </c>
      <c r="W114" t="s">
        <v>42</v>
      </c>
      <c r="X114" t="s">
        <v>43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</row>
    <row r="115" spans="1:36" x14ac:dyDescent="0.25">
      <c r="A115">
        <v>24</v>
      </c>
      <c r="B115">
        <v>0</v>
      </c>
      <c r="C115">
        <v>1</v>
      </c>
      <c r="D115" t="s">
        <v>36</v>
      </c>
      <c r="E115">
        <v>1127</v>
      </c>
      <c r="F115" t="s">
        <v>45</v>
      </c>
      <c r="G115">
        <v>18</v>
      </c>
      <c r="H115">
        <v>1</v>
      </c>
      <c r="I115" t="s">
        <v>38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51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42</v>
      </c>
      <c r="X115" t="s">
        <v>49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</row>
    <row r="116" spans="1:36" x14ac:dyDescent="0.25">
      <c r="A116">
        <v>34</v>
      </c>
      <c r="B116">
        <v>0</v>
      </c>
      <c r="C116">
        <v>1</v>
      </c>
      <c r="D116" t="s">
        <v>36</v>
      </c>
      <c r="E116">
        <v>1031</v>
      </c>
      <c r="F116" t="s">
        <v>45</v>
      </c>
      <c r="G116">
        <v>6</v>
      </c>
      <c r="H116">
        <v>4</v>
      </c>
      <c r="I116" t="s">
        <v>38</v>
      </c>
      <c r="J116">
        <v>1</v>
      </c>
      <c r="K116">
        <v>151</v>
      </c>
      <c r="L116">
        <v>3</v>
      </c>
      <c r="M116" t="s">
        <v>39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53</v>
      </c>
      <c r="T116">
        <v>4505</v>
      </c>
      <c r="U116">
        <v>15000</v>
      </c>
      <c r="V116">
        <v>6</v>
      </c>
      <c r="W116" t="s">
        <v>42</v>
      </c>
      <c r="X116" t="s">
        <v>49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</row>
    <row r="117" spans="1:36" x14ac:dyDescent="0.25">
      <c r="A117">
        <v>37</v>
      </c>
      <c r="B117">
        <v>0</v>
      </c>
      <c r="C117">
        <v>1</v>
      </c>
      <c r="D117" t="s">
        <v>36</v>
      </c>
      <c r="E117">
        <v>1189</v>
      </c>
      <c r="F117" t="s">
        <v>37</v>
      </c>
      <c r="G117">
        <v>3</v>
      </c>
      <c r="H117">
        <v>3</v>
      </c>
      <c r="I117" t="s">
        <v>38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40</v>
      </c>
      <c r="R117">
        <v>4</v>
      </c>
      <c r="S117" t="s">
        <v>41</v>
      </c>
      <c r="T117">
        <v>7428</v>
      </c>
      <c r="U117">
        <v>14506</v>
      </c>
      <c r="V117">
        <v>2</v>
      </c>
      <c r="W117" t="s">
        <v>42</v>
      </c>
      <c r="X117" t="s">
        <v>49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</row>
    <row r="118" spans="1:36" x14ac:dyDescent="0.25">
      <c r="A118">
        <v>34</v>
      </c>
      <c r="B118">
        <v>0</v>
      </c>
      <c r="C118">
        <v>1</v>
      </c>
      <c r="D118" t="s">
        <v>36</v>
      </c>
      <c r="E118">
        <v>1354</v>
      </c>
      <c r="F118" t="s">
        <v>45</v>
      </c>
      <c r="G118">
        <v>5</v>
      </c>
      <c r="H118">
        <v>3</v>
      </c>
      <c r="I118" t="s">
        <v>52</v>
      </c>
      <c r="J118">
        <v>1</v>
      </c>
      <c r="K118">
        <v>153</v>
      </c>
      <c r="L118">
        <v>3</v>
      </c>
      <c r="M118" t="s">
        <v>39</v>
      </c>
      <c r="N118">
        <v>45</v>
      </c>
      <c r="O118">
        <v>2</v>
      </c>
      <c r="P118">
        <v>3</v>
      </c>
      <c r="Q118" t="s">
        <v>57</v>
      </c>
      <c r="R118">
        <v>1</v>
      </c>
      <c r="S118" t="s">
        <v>41</v>
      </c>
      <c r="T118">
        <v>11631</v>
      </c>
      <c r="U118">
        <v>5615</v>
      </c>
      <c r="V118">
        <v>2</v>
      </c>
      <c r="W118" t="s">
        <v>42</v>
      </c>
      <c r="X118" t="s">
        <v>49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</row>
    <row r="119" spans="1:36" x14ac:dyDescent="0.25">
      <c r="A119">
        <v>36</v>
      </c>
      <c r="B119">
        <v>0</v>
      </c>
      <c r="C119">
        <v>1</v>
      </c>
      <c r="D119" t="s">
        <v>44</v>
      </c>
      <c r="E119">
        <v>1467</v>
      </c>
      <c r="F119" t="s">
        <v>37</v>
      </c>
      <c r="G119">
        <v>11</v>
      </c>
      <c r="H119">
        <v>2</v>
      </c>
      <c r="I119" t="s">
        <v>61</v>
      </c>
      <c r="J119">
        <v>1</v>
      </c>
      <c r="K119">
        <v>154</v>
      </c>
      <c r="L119">
        <v>2</v>
      </c>
      <c r="M119" t="s">
        <v>39</v>
      </c>
      <c r="N119">
        <v>92</v>
      </c>
      <c r="O119">
        <v>3</v>
      </c>
      <c r="P119">
        <v>3</v>
      </c>
      <c r="Q119" t="s">
        <v>40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42</v>
      </c>
      <c r="X119" t="s">
        <v>49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</row>
    <row r="120" spans="1:36" x14ac:dyDescent="0.25">
      <c r="A120">
        <v>36</v>
      </c>
      <c r="B120">
        <v>0</v>
      </c>
      <c r="C120">
        <v>1</v>
      </c>
      <c r="D120" t="s">
        <v>36</v>
      </c>
      <c r="E120">
        <v>922</v>
      </c>
      <c r="F120" t="s">
        <v>45</v>
      </c>
      <c r="G120">
        <v>3</v>
      </c>
      <c r="H120">
        <v>2</v>
      </c>
      <c r="I120" t="s">
        <v>38</v>
      </c>
      <c r="J120">
        <v>1</v>
      </c>
      <c r="K120">
        <v>155</v>
      </c>
      <c r="L120">
        <v>1</v>
      </c>
      <c r="M120" t="s">
        <v>39</v>
      </c>
      <c r="N120">
        <v>39</v>
      </c>
      <c r="O120">
        <v>3</v>
      </c>
      <c r="P120">
        <v>1</v>
      </c>
      <c r="Q120" t="s">
        <v>51</v>
      </c>
      <c r="R120">
        <v>4</v>
      </c>
      <c r="S120" t="s">
        <v>53</v>
      </c>
      <c r="T120">
        <v>2835</v>
      </c>
      <c r="U120">
        <v>2561</v>
      </c>
      <c r="V120">
        <v>5</v>
      </c>
      <c r="W120" t="s">
        <v>42</v>
      </c>
      <c r="X120" t="s">
        <v>49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</row>
    <row r="121" spans="1:36" x14ac:dyDescent="0.25">
      <c r="A121">
        <v>43</v>
      </c>
      <c r="B121">
        <v>0</v>
      </c>
      <c r="C121">
        <v>1</v>
      </c>
      <c r="D121" t="s">
        <v>44</v>
      </c>
      <c r="E121">
        <v>394</v>
      </c>
      <c r="F121" t="s">
        <v>37</v>
      </c>
      <c r="G121">
        <v>26</v>
      </c>
      <c r="H121">
        <v>2</v>
      </c>
      <c r="I121" t="s">
        <v>38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57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42</v>
      </c>
      <c r="X121" t="s">
        <v>43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</row>
    <row r="122" spans="1:36" x14ac:dyDescent="0.25">
      <c r="A122">
        <v>30</v>
      </c>
      <c r="B122">
        <v>0</v>
      </c>
      <c r="C122">
        <v>1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38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53</v>
      </c>
      <c r="T122">
        <v>2613</v>
      </c>
      <c r="U122">
        <v>22310</v>
      </c>
      <c r="V122">
        <v>1</v>
      </c>
      <c r="W122" t="s">
        <v>42</v>
      </c>
      <c r="X122" t="s">
        <v>49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</row>
    <row r="123" spans="1:36" x14ac:dyDescent="0.25">
      <c r="A123">
        <v>33</v>
      </c>
      <c r="B123">
        <v>0</v>
      </c>
      <c r="C123">
        <v>1</v>
      </c>
      <c r="D123" t="s">
        <v>56</v>
      </c>
      <c r="E123">
        <v>750</v>
      </c>
      <c r="F123" t="s">
        <v>37</v>
      </c>
      <c r="G123">
        <v>22</v>
      </c>
      <c r="H123">
        <v>2</v>
      </c>
      <c r="I123" t="s">
        <v>60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40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42</v>
      </c>
      <c r="X123" t="s">
        <v>49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</row>
    <row r="124" spans="1:36" x14ac:dyDescent="0.25">
      <c r="A124">
        <v>56</v>
      </c>
      <c r="B124">
        <v>1</v>
      </c>
      <c r="C124">
        <v>0</v>
      </c>
      <c r="D124" t="s">
        <v>36</v>
      </c>
      <c r="E124">
        <v>441</v>
      </c>
      <c r="F124" t="s">
        <v>45</v>
      </c>
      <c r="G124">
        <v>14</v>
      </c>
      <c r="H124">
        <v>4</v>
      </c>
      <c r="I124" t="s">
        <v>38</v>
      </c>
      <c r="J124">
        <v>1</v>
      </c>
      <c r="K124">
        <v>161</v>
      </c>
      <c r="L124">
        <v>2</v>
      </c>
      <c r="M124" t="s">
        <v>39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42</v>
      </c>
      <c r="X124" t="s">
        <v>43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</row>
    <row r="125" spans="1:36" x14ac:dyDescent="0.25">
      <c r="A125">
        <v>51</v>
      </c>
      <c r="B125">
        <v>0</v>
      </c>
      <c r="C125">
        <v>1</v>
      </c>
      <c r="D125" t="s">
        <v>36</v>
      </c>
      <c r="E125">
        <v>684</v>
      </c>
      <c r="F125" t="s">
        <v>45</v>
      </c>
      <c r="G125">
        <v>6</v>
      </c>
      <c r="H125">
        <v>3</v>
      </c>
      <c r="I125" t="s">
        <v>38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59</v>
      </c>
      <c r="R125">
        <v>3</v>
      </c>
      <c r="S125" t="s">
        <v>41</v>
      </c>
      <c r="T125">
        <v>19537</v>
      </c>
      <c r="U125">
        <v>6462</v>
      </c>
      <c r="V125">
        <v>7</v>
      </c>
      <c r="W125" t="s">
        <v>42</v>
      </c>
      <c r="X125" t="s">
        <v>49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</row>
    <row r="126" spans="1:36" x14ac:dyDescent="0.25">
      <c r="A126">
        <v>31</v>
      </c>
      <c r="B126">
        <v>1</v>
      </c>
      <c r="C126">
        <v>0</v>
      </c>
      <c r="D126" t="s">
        <v>36</v>
      </c>
      <c r="E126">
        <v>249</v>
      </c>
      <c r="F126" t="s">
        <v>37</v>
      </c>
      <c r="G126">
        <v>6</v>
      </c>
      <c r="H126">
        <v>4</v>
      </c>
      <c r="I126" t="s">
        <v>38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40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42</v>
      </c>
      <c r="X126" t="s">
        <v>43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</row>
    <row r="127" spans="1:36" x14ac:dyDescent="0.25">
      <c r="A127">
        <v>26</v>
      </c>
      <c r="B127">
        <v>0</v>
      </c>
      <c r="C127">
        <v>1</v>
      </c>
      <c r="D127" t="s">
        <v>36</v>
      </c>
      <c r="E127">
        <v>841</v>
      </c>
      <c r="F127" t="s">
        <v>45</v>
      </c>
      <c r="G127">
        <v>6</v>
      </c>
      <c r="H127">
        <v>3</v>
      </c>
      <c r="I127" t="s">
        <v>50</v>
      </c>
      <c r="J127">
        <v>1</v>
      </c>
      <c r="K127">
        <v>164</v>
      </c>
      <c r="L127">
        <v>3</v>
      </c>
      <c r="M127" t="s">
        <v>39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42</v>
      </c>
      <c r="X127" t="s">
        <v>49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</row>
    <row r="128" spans="1:36" x14ac:dyDescent="0.25">
      <c r="A128">
        <v>58</v>
      </c>
      <c r="B128">
        <v>1</v>
      </c>
      <c r="C128">
        <v>0</v>
      </c>
      <c r="D128" t="s">
        <v>36</v>
      </c>
      <c r="E128">
        <v>147</v>
      </c>
      <c r="F128" t="s">
        <v>45</v>
      </c>
      <c r="G128">
        <v>23</v>
      </c>
      <c r="H128">
        <v>4</v>
      </c>
      <c r="I128" t="s">
        <v>52</v>
      </c>
      <c r="J128">
        <v>1</v>
      </c>
      <c r="K128">
        <v>165</v>
      </c>
      <c r="L128">
        <v>4</v>
      </c>
      <c r="M128" t="s">
        <v>39</v>
      </c>
      <c r="N128">
        <v>94</v>
      </c>
      <c r="O128">
        <v>3</v>
      </c>
      <c r="P128">
        <v>3</v>
      </c>
      <c r="Q128" t="s">
        <v>55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42</v>
      </c>
      <c r="X128" t="s">
        <v>49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</row>
    <row r="129" spans="1:36" x14ac:dyDescent="0.25">
      <c r="A129">
        <v>19</v>
      </c>
      <c r="B129">
        <v>1</v>
      </c>
      <c r="C129">
        <v>0</v>
      </c>
      <c r="D129" t="s">
        <v>36</v>
      </c>
      <c r="E129">
        <v>528</v>
      </c>
      <c r="F129" t="s">
        <v>37</v>
      </c>
      <c r="G129">
        <v>22</v>
      </c>
      <c r="H129">
        <v>1</v>
      </c>
      <c r="I129" t="s">
        <v>60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58</v>
      </c>
      <c r="R129">
        <v>3</v>
      </c>
      <c r="S129" t="s">
        <v>41</v>
      </c>
      <c r="T129">
        <v>1675</v>
      </c>
      <c r="U129">
        <v>26820</v>
      </c>
      <c r="V129">
        <v>1</v>
      </c>
      <c r="W129" t="s">
        <v>42</v>
      </c>
      <c r="X129" t="s">
        <v>43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</row>
    <row r="130" spans="1:36" x14ac:dyDescent="0.25">
      <c r="A130">
        <v>22</v>
      </c>
      <c r="B130">
        <v>0</v>
      </c>
      <c r="C130">
        <v>1</v>
      </c>
      <c r="D130" t="s">
        <v>36</v>
      </c>
      <c r="E130">
        <v>594</v>
      </c>
      <c r="F130" t="s">
        <v>45</v>
      </c>
      <c r="G130">
        <v>2</v>
      </c>
      <c r="H130">
        <v>1</v>
      </c>
      <c r="I130" t="s">
        <v>61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51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42</v>
      </c>
      <c r="X130" t="s">
        <v>49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</row>
    <row r="131" spans="1:36" x14ac:dyDescent="0.25">
      <c r="A131">
        <v>49</v>
      </c>
      <c r="B131">
        <v>0</v>
      </c>
      <c r="C131">
        <v>1</v>
      </c>
      <c r="D131" t="s">
        <v>36</v>
      </c>
      <c r="E131">
        <v>470</v>
      </c>
      <c r="F131" t="s">
        <v>45</v>
      </c>
      <c r="G131">
        <v>20</v>
      </c>
      <c r="H131">
        <v>4</v>
      </c>
      <c r="I131" t="s">
        <v>52</v>
      </c>
      <c r="J131">
        <v>1</v>
      </c>
      <c r="K131">
        <v>170</v>
      </c>
      <c r="L131">
        <v>3</v>
      </c>
      <c r="M131" t="s">
        <v>39</v>
      </c>
      <c r="N131">
        <v>96</v>
      </c>
      <c r="O131">
        <v>3</v>
      </c>
      <c r="P131">
        <v>2</v>
      </c>
      <c r="Q131" t="s">
        <v>54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42</v>
      </c>
      <c r="X131" t="s">
        <v>49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</row>
    <row r="132" spans="1:36" x14ac:dyDescent="0.25">
      <c r="A132">
        <v>43</v>
      </c>
      <c r="B132">
        <v>0</v>
      </c>
      <c r="C132">
        <v>1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52</v>
      </c>
      <c r="J132">
        <v>1</v>
      </c>
      <c r="K132">
        <v>171</v>
      </c>
      <c r="L132">
        <v>2</v>
      </c>
      <c r="M132" t="s">
        <v>39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41</v>
      </c>
      <c r="T132">
        <v>4739</v>
      </c>
      <c r="U132">
        <v>16090</v>
      </c>
      <c r="V132">
        <v>4</v>
      </c>
      <c r="W132" t="s">
        <v>42</v>
      </c>
      <c r="X132" t="s">
        <v>49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</row>
    <row r="133" spans="1:36" x14ac:dyDescent="0.25">
      <c r="A133">
        <v>50</v>
      </c>
      <c r="B133">
        <v>0</v>
      </c>
      <c r="C133">
        <v>1</v>
      </c>
      <c r="D133" t="s">
        <v>44</v>
      </c>
      <c r="E133">
        <v>809</v>
      </c>
      <c r="F133" t="s">
        <v>37</v>
      </c>
      <c r="G133">
        <v>12</v>
      </c>
      <c r="H133">
        <v>3</v>
      </c>
      <c r="I133" t="s">
        <v>60</v>
      </c>
      <c r="J133">
        <v>1</v>
      </c>
      <c r="K133">
        <v>174</v>
      </c>
      <c r="L133">
        <v>3</v>
      </c>
      <c r="M133" t="s">
        <v>39</v>
      </c>
      <c r="N133">
        <v>77</v>
      </c>
      <c r="O133">
        <v>3</v>
      </c>
      <c r="P133">
        <v>3</v>
      </c>
      <c r="Q133" t="s">
        <v>40</v>
      </c>
      <c r="R133">
        <v>4</v>
      </c>
      <c r="S133" t="s">
        <v>41</v>
      </c>
      <c r="T133">
        <v>9208</v>
      </c>
      <c r="U133">
        <v>6645</v>
      </c>
      <c r="V133">
        <v>4</v>
      </c>
      <c r="W133" t="s">
        <v>42</v>
      </c>
      <c r="X133" t="s">
        <v>49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</row>
    <row r="134" spans="1:36" x14ac:dyDescent="0.25">
      <c r="A134">
        <v>31</v>
      </c>
      <c r="B134">
        <v>1</v>
      </c>
      <c r="C134">
        <v>0</v>
      </c>
      <c r="D134" t="s">
        <v>36</v>
      </c>
      <c r="E134">
        <v>542</v>
      </c>
      <c r="F134" t="s">
        <v>37</v>
      </c>
      <c r="G134">
        <v>20</v>
      </c>
      <c r="H134">
        <v>3</v>
      </c>
      <c r="I134" t="s">
        <v>38</v>
      </c>
      <c r="J134">
        <v>1</v>
      </c>
      <c r="K134">
        <v>175</v>
      </c>
      <c r="L134">
        <v>2</v>
      </c>
      <c r="M134" t="s">
        <v>39</v>
      </c>
      <c r="N134">
        <v>71</v>
      </c>
      <c r="O134">
        <v>1</v>
      </c>
      <c r="P134">
        <v>2</v>
      </c>
      <c r="Q134" t="s">
        <v>40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42</v>
      </c>
      <c r="X134" t="s">
        <v>43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</row>
    <row r="135" spans="1:36" x14ac:dyDescent="0.25">
      <c r="A135">
        <v>41</v>
      </c>
      <c r="B135">
        <v>0</v>
      </c>
      <c r="C135">
        <v>1</v>
      </c>
      <c r="D135" t="s">
        <v>36</v>
      </c>
      <c r="E135">
        <v>802</v>
      </c>
      <c r="F135" t="s">
        <v>37</v>
      </c>
      <c r="G135">
        <v>9</v>
      </c>
      <c r="H135">
        <v>1</v>
      </c>
      <c r="I135" t="s">
        <v>38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40</v>
      </c>
      <c r="R135">
        <v>3</v>
      </c>
      <c r="S135" t="s">
        <v>53</v>
      </c>
      <c r="T135">
        <v>8189</v>
      </c>
      <c r="U135">
        <v>21196</v>
      </c>
      <c r="V135">
        <v>3</v>
      </c>
      <c r="W135" t="s">
        <v>42</v>
      </c>
      <c r="X135" t="s">
        <v>43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</row>
    <row r="136" spans="1:36" x14ac:dyDescent="0.25">
      <c r="A136">
        <v>26</v>
      </c>
      <c r="B136">
        <v>0</v>
      </c>
      <c r="C136">
        <v>1</v>
      </c>
      <c r="D136" t="s">
        <v>36</v>
      </c>
      <c r="E136">
        <v>1355</v>
      </c>
      <c r="F136" t="s">
        <v>62</v>
      </c>
      <c r="G136">
        <v>25</v>
      </c>
      <c r="H136">
        <v>1</v>
      </c>
      <c r="I136" t="s">
        <v>38</v>
      </c>
      <c r="J136">
        <v>1</v>
      </c>
      <c r="K136">
        <v>177</v>
      </c>
      <c r="L136">
        <v>3</v>
      </c>
      <c r="M136" t="s">
        <v>39</v>
      </c>
      <c r="N136">
        <v>61</v>
      </c>
      <c r="O136">
        <v>3</v>
      </c>
      <c r="P136">
        <v>1</v>
      </c>
      <c r="Q136" t="s">
        <v>62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42</v>
      </c>
      <c r="X136" t="s">
        <v>49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</row>
    <row r="137" spans="1:36" x14ac:dyDescent="0.25">
      <c r="A137">
        <v>36</v>
      </c>
      <c r="B137">
        <v>0</v>
      </c>
      <c r="C137">
        <v>1</v>
      </c>
      <c r="D137" t="s">
        <v>36</v>
      </c>
      <c r="E137">
        <v>216</v>
      </c>
      <c r="F137" t="s">
        <v>45</v>
      </c>
      <c r="G137">
        <v>6</v>
      </c>
      <c r="H137">
        <v>2</v>
      </c>
      <c r="I137" t="s">
        <v>52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54</v>
      </c>
      <c r="R137">
        <v>2</v>
      </c>
      <c r="S137" t="s">
        <v>53</v>
      </c>
      <c r="T137">
        <v>4941</v>
      </c>
      <c r="U137">
        <v>2819</v>
      </c>
      <c r="V137">
        <v>6</v>
      </c>
      <c r="W137" t="s">
        <v>42</v>
      </c>
      <c r="X137" t="s">
        <v>49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</row>
    <row r="138" spans="1:36" x14ac:dyDescent="0.25">
      <c r="A138">
        <v>51</v>
      </c>
      <c r="B138">
        <v>1</v>
      </c>
      <c r="C138">
        <v>0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38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54</v>
      </c>
      <c r="R138">
        <v>4</v>
      </c>
      <c r="S138" t="s">
        <v>41</v>
      </c>
      <c r="T138">
        <v>10650</v>
      </c>
      <c r="U138">
        <v>25150</v>
      </c>
      <c r="V138">
        <v>2</v>
      </c>
      <c r="W138" t="s">
        <v>42</v>
      </c>
      <c r="X138" t="s">
        <v>49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</row>
    <row r="139" spans="1:36" x14ac:dyDescent="0.25">
      <c r="A139">
        <v>39</v>
      </c>
      <c r="B139">
        <v>0</v>
      </c>
      <c r="C139">
        <v>1</v>
      </c>
      <c r="D139" t="s">
        <v>36</v>
      </c>
      <c r="E139">
        <v>1329</v>
      </c>
      <c r="F139" t="s">
        <v>37</v>
      </c>
      <c r="G139">
        <v>4</v>
      </c>
      <c r="H139">
        <v>4</v>
      </c>
      <c r="I139" t="s">
        <v>38</v>
      </c>
      <c r="J139">
        <v>1</v>
      </c>
      <c r="K139">
        <v>182</v>
      </c>
      <c r="L139">
        <v>4</v>
      </c>
      <c r="M139" t="s">
        <v>39</v>
      </c>
      <c r="N139">
        <v>47</v>
      </c>
      <c r="O139">
        <v>2</v>
      </c>
      <c r="P139">
        <v>2</v>
      </c>
      <c r="Q139" t="s">
        <v>40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42</v>
      </c>
      <c r="X139" t="s">
        <v>49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</row>
    <row r="140" spans="1:36" x14ac:dyDescent="0.25">
      <c r="A140">
        <v>25</v>
      </c>
      <c r="B140">
        <v>0</v>
      </c>
      <c r="C140">
        <v>1</v>
      </c>
      <c r="D140" t="s">
        <v>36</v>
      </c>
      <c r="E140">
        <v>959</v>
      </c>
      <c r="F140" t="s">
        <v>37</v>
      </c>
      <c r="G140">
        <v>28</v>
      </c>
      <c r="H140">
        <v>3</v>
      </c>
      <c r="I140" t="s">
        <v>38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40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42</v>
      </c>
      <c r="X140" t="s">
        <v>49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</row>
    <row r="141" spans="1:36" x14ac:dyDescent="0.25">
      <c r="A141">
        <v>30</v>
      </c>
      <c r="B141">
        <v>0</v>
      </c>
      <c r="C141">
        <v>1</v>
      </c>
      <c r="D141" t="s">
        <v>36</v>
      </c>
      <c r="E141">
        <v>1240</v>
      </c>
      <c r="F141" t="s">
        <v>62</v>
      </c>
      <c r="G141">
        <v>9</v>
      </c>
      <c r="H141">
        <v>3</v>
      </c>
      <c r="I141" t="s">
        <v>62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62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42</v>
      </c>
      <c r="X141" t="s">
        <v>43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</row>
    <row r="142" spans="1:36" x14ac:dyDescent="0.25">
      <c r="A142">
        <v>32</v>
      </c>
      <c r="B142">
        <v>1</v>
      </c>
      <c r="C142">
        <v>0</v>
      </c>
      <c r="D142" t="s">
        <v>36</v>
      </c>
      <c r="E142">
        <v>1033</v>
      </c>
      <c r="F142" t="s">
        <v>45</v>
      </c>
      <c r="G142">
        <v>9</v>
      </c>
      <c r="H142">
        <v>3</v>
      </c>
      <c r="I142" t="s">
        <v>52</v>
      </c>
      <c r="J142">
        <v>1</v>
      </c>
      <c r="K142">
        <v>190</v>
      </c>
      <c r="L142">
        <v>1</v>
      </c>
      <c r="M142" t="s">
        <v>39</v>
      </c>
      <c r="N142">
        <v>41</v>
      </c>
      <c r="O142">
        <v>3</v>
      </c>
      <c r="P142">
        <v>1</v>
      </c>
      <c r="Q142" t="s">
        <v>51</v>
      </c>
      <c r="R142">
        <v>1</v>
      </c>
      <c r="S142" t="s">
        <v>41</v>
      </c>
      <c r="T142">
        <v>4200</v>
      </c>
      <c r="U142">
        <v>10224</v>
      </c>
      <c r="V142">
        <v>7</v>
      </c>
      <c r="W142" t="s">
        <v>42</v>
      </c>
      <c r="X142" t="s">
        <v>49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</row>
    <row r="143" spans="1:36" x14ac:dyDescent="0.25">
      <c r="A143">
        <v>45</v>
      </c>
      <c r="B143">
        <v>0</v>
      </c>
      <c r="C143">
        <v>1</v>
      </c>
      <c r="D143" t="s">
        <v>36</v>
      </c>
      <c r="E143">
        <v>1316</v>
      </c>
      <c r="F143" t="s">
        <v>45</v>
      </c>
      <c r="G143">
        <v>29</v>
      </c>
      <c r="H143">
        <v>3</v>
      </c>
      <c r="I143" t="s">
        <v>52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41</v>
      </c>
      <c r="T143">
        <v>3452</v>
      </c>
      <c r="U143">
        <v>9752</v>
      </c>
      <c r="V143">
        <v>5</v>
      </c>
      <c r="W143" t="s">
        <v>42</v>
      </c>
      <c r="X143" t="s">
        <v>49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</row>
    <row r="144" spans="1:36" x14ac:dyDescent="0.25">
      <c r="A144">
        <v>38</v>
      </c>
      <c r="B144">
        <v>0</v>
      </c>
      <c r="C144">
        <v>1</v>
      </c>
      <c r="D144" t="s">
        <v>36</v>
      </c>
      <c r="E144">
        <v>364</v>
      </c>
      <c r="F144" t="s">
        <v>45</v>
      </c>
      <c r="G144">
        <v>3</v>
      </c>
      <c r="H144">
        <v>5</v>
      </c>
      <c r="I144" t="s">
        <v>61</v>
      </c>
      <c r="J144">
        <v>1</v>
      </c>
      <c r="K144">
        <v>193</v>
      </c>
      <c r="L144">
        <v>4</v>
      </c>
      <c r="M144" t="s">
        <v>39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41</v>
      </c>
      <c r="T144">
        <v>4317</v>
      </c>
      <c r="U144">
        <v>2302</v>
      </c>
      <c r="V144">
        <v>3</v>
      </c>
      <c r="W144" t="s">
        <v>42</v>
      </c>
      <c r="X144" t="s">
        <v>43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</row>
    <row r="145" spans="1:36" x14ac:dyDescent="0.25">
      <c r="A145">
        <v>30</v>
      </c>
      <c r="B145">
        <v>0</v>
      </c>
      <c r="C145">
        <v>1</v>
      </c>
      <c r="D145" t="s">
        <v>36</v>
      </c>
      <c r="E145">
        <v>438</v>
      </c>
      <c r="F145" t="s">
        <v>45</v>
      </c>
      <c r="G145">
        <v>18</v>
      </c>
      <c r="H145">
        <v>3</v>
      </c>
      <c r="I145" t="s">
        <v>38</v>
      </c>
      <c r="J145">
        <v>1</v>
      </c>
      <c r="K145">
        <v>194</v>
      </c>
      <c r="L145">
        <v>1</v>
      </c>
      <c r="M145" t="s">
        <v>39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41</v>
      </c>
      <c r="T145">
        <v>2632</v>
      </c>
      <c r="U145">
        <v>23910</v>
      </c>
      <c r="V145">
        <v>1</v>
      </c>
      <c r="W145" t="s">
        <v>42</v>
      </c>
      <c r="X145" t="s">
        <v>49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</row>
    <row r="146" spans="1:36" x14ac:dyDescent="0.25">
      <c r="A146">
        <v>32</v>
      </c>
      <c r="B146">
        <v>0</v>
      </c>
      <c r="C146">
        <v>1</v>
      </c>
      <c r="D146" t="s">
        <v>44</v>
      </c>
      <c r="E146">
        <v>689</v>
      </c>
      <c r="F146" t="s">
        <v>37</v>
      </c>
      <c r="G146">
        <v>9</v>
      </c>
      <c r="H146">
        <v>2</v>
      </c>
      <c r="I146" t="s">
        <v>52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40</v>
      </c>
      <c r="R146">
        <v>4</v>
      </c>
      <c r="S146" t="s">
        <v>53</v>
      </c>
      <c r="T146">
        <v>4668</v>
      </c>
      <c r="U146">
        <v>22812</v>
      </c>
      <c r="V146">
        <v>0</v>
      </c>
      <c r="W146" t="s">
        <v>42</v>
      </c>
      <c r="X146" t="s">
        <v>49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</row>
    <row r="147" spans="1:36" x14ac:dyDescent="0.25">
      <c r="A147">
        <v>30</v>
      </c>
      <c r="B147">
        <v>0</v>
      </c>
      <c r="C147">
        <v>1</v>
      </c>
      <c r="D147" t="s">
        <v>36</v>
      </c>
      <c r="E147">
        <v>201</v>
      </c>
      <c r="F147" t="s">
        <v>45</v>
      </c>
      <c r="G147">
        <v>5</v>
      </c>
      <c r="H147">
        <v>3</v>
      </c>
      <c r="I147" t="s">
        <v>61</v>
      </c>
      <c r="J147">
        <v>1</v>
      </c>
      <c r="K147">
        <v>197</v>
      </c>
      <c r="L147">
        <v>4</v>
      </c>
      <c r="M147" t="s">
        <v>39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53</v>
      </c>
      <c r="T147">
        <v>3204</v>
      </c>
      <c r="U147">
        <v>10415</v>
      </c>
      <c r="V147">
        <v>5</v>
      </c>
      <c r="W147" t="s">
        <v>42</v>
      </c>
      <c r="X147" t="s">
        <v>49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</row>
    <row r="148" spans="1:36" x14ac:dyDescent="0.25">
      <c r="A148">
        <v>30</v>
      </c>
      <c r="B148">
        <v>0</v>
      </c>
      <c r="C148">
        <v>1</v>
      </c>
      <c r="D148" t="s">
        <v>36</v>
      </c>
      <c r="E148">
        <v>1427</v>
      </c>
      <c r="F148" t="s">
        <v>45</v>
      </c>
      <c r="G148">
        <v>2</v>
      </c>
      <c r="H148">
        <v>1</v>
      </c>
      <c r="I148" t="s">
        <v>52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51</v>
      </c>
      <c r="R148">
        <v>4</v>
      </c>
      <c r="S148" t="s">
        <v>41</v>
      </c>
      <c r="T148">
        <v>2720</v>
      </c>
      <c r="U148">
        <v>11162</v>
      </c>
      <c r="V148">
        <v>0</v>
      </c>
      <c r="W148" t="s">
        <v>42</v>
      </c>
      <c r="X148" t="s">
        <v>49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</row>
    <row r="149" spans="1:36" x14ac:dyDescent="0.25">
      <c r="A149">
        <v>41</v>
      </c>
      <c r="B149">
        <v>0</v>
      </c>
      <c r="C149">
        <v>1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38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57</v>
      </c>
      <c r="R149">
        <v>1</v>
      </c>
      <c r="S149" t="s">
        <v>53</v>
      </c>
      <c r="T149">
        <v>17181</v>
      </c>
      <c r="U149">
        <v>12888</v>
      </c>
      <c r="V149">
        <v>4</v>
      </c>
      <c r="W149" t="s">
        <v>42</v>
      </c>
      <c r="X149" t="s">
        <v>49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</row>
    <row r="150" spans="1:36" x14ac:dyDescent="0.25">
      <c r="A150">
        <v>41</v>
      </c>
      <c r="B150">
        <v>0</v>
      </c>
      <c r="C150">
        <v>1</v>
      </c>
      <c r="D150" t="s">
        <v>36</v>
      </c>
      <c r="E150">
        <v>933</v>
      </c>
      <c r="F150" t="s">
        <v>45</v>
      </c>
      <c r="G150">
        <v>9</v>
      </c>
      <c r="H150">
        <v>4</v>
      </c>
      <c r="I150" t="s">
        <v>38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51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42</v>
      </c>
      <c r="X150" t="s">
        <v>49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</row>
    <row r="151" spans="1:36" x14ac:dyDescent="0.25">
      <c r="A151">
        <v>19</v>
      </c>
      <c r="B151">
        <v>0</v>
      </c>
      <c r="C151">
        <v>1</v>
      </c>
      <c r="D151" t="s">
        <v>36</v>
      </c>
      <c r="E151">
        <v>1181</v>
      </c>
      <c r="F151" t="s">
        <v>45</v>
      </c>
      <c r="G151">
        <v>3</v>
      </c>
      <c r="H151">
        <v>1</v>
      </c>
      <c r="I151" t="s">
        <v>52</v>
      </c>
      <c r="J151">
        <v>1</v>
      </c>
      <c r="K151">
        <v>201</v>
      </c>
      <c r="L151">
        <v>2</v>
      </c>
      <c r="M151" t="s">
        <v>39</v>
      </c>
      <c r="N151">
        <v>79</v>
      </c>
      <c r="O151">
        <v>3</v>
      </c>
      <c r="P151">
        <v>1</v>
      </c>
      <c r="Q151" t="s">
        <v>51</v>
      </c>
      <c r="R151">
        <v>2</v>
      </c>
      <c r="S151" t="s">
        <v>41</v>
      </c>
      <c r="T151">
        <v>1483</v>
      </c>
      <c r="U151">
        <v>16102</v>
      </c>
      <c r="V151">
        <v>1</v>
      </c>
      <c r="W151" t="s">
        <v>42</v>
      </c>
      <c r="X151" t="s">
        <v>49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</row>
    <row r="152" spans="1:36" x14ac:dyDescent="0.25">
      <c r="A152">
        <v>40</v>
      </c>
      <c r="B152">
        <v>0</v>
      </c>
      <c r="C152">
        <v>1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52</v>
      </c>
      <c r="J152">
        <v>1</v>
      </c>
      <c r="K152">
        <v>202</v>
      </c>
      <c r="L152">
        <v>2</v>
      </c>
      <c r="M152" t="s">
        <v>39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53</v>
      </c>
      <c r="T152">
        <v>5605</v>
      </c>
      <c r="U152">
        <v>8504</v>
      </c>
      <c r="V152">
        <v>1</v>
      </c>
      <c r="W152" t="s">
        <v>42</v>
      </c>
      <c r="X152" t="s">
        <v>49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</row>
    <row r="153" spans="1:36" x14ac:dyDescent="0.25">
      <c r="A153">
        <v>35</v>
      </c>
      <c r="B153">
        <v>0</v>
      </c>
      <c r="C153">
        <v>1</v>
      </c>
      <c r="D153" t="s">
        <v>36</v>
      </c>
      <c r="E153">
        <v>662</v>
      </c>
      <c r="F153" t="s">
        <v>37</v>
      </c>
      <c r="G153">
        <v>1</v>
      </c>
      <c r="H153">
        <v>5</v>
      </c>
      <c r="I153" t="s">
        <v>60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40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42</v>
      </c>
      <c r="X153" t="s">
        <v>49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</row>
    <row r="154" spans="1:36" x14ac:dyDescent="0.25">
      <c r="A154">
        <v>53</v>
      </c>
      <c r="B154">
        <v>0</v>
      </c>
      <c r="C154">
        <v>1</v>
      </c>
      <c r="D154" t="s">
        <v>36</v>
      </c>
      <c r="E154">
        <v>1436</v>
      </c>
      <c r="F154" t="s">
        <v>37</v>
      </c>
      <c r="G154">
        <v>6</v>
      </c>
      <c r="H154">
        <v>2</v>
      </c>
      <c r="I154" t="s">
        <v>60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58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42</v>
      </c>
      <c r="X154" t="s">
        <v>43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</row>
    <row r="155" spans="1:36" x14ac:dyDescent="0.25">
      <c r="A155">
        <v>45</v>
      </c>
      <c r="B155">
        <v>0</v>
      </c>
      <c r="C155">
        <v>1</v>
      </c>
      <c r="D155" t="s">
        <v>36</v>
      </c>
      <c r="E155">
        <v>194</v>
      </c>
      <c r="F155" t="s">
        <v>45</v>
      </c>
      <c r="G155">
        <v>9</v>
      </c>
      <c r="H155">
        <v>3</v>
      </c>
      <c r="I155" t="s">
        <v>38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51</v>
      </c>
      <c r="R155">
        <v>2</v>
      </c>
      <c r="S155" t="s">
        <v>53</v>
      </c>
      <c r="T155">
        <v>2348</v>
      </c>
      <c r="U155">
        <v>10901</v>
      </c>
      <c r="V155">
        <v>8</v>
      </c>
      <c r="W155" t="s">
        <v>42</v>
      </c>
      <c r="X155" t="s">
        <v>49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</row>
    <row r="156" spans="1:36" x14ac:dyDescent="0.25">
      <c r="A156">
        <v>32</v>
      </c>
      <c r="B156">
        <v>0</v>
      </c>
      <c r="C156">
        <v>1</v>
      </c>
      <c r="D156" t="s">
        <v>44</v>
      </c>
      <c r="E156">
        <v>967</v>
      </c>
      <c r="F156" t="s">
        <v>37</v>
      </c>
      <c r="G156">
        <v>8</v>
      </c>
      <c r="H156">
        <v>3</v>
      </c>
      <c r="I156" t="s">
        <v>60</v>
      </c>
      <c r="J156">
        <v>1</v>
      </c>
      <c r="K156">
        <v>207</v>
      </c>
      <c r="L156">
        <v>2</v>
      </c>
      <c r="M156" t="s">
        <v>39</v>
      </c>
      <c r="N156">
        <v>43</v>
      </c>
      <c r="O156">
        <v>3</v>
      </c>
      <c r="P156">
        <v>3</v>
      </c>
      <c r="Q156" t="s">
        <v>40</v>
      </c>
      <c r="R156">
        <v>4</v>
      </c>
      <c r="S156" t="s">
        <v>41</v>
      </c>
      <c r="T156">
        <v>8998</v>
      </c>
      <c r="U156">
        <v>15589</v>
      </c>
      <c r="V156">
        <v>1</v>
      </c>
      <c r="W156" t="s">
        <v>42</v>
      </c>
      <c r="X156" t="s">
        <v>49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</row>
    <row r="157" spans="1:36" x14ac:dyDescent="0.25">
      <c r="A157">
        <v>29</v>
      </c>
      <c r="B157">
        <v>0</v>
      </c>
      <c r="C157">
        <v>1</v>
      </c>
      <c r="D157" t="s">
        <v>56</v>
      </c>
      <c r="E157">
        <v>1496</v>
      </c>
      <c r="F157" t="s">
        <v>45</v>
      </c>
      <c r="G157">
        <v>1</v>
      </c>
      <c r="H157">
        <v>1</v>
      </c>
      <c r="I157" t="s">
        <v>61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54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42</v>
      </c>
      <c r="X157" t="s">
        <v>49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</row>
    <row r="158" spans="1:36" x14ac:dyDescent="0.25">
      <c r="A158">
        <v>51</v>
      </c>
      <c r="B158">
        <v>0</v>
      </c>
      <c r="C158">
        <v>1</v>
      </c>
      <c r="D158" t="s">
        <v>36</v>
      </c>
      <c r="E158">
        <v>1169</v>
      </c>
      <c r="F158" t="s">
        <v>45</v>
      </c>
      <c r="G158">
        <v>7</v>
      </c>
      <c r="H158">
        <v>4</v>
      </c>
      <c r="I158" t="s">
        <v>52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54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42</v>
      </c>
      <c r="X158" t="s">
        <v>49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</row>
    <row r="159" spans="1:36" x14ac:dyDescent="0.25">
      <c r="A159">
        <v>58</v>
      </c>
      <c r="B159">
        <v>0</v>
      </c>
      <c r="C159">
        <v>1</v>
      </c>
      <c r="D159" t="s">
        <v>36</v>
      </c>
      <c r="E159">
        <v>1145</v>
      </c>
      <c r="F159" t="s">
        <v>45</v>
      </c>
      <c r="G159">
        <v>9</v>
      </c>
      <c r="H159">
        <v>3</v>
      </c>
      <c r="I159" t="s">
        <v>52</v>
      </c>
      <c r="J159">
        <v>1</v>
      </c>
      <c r="K159">
        <v>214</v>
      </c>
      <c r="L159">
        <v>2</v>
      </c>
      <c r="M159" t="s">
        <v>39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42</v>
      </c>
      <c r="X159" t="s">
        <v>43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</row>
    <row r="160" spans="1:36" x14ac:dyDescent="0.25">
      <c r="A160">
        <v>40</v>
      </c>
      <c r="B160">
        <v>0</v>
      </c>
      <c r="C160">
        <v>1</v>
      </c>
      <c r="D160" t="s">
        <v>36</v>
      </c>
      <c r="E160">
        <v>630</v>
      </c>
      <c r="F160" t="s">
        <v>37</v>
      </c>
      <c r="G160">
        <v>4</v>
      </c>
      <c r="H160">
        <v>4</v>
      </c>
      <c r="I160" t="s">
        <v>60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40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42</v>
      </c>
      <c r="X160" t="s">
        <v>49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</row>
    <row r="161" spans="1:36" x14ac:dyDescent="0.25">
      <c r="A161">
        <v>34</v>
      </c>
      <c r="B161">
        <v>0</v>
      </c>
      <c r="C161">
        <v>1</v>
      </c>
      <c r="D161" t="s">
        <v>44</v>
      </c>
      <c r="E161">
        <v>303</v>
      </c>
      <c r="F161" t="s">
        <v>37</v>
      </c>
      <c r="G161">
        <v>2</v>
      </c>
      <c r="H161">
        <v>4</v>
      </c>
      <c r="I161" t="s">
        <v>60</v>
      </c>
      <c r="J161">
        <v>1</v>
      </c>
      <c r="K161">
        <v>216</v>
      </c>
      <c r="L161">
        <v>3</v>
      </c>
      <c r="M161" t="s">
        <v>39</v>
      </c>
      <c r="N161">
        <v>75</v>
      </c>
      <c r="O161">
        <v>3</v>
      </c>
      <c r="P161">
        <v>1</v>
      </c>
      <c r="Q161" t="s">
        <v>58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42</v>
      </c>
      <c r="X161" t="s">
        <v>49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</row>
    <row r="162" spans="1:36" x14ac:dyDescent="0.25">
      <c r="A162">
        <v>22</v>
      </c>
      <c r="B162">
        <v>0</v>
      </c>
      <c r="C162">
        <v>1</v>
      </c>
      <c r="D162" t="s">
        <v>36</v>
      </c>
      <c r="E162">
        <v>1256</v>
      </c>
      <c r="F162" t="s">
        <v>45</v>
      </c>
      <c r="G162">
        <v>19</v>
      </c>
      <c r="H162">
        <v>1</v>
      </c>
      <c r="I162" t="s">
        <v>52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42</v>
      </c>
      <c r="X162" t="s">
        <v>49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</row>
    <row r="163" spans="1:36" x14ac:dyDescent="0.25">
      <c r="A163">
        <v>27</v>
      </c>
      <c r="B163">
        <v>0</v>
      </c>
      <c r="C163">
        <v>1</v>
      </c>
      <c r="D163" t="s">
        <v>56</v>
      </c>
      <c r="E163">
        <v>691</v>
      </c>
      <c r="F163" t="s">
        <v>45</v>
      </c>
      <c r="G163">
        <v>9</v>
      </c>
      <c r="H163">
        <v>3</v>
      </c>
      <c r="I163" t="s">
        <v>52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53</v>
      </c>
      <c r="T163">
        <v>2024</v>
      </c>
      <c r="U163">
        <v>5970</v>
      </c>
      <c r="V163">
        <v>6</v>
      </c>
      <c r="W163" t="s">
        <v>42</v>
      </c>
      <c r="X163" t="s">
        <v>49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</row>
    <row r="164" spans="1:36" x14ac:dyDescent="0.25">
      <c r="A164">
        <v>28</v>
      </c>
      <c r="B164">
        <v>0</v>
      </c>
      <c r="C164">
        <v>1</v>
      </c>
      <c r="D164" t="s">
        <v>36</v>
      </c>
      <c r="E164">
        <v>440</v>
      </c>
      <c r="F164" t="s">
        <v>45</v>
      </c>
      <c r="G164">
        <v>21</v>
      </c>
      <c r="H164">
        <v>3</v>
      </c>
      <c r="I164" t="s">
        <v>52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42</v>
      </c>
      <c r="X164" t="s">
        <v>49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</row>
    <row r="165" spans="1:36" x14ac:dyDescent="0.25">
      <c r="A165">
        <v>57</v>
      </c>
      <c r="B165">
        <v>0</v>
      </c>
      <c r="C165">
        <v>1</v>
      </c>
      <c r="D165" t="s">
        <v>36</v>
      </c>
      <c r="E165">
        <v>334</v>
      </c>
      <c r="F165" t="s">
        <v>45</v>
      </c>
      <c r="G165">
        <v>24</v>
      </c>
      <c r="H165">
        <v>2</v>
      </c>
      <c r="I165" t="s">
        <v>38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55</v>
      </c>
      <c r="R165">
        <v>4</v>
      </c>
      <c r="S165" t="s">
        <v>53</v>
      </c>
      <c r="T165">
        <v>9439</v>
      </c>
      <c r="U165">
        <v>23402</v>
      </c>
      <c r="V165">
        <v>3</v>
      </c>
      <c r="W165" t="s">
        <v>42</v>
      </c>
      <c r="X165" t="s">
        <v>43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</row>
    <row r="166" spans="1:36" x14ac:dyDescent="0.25">
      <c r="A166">
        <v>27</v>
      </c>
      <c r="B166">
        <v>0</v>
      </c>
      <c r="C166">
        <v>1</v>
      </c>
      <c r="D166" t="s">
        <v>56</v>
      </c>
      <c r="E166">
        <v>1450</v>
      </c>
      <c r="F166" t="s">
        <v>45</v>
      </c>
      <c r="G166">
        <v>3</v>
      </c>
      <c r="H166">
        <v>3</v>
      </c>
      <c r="I166" t="s">
        <v>52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53</v>
      </c>
      <c r="T166">
        <v>2566</v>
      </c>
      <c r="U166">
        <v>25326</v>
      </c>
      <c r="V166">
        <v>1</v>
      </c>
      <c r="W166" t="s">
        <v>42</v>
      </c>
      <c r="X166" t="s">
        <v>43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</row>
    <row r="167" spans="1:36" x14ac:dyDescent="0.25">
      <c r="A167">
        <v>50</v>
      </c>
      <c r="B167">
        <v>0</v>
      </c>
      <c r="C167">
        <v>1</v>
      </c>
      <c r="D167" t="s">
        <v>36</v>
      </c>
      <c r="E167">
        <v>1452</v>
      </c>
      <c r="F167" t="s">
        <v>45</v>
      </c>
      <c r="G167">
        <v>11</v>
      </c>
      <c r="H167">
        <v>3</v>
      </c>
      <c r="I167" t="s">
        <v>38</v>
      </c>
      <c r="J167">
        <v>1</v>
      </c>
      <c r="K167">
        <v>226</v>
      </c>
      <c r="L167">
        <v>3</v>
      </c>
      <c r="M167" t="s">
        <v>39</v>
      </c>
      <c r="N167">
        <v>53</v>
      </c>
      <c r="O167">
        <v>3</v>
      </c>
      <c r="P167">
        <v>5</v>
      </c>
      <c r="Q167" t="s">
        <v>57</v>
      </c>
      <c r="R167">
        <v>2</v>
      </c>
      <c r="S167" t="s">
        <v>41</v>
      </c>
      <c r="T167">
        <v>19926</v>
      </c>
      <c r="U167">
        <v>17053</v>
      </c>
      <c r="V167">
        <v>3</v>
      </c>
      <c r="W167" t="s">
        <v>42</v>
      </c>
      <c r="X167" t="s">
        <v>49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</row>
    <row r="168" spans="1:36" x14ac:dyDescent="0.25">
      <c r="A168">
        <v>41</v>
      </c>
      <c r="B168">
        <v>0</v>
      </c>
      <c r="C168">
        <v>1</v>
      </c>
      <c r="D168" t="s">
        <v>36</v>
      </c>
      <c r="E168">
        <v>465</v>
      </c>
      <c r="F168" t="s">
        <v>45</v>
      </c>
      <c r="G168">
        <v>14</v>
      </c>
      <c r="H168">
        <v>3</v>
      </c>
      <c r="I168" t="s">
        <v>38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53</v>
      </c>
      <c r="T168">
        <v>2451</v>
      </c>
      <c r="U168">
        <v>4609</v>
      </c>
      <c r="V168">
        <v>4</v>
      </c>
      <c r="W168" t="s">
        <v>42</v>
      </c>
      <c r="X168" t="s">
        <v>49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</row>
    <row r="169" spans="1:36" x14ac:dyDescent="0.25">
      <c r="A169">
        <v>30</v>
      </c>
      <c r="B169">
        <v>0</v>
      </c>
      <c r="C169">
        <v>1</v>
      </c>
      <c r="D169" t="s">
        <v>36</v>
      </c>
      <c r="E169">
        <v>1339</v>
      </c>
      <c r="F169" t="s">
        <v>37</v>
      </c>
      <c r="G169">
        <v>5</v>
      </c>
      <c r="H169">
        <v>3</v>
      </c>
      <c r="I169" t="s">
        <v>38</v>
      </c>
      <c r="J169">
        <v>1</v>
      </c>
      <c r="K169">
        <v>228</v>
      </c>
      <c r="L169">
        <v>2</v>
      </c>
      <c r="M169" t="s">
        <v>39</v>
      </c>
      <c r="N169">
        <v>41</v>
      </c>
      <c r="O169">
        <v>3</v>
      </c>
      <c r="P169">
        <v>3</v>
      </c>
      <c r="Q169" t="s">
        <v>40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42</v>
      </c>
      <c r="X169" t="s">
        <v>49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</row>
    <row r="170" spans="1:36" x14ac:dyDescent="0.25">
      <c r="A170">
        <v>38</v>
      </c>
      <c r="B170">
        <v>0</v>
      </c>
      <c r="C170">
        <v>1</v>
      </c>
      <c r="D170" t="s">
        <v>36</v>
      </c>
      <c r="E170">
        <v>702</v>
      </c>
      <c r="F170" t="s">
        <v>37</v>
      </c>
      <c r="G170">
        <v>1</v>
      </c>
      <c r="H170">
        <v>4</v>
      </c>
      <c r="I170" t="s">
        <v>38</v>
      </c>
      <c r="J170">
        <v>1</v>
      </c>
      <c r="K170">
        <v>230</v>
      </c>
      <c r="L170">
        <v>1</v>
      </c>
      <c r="M170" t="s">
        <v>39</v>
      </c>
      <c r="N170">
        <v>59</v>
      </c>
      <c r="O170">
        <v>2</v>
      </c>
      <c r="P170">
        <v>2</v>
      </c>
      <c r="Q170" t="s">
        <v>40</v>
      </c>
      <c r="R170">
        <v>4</v>
      </c>
      <c r="S170" t="s">
        <v>41</v>
      </c>
      <c r="T170">
        <v>8686</v>
      </c>
      <c r="U170">
        <v>12930</v>
      </c>
      <c r="V170">
        <v>4</v>
      </c>
      <c r="W170" t="s">
        <v>42</v>
      </c>
      <c r="X170" t="s">
        <v>49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</row>
    <row r="171" spans="1:36" x14ac:dyDescent="0.25">
      <c r="A171">
        <v>32</v>
      </c>
      <c r="B171">
        <v>0</v>
      </c>
      <c r="C171">
        <v>1</v>
      </c>
      <c r="D171" t="s">
        <v>36</v>
      </c>
      <c r="E171">
        <v>120</v>
      </c>
      <c r="F171" t="s">
        <v>45</v>
      </c>
      <c r="G171">
        <v>6</v>
      </c>
      <c r="H171">
        <v>5</v>
      </c>
      <c r="I171" t="s">
        <v>38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41</v>
      </c>
      <c r="T171">
        <v>3038</v>
      </c>
      <c r="U171">
        <v>12430</v>
      </c>
      <c r="V171">
        <v>3</v>
      </c>
      <c r="W171" t="s">
        <v>42</v>
      </c>
      <c r="X171" t="s">
        <v>49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</row>
    <row r="172" spans="1:36" x14ac:dyDescent="0.25">
      <c r="A172">
        <v>27</v>
      </c>
      <c r="B172">
        <v>0</v>
      </c>
      <c r="C172">
        <v>1</v>
      </c>
      <c r="D172" t="s">
        <v>36</v>
      </c>
      <c r="E172">
        <v>1157</v>
      </c>
      <c r="F172" t="s">
        <v>45</v>
      </c>
      <c r="G172">
        <v>17</v>
      </c>
      <c r="H172">
        <v>3</v>
      </c>
      <c r="I172" t="s">
        <v>61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42</v>
      </c>
      <c r="X172" t="s">
        <v>43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</row>
    <row r="173" spans="1:36" x14ac:dyDescent="0.25">
      <c r="A173">
        <v>19</v>
      </c>
      <c r="B173">
        <v>1</v>
      </c>
      <c r="C173">
        <v>0</v>
      </c>
      <c r="D173" t="s">
        <v>44</v>
      </c>
      <c r="E173">
        <v>602</v>
      </c>
      <c r="F173" t="s">
        <v>37</v>
      </c>
      <c r="G173">
        <v>1</v>
      </c>
      <c r="H173">
        <v>1</v>
      </c>
      <c r="I173" t="s">
        <v>61</v>
      </c>
      <c r="J173">
        <v>1</v>
      </c>
      <c r="K173">
        <v>235</v>
      </c>
      <c r="L173">
        <v>3</v>
      </c>
      <c r="M173" t="s">
        <v>39</v>
      </c>
      <c r="N173">
        <v>100</v>
      </c>
      <c r="O173">
        <v>1</v>
      </c>
      <c r="P173">
        <v>1</v>
      </c>
      <c r="Q173" t="s">
        <v>58</v>
      </c>
      <c r="R173">
        <v>1</v>
      </c>
      <c r="S173" t="s">
        <v>41</v>
      </c>
      <c r="T173">
        <v>2325</v>
      </c>
      <c r="U173">
        <v>20989</v>
      </c>
      <c r="V173">
        <v>0</v>
      </c>
      <c r="W173" t="s">
        <v>42</v>
      </c>
      <c r="X173" t="s">
        <v>49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</row>
    <row r="174" spans="1:36" x14ac:dyDescent="0.25">
      <c r="A174">
        <v>36</v>
      </c>
      <c r="B174">
        <v>0</v>
      </c>
      <c r="C174">
        <v>1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52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51</v>
      </c>
      <c r="R174">
        <v>2</v>
      </c>
      <c r="S174" t="s">
        <v>41</v>
      </c>
      <c r="T174">
        <v>2088</v>
      </c>
      <c r="U174">
        <v>15062</v>
      </c>
      <c r="V174">
        <v>4</v>
      </c>
      <c r="W174" t="s">
        <v>42</v>
      </c>
      <c r="X174" t="s">
        <v>49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</row>
    <row r="175" spans="1:36" x14ac:dyDescent="0.25">
      <c r="A175">
        <v>30</v>
      </c>
      <c r="B175">
        <v>0</v>
      </c>
      <c r="C175">
        <v>1</v>
      </c>
      <c r="D175" t="s">
        <v>56</v>
      </c>
      <c r="E175">
        <v>111</v>
      </c>
      <c r="F175" t="s">
        <v>45</v>
      </c>
      <c r="G175">
        <v>9</v>
      </c>
      <c r="H175">
        <v>3</v>
      </c>
      <c r="I175" t="s">
        <v>52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51</v>
      </c>
      <c r="R175">
        <v>1</v>
      </c>
      <c r="S175" t="s">
        <v>53</v>
      </c>
      <c r="T175">
        <v>3072</v>
      </c>
      <c r="U175">
        <v>11012</v>
      </c>
      <c r="V175">
        <v>1</v>
      </c>
      <c r="W175" t="s">
        <v>42</v>
      </c>
      <c r="X175" t="s">
        <v>49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</row>
    <row r="176" spans="1:36" x14ac:dyDescent="0.25">
      <c r="A176">
        <v>45</v>
      </c>
      <c r="B176">
        <v>0</v>
      </c>
      <c r="C176">
        <v>1</v>
      </c>
      <c r="D176" t="s">
        <v>36</v>
      </c>
      <c r="E176">
        <v>1268</v>
      </c>
      <c r="F176" t="s">
        <v>37</v>
      </c>
      <c r="G176">
        <v>4</v>
      </c>
      <c r="H176">
        <v>2</v>
      </c>
      <c r="I176" t="s">
        <v>38</v>
      </c>
      <c r="J176">
        <v>1</v>
      </c>
      <c r="K176">
        <v>240</v>
      </c>
      <c r="L176">
        <v>3</v>
      </c>
      <c r="M176" t="s">
        <v>39</v>
      </c>
      <c r="N176">
        <v>30</v>
      </c>
      <c r="O176">
        <v>3</v>
      </c>
      <c r="P176">
        <v>2</v>
      </c>
      <c r="Q176" t="s">
        <v>40</v>
      </c>
      <c r="R176">
        <v>1</v>
      </c>
      <c r="S176" t="s">
        <v>53</v>
      </c>
      <c r="T176">
        <v>5006</v>
      </c>
      <c r="U176">
        <v>6319</v>
      </c>
      <c r="V176">
        <v>4</v>
      </c>
      <c r="W176" t="s">
        <v>42</v>
      </c>
      <c r="X176" t="s">
        <v>43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</row>
    <row r="177" spans="1:36" x14ac:dyDescent="0.25">
      <c r="A177">
        <v>56</v>
      </c>
      <c r="B177">
        <v>0</v>
      </c>
      <c r="C177">
        <v>1</v>
      </c>
      <c r="D177" t="s">
        <v>36</v>
      </c>
      <c r="E177">
        <v>713</v>
      </c>
      <c r="F177" t="s">
        <v>45</v>
      </c>
      <c r="G177">
        <v>8</v>
      </c>
      <c r="H177">
        <v>3</v>
      </c>
      <c r="I177" t="s">
        <v>38</v>
      </c>
      <c r="J177">
        <v>1</v>
      </c>
      <c r="K177">
        <v>241</v>
      </c>
      <c r="L177">
        <v>3</v>
      </c>
      <c r="M177" t="s">
        <v>39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53</v>
      </c>
      <c r="T177">
        <v>4257</v>
      </c>
      <c r="U177">
        <v>13939</v>
      </c>
      <c r="V177">
        <v>4</v>
      </c>
      <c r="W177" t="s">
        <v>42</v>
      </c>
      <c r="X177" t="s">
        <v>43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</row>
    <row r="178" spans="1:36" x14ac:dyDescent="0.25">
      <c r="A178">
        <v>33</v>
      </c>
      <c r="B178">
        <v>0</v>
      </c>
      <c r="C178">
        <v>1</v>
      </c>
      <c r="D178" t="s">
        <v>36</v>
      </c>
      <c r="E178">
        <v>134</v>
      </c>
      <c r="F178" t="s">
        <v>45</v>
      </c>
      <c r="G178">
        <v>2</v>
      </c>
      <c r="H178">
        <v>3</v>
      </c>
      <c r="I178" t="s">
        <v>38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41</v>
      </c>
      <c r="T178">
        <v>2500</v>
      </c>
      <c r="U178">
        <v>10515</v>
      </c>
      <c r="V178">
        <v>0</v>
      </c>
      <c r="W178" t="s">
        <v>42</v>
      </c>
      <c r="X178" t="s">
        <v>49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</row>
    <row r="179" spans="1:36" x14ac:dyDescent="0.25">
      <c r="A179">
        <v>19</v>
      </c>
      <c r="B179">
        <v>1</v>
      </c>
      <c r="C179">
        <v>0</v>
      </c>
      <c r="D179" t="s">
        <v>36</v>
      </c>
      <c r="E179">
        <v>303</v>
      </c>
      <c r="F179" t="s">
        <v>45</v>
      </c>
      <c r="G179">
        <v>2</v>
      </c>
      <c r="H179">
        <v>3</v>
      </c>
      <c r="I179" t="s">
        <v>38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51</v>
      </c>
      <c r="R179">
        <v>4</v>
      </c>
      <c r="S179" t="s">
        <v>41</v>
      </c>
      <c r="T179">
        <v>1102</v>
      </c>
      <c r="U179">
        <v>9241</v>
      </c>
      <c r="V179">
        <v>1</v>
      </c>
      <c r="W179" t="s">
        <v>42</v>
      </c>
      <c r="X179" t="s">
        <v>49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</row>
    <row r="180" spans="1:36" x14ac:dyDescent="0.25">
      <c r="A180">
        <v>46</v>
      </c>
      <c r="B180">
        <v>0</v>
      </c>
      <c r="C180">
        <v>1</v>
      </c>
      <c r="D180" t="s">
        <v>36</v>
      </c>
      <c r="E180">
        <v>526</v>
      </c>
      <c r="F180" t="s">
        <v>37</v>
      </c>
      <c r="G180">
        <v>1</v>
      </c>
      <c r="H180">
        <v>2</v>
      </c>
      <c r="I180" t="s">
        <v>60</v>
      </c>
      <c r="J180">
        <v>1</v>
      </c>
      <c r="K180">
        <v>244</v>
      </c>
      <c r="L180">
        <v>2</v>
      </c>
      <c r="M180" t="s">
        <v>39</v>
      </c>
      <c r="N180">
        <v>92</v>
      </c>
      <c r="O180">
        <v>3</v>
      </c>
      <c r="P180">
        <v>3</v>
      </c>
      <c r="Q180" t="s">
        <v>40</v>
      </c>
      <c r="R180">
        <v>1</v>
      </c>
      <c r="S180" t="s">
        <v>53</v>
      </c>
      <c r="T180">
        <v>10453</v>
      </c>
      <c r="U180">
        <v>2137</v>
      </c>
      <c r="V180">
        <v>1</v>
      </c>
      <c r="W180" t="s">
        <v>42</v>
      </c>
      <c r="X180" t="s">
        <v>49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</row>
    <row r="181" spans="1:36" x14ac:dyDescent="0.25">
      <c r="A181">
        <v>38</v>
      </c>
      <c r="B181">
        <v>0</v>
      </c>
      <c r="C181">
        <v>1</v>
      </c>
      <c r="D181" t="s">
        <v>36</v>
      </c>
      <c r="E181">
        <v>1380</v>
      </c>
      <c r="F181" t="s">
        <v>45</v>
      </c>
      <c r="G181">
        <v>9</v>
      </c>
      <c r="H181">
        <v>2</v>
      </c>
      <c r="I181" t="s">
        <v>38</v>
      </c>
      <c r="J181">
        <v>1</v>
      </c>
      <c r="K181">
        <v>245</v>
      </c>
      <c r="L181">
        <v>3</v>
      </c>
      <c r="M181" t="s">
        <v>39</v>
      </c>
      <c r="N181">
        <v>75</v>
      </c>
      <c r="O181">
        <v>3</v>
      </c>
      <c r="P181">
        <v>1</v>
      </c>
      <c r="Q181" t="s">
        <v>51</v>
      </c>
      <c r="R181">
        <v>4</v>
      </c>
      <c r="S181" t="s">
        <v>41</v>
      </c>
      <c r="T181">
        <v>2288</v>
      </c>
      <c r="U181">
        <v>6319</v>
      </c>
      <c r="V181">
        <v>1</v>
      </c>
      <c r="W181" t="s">
        <v>42</v>
      </c>
      <c r="X181" t="s">
        <v>49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</row>
    <row r="182" spans="1:36" x14ac:dyDescent="0.25">
      <c r="A182">
        <v>31</v>
      </c>
      <c r="B182">
        <v>0</v>
      </c>
      <c r="C182">
        <v>1</v>
      </c>
      <c r="D182" t="s">
        <v>36</v>
      </c>
      <c r="E182">
        <v>140</v>
      </c>
      <c r="F182" t="s">
        <v>45</v>
      </c>
      <c r="G182">
        <v>12</v>
      </c>
      <c r="H182">
        <v>1</v>
      </c>
      <c r="I182" t="s">
        <v>52</v>
      </c>
      <c r="J182">
        <v>1</v>
      </c>
      <c r="K182">
        <v>246</v>
      </c>
      <c r="L182">
        <v>3</v>
      </c>
      <c r="M182" t="s">
        <v>39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42</v>
      </c>
      <c r="X182" t="s">
        <v>43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</row>
    <row r="183" spans="1:36" x14ac:dyDescent="0.25">
      <c r="A183">
        <v>34</v>
      </c>
      <c r="B183">
        <v>0</v>
      </c>
      <c r="C183">
        <v>1</v>
      </c>
      <c r="D183" t="s">
        <v>36</v>
      </c>
      <c r="E183">
        <v>629</v>
      </c>
      <c r="F183" t="s">
        <v>45</v>
      </c>
      <c r="G183">
        <v>27</v>
      </c>
      <c r="H183">
        <v>2</v>
      </c>
      <c r="I183" t="s">
        <v>52</v>
      </c>
      <c r="J183">
        <v>1</v>
      </c>
      <c r="K183">
        <v>247</v>
      </c>
      <c r="L183">
        <v>4</v>
      </c>
      <c r="M183" t="s">
        <v>39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41</v>
      </c>
      <c r="T183">
        <v>2311</v>
      </c>
      <c r="U183">
        <v>5711</v>
      </c>
      <c r="V183">
        <v>2</v>
      </c>
      <c r="W183" t="s">
        <v>42</v>
      </c>
      <c r="X183" t="s">
        <v>49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</row>
    <row r="184" spans="1:36" x14ac:dyDescent="0.25">
      <c r="A184">
        <v>41</v>
      </c>
      <c r="B184">
        <v>1</v>
      </c>
      <c r="C184">
        <v>0</v>
      </c>
      <c r="D184" t="s">
        <v>36</v>
      </c>
      <c r="E184">
        <v>1356</v>
      </c>
      <c r="F184" t="s">
        <v>37</v>
      </c>
      <c r="G184">
        <v>20</v>
      </c>
      <c r="H184">
        <v>2</v>
      </c>
      <c r="I184" t="s">
        <v>60</v>
      </c>
      <c r="J184">
        <v>1</v>
      </c>
      <c r="K184">
        <v>248</v>
      </c>
      <c r="L184">
        <v>2</v>
      </c>
      <c r="M184" t="s">
        <v>39</v>
      </c>
      <c r="N184">
        <v>70</v>
      </c>
      <c r="O184">
        <v>3</v>
      </c>
      <c r="P184">
        <v>1</v>
      </c>
      <c r="Q184" t="s">
        <v>58</v>
      </c>
      <c r="R184">
        <v>2</v>
      </c>
      <c r="S184" t="s">
        <v>41</v>
      </c>
      <c r="T184">
        <v>3140</v>
      </c>
      <c r="U184">
        <v>21728</v>
      </c>
      <c r="V184">
        <v>1</v>
      </c>
      <c r="W184" t="s">
        <v>42</v>
      </c>
      <c r="X184" t="s">
        <v>43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</row>
    <row r="185" spans="1:36" x14ac:dyDescent="0.25">
      <c r="A185">
        <v>50</v>
      </c>
      <c r="B185">
        <v>0</v>
      </c>
      <c r="C185">
        <v>1</v>
      </c>
      <c r="D185" t="s">
        <v>36</v>
      </c>
      <c r="E185">
        <v>328</v>
      </c>
      <c r="F185" t="s">
        <v>45</v>
      </c>
      <c r="G185">
        <v>1</v>
      </c>
      <c r="H185">
        <v>3</v>
      </c>
      <c r="I185" t="s">
        <v>52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51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42</v>
      </c>
      <c r="X185" t="s">
        <v>49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</row>
    <row r="186" spans="1:36" x14ac:dyDescent="0.25">
      <c r="A186">
        <v>53</v>
      </c>
      <c r="B186">
        <v>0</v>
      </c>
      <c r="C186">
        <v>1</v>
      </c>
      <c r="D186" t="s">
        <v>36</v>
      </c>
      <c r="E186">
        <v>1084</v>
      </c>
      <c r="F186" t="s">
        <v>45</v>
      </c>
      <c r="G186">
        <v>13</v>
      </c>
      <c r="H186">
        <v>2</v>
      </c>
      <c r="I186" t="s">
        <v>52</v>
      </c>
      <c r="J186">
        <v>1</v>
      </c>
      <c r="K186">
        <v>250</v>
      </c>
      <c r="L186">
        <v>4</v>
      </c>
      <c r="M186" t="s">
        <v>39</v>
      </c>
      <c r="N186">
        <v>57</v>
      </c>
      <c r="O186">
        <v>4</v>
      </c>
      <c r="P186">
        <v>2</v>
      </c>
      <c r="Q186" t="s">
        <v>54</v>
      </c>
      <c r="R186">
        <v>1</v>
      </c>
      <c r="S186" t="s">
        <v>53</v>
      </c>
      <c r="T186">
        <v>4450</v>
      </c>
      <c r="U186">
        <v>26250</v>
      </c>
      <c r="V186">
        <v>1</v>
      </c>
      <c r="W186" t="s">
        <v>42</v>
      </c>
      <c r="X186" t="s">
        <v>49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</row>
    <row r="187" spans="1:36" x14ac:dyDescent="0.25">
      <c r="A187">
        <v>33</v>
      </c>
      <c r="B187">
        <v>0</v>
      </c>
      <c r="C187">
        <v>1</v>
      </c>
      <c r="D187" t="s">
        <v>36</v>
      </c>
      <c r="E187">
        <v>931</v>
      </c>
      <c r="F187" t="s">
        <v>45</v>
      </c>
      <c r="G187">
        <v>14</v>
      </c>
      <c r="H187">
        <v>3</v>
      </c>
      <c r="I187" t="s">
        <v>52</v>
      </c>
      <c r="J187">
        <v>1</v>
      </c>
      <c r="K187">
        <v>252</v>
      </c>
      <c r="L187">
        <v>4</v>
      </c>
      <c r="M187" t="s">
        <v>39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42</v>
      </c>
      <c r="X187" t="s">
        <v>49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</row>
    <row r="188" spans="1:36" x14ac:dyDescent="0.25">
      <c r="A188">
        <v>40</v>
      </c>
      <c r="B188">
        <v>0</v>
      </c>
      <c r="C188">
        <v>1</v>
      </c>
      <c r="D188" t="s">
        <v>36</v>
      </c>
      <c r="E188">
        <v>989</v>
      </c>
      <c r="F188" t="s">
        <v>45</v>
      </c>
      <c r="G188">
        <v>4</v>
      </c>
      <c r="H188">
        <v>1</v>
      </c>
      <c r="I188" t="s">
        <v>52</v>
      </c>
      <c r="J188">
        <v>1</v>
      </c>
      <c r="K188">
        <v>253</v>
      </c>
      <c r="L188">
        <v>4</v>
      </c>
      <c r="M188" t="s">
        <v>39</v>
      </c>
      <c r="N188">
        <v>46</v>
      </c>
      <c r="O188">
        <v>3</v>
      </c>
      <c r="P188">
        <v>5</v>
      </c>
      <c r="Q188" t="s">
        <v>57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42</v>
      </c>
      <c r="X188" t="s">
        <v>49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</row>
    <row r="189" spans="1:36" x14ac:dyDescent="0.25">
      <c r="A189">
        <v>55</v>
      </c>
      <c r="B189">
        <v>0</v>
      </c>
      <c r="C189">
        <v>1</v>
      </c>
      <c r="D189" t="s">
        <v>36</v>
      </c>
      <c r="E189">
        <v>692</v>
      </c>
      <c r="F189" t="s">
        <v>45</v>
      </c>
      <c r="G189">
        <v>14</v>
      </c>
      <c r="H189">
        <v>4</v>
      </c>
      <c r="I189" t="s">
        <v>52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59</v>
      </c>
      <c r="R189">
        <v>2</v>
      </c>
      <c r="S189" t="s">
        <v>41</v>
      </c>
      <c r="T189">
        <v>18722</v>
      </c>
      <c r="U189">
        <v>13339</v>
      </c>
      <c r="V189">
        <v>8</v>
      </c>
      <c r="W189" t="s">
        <v>42</v>
      </c>
      <c r="X189" t="s">
        <v>49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</row>
    <row r="190" spans="1:36" x14ac:dyDescent="0.25">
      <c r="A190">
        <v>34</v>
      </c>
      <c r="B190">
        <v>0</v>
      </c>
      <c r="C190">
        <v>1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38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54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42</v>
      </c>
      <c r="X190" t="s">
        <v>49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</row>
    <row r="191" spans="1:36" x14ac:dyDescent="0.25">
      <c r="A191">
        <v>51</v>
      </c>
      <c r="B191">
        <v>0</v>
      </c>
      <c r="C191">
        <v>1</v>
      </c>
      <c r="D191" t="s">
        <v>36</v>
      </c>
      <c r="E191">
        <v>313</v>
      </c>
      <c r="F191" t="s">
        <v>45</v>
      </c>
      <c r="G191">
        <v>3</v>
      </c>
      <c r="H191">
        <v>3</v>
      </c>
      <c r="I191" t="s">
        <v>52</v>
      </c>
      <c r="J191">
        <v>1</v>
      </c>
      <c r="K191">
        <v>258</v>
      </c>
      <c r="L191">
        <v>4</v>
      </c>
      <c r="M191" t="s">
        <v>39</v>
      </c>
      <c r="N191">
        <v>98</v>
      </c>
      <c r="O191">
        <v>3</v>
      </c>
      <c r="P191">
        <v>4</v>
      </c>
      <c r="Q191" t="s">
        <v>55</v>
      </c>
      <c r="R191">
        <v>2</v>
      </c>
      <c r="S191" t="s">
        <v>41</v>
      </c>
      <c r="T191">
        <v>13734</v>
      </c>
      <c r="U191">
        <v>7192</v>
      </c>
      <c r="V191">
        <v>3</v>
      </c>
      <c r="W191" t="s">
        <v>42</v>
      </c>
      <c r="X191" t="s">
        <v>49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</row>
    <row r="192" spans="1:36" x14ac:dyDescent="0.25">
      <c r="A192">
        <v>52</v>
      </c>
      <c r="B192">
        <v>0</v>
      </c>
      <c r="C192">
        <v>1</v>
      </c>
      <c r="D192" t="s">
        <v>36</v>
      </c>
      <c r="E192">
        <v>699</v>
      </c>
      <c r="F192" t="s">
        <v>45</v>
      </c>
      <c r="G192">
        <v>1</v>
      </c>
      <c r="H192">
        <v>4</v>
      </c>
      <c r="I192" t="s">
        <v>38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57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42</v>
      </c>
      <c r="X192" t="s">
        <v>49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</row>
    <row r="193" spans="1:36" x14ac:dyDescent="0.25">
      <c r="A193">
        <v>27</v>
      </c>
      <c r="B193">
        <v>0</v>
      </c>
      <c r="C193">
        <v>1</v>
      </c>
      <c r="D193" t="s">
        <v>36</v>
      </c>
      <c r="E193">
        <v>894</v>
      </c>
      <c r="F193" t="s">
        <v>45</v>
      </c>
      <c r="G193">
        <v>9</v>
      </c>
      <c r="H193">
        <v>3</v>
      </c>
      <c r="I193" t="s">
        <v>52</v>
      </c>
      <c r="J193">
        <v>1</v>
      </c>
      <c r="K193">
        <v>260</v>
      </c>
      <c r="L193">
        <v>4</v>
      </c>
      <c r="M193" t="s">
        <v>39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41</v>
      </c>
      <c r="T193">
        <v>2279</v>
      </c>
      <c r="U193">
        <v>11781</v>
      </c>
      <c r="V193">
        <v>1</v>
      </c>
      <c r="W193" t="s">
        <v>42</v>
      </c>
      <c r="X193" t="s">
        <v>49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</row>
    <row r="194" spans="1:36" x14ac:dyDescent="0.25">
      <c r="A194">
        <v>35</v>
      </c>
      <c r="B194">
        <v>1</v>
      </c>
      <c r="C194">
        <v>0</v>
      </c>
      <c r="D194" t="s">
        <v>36</v>
      </c>
      <c r="E194">
        <v>556</v>
      </c>
      <c r="F194" t="s">
        <v>45</v>
      </c>
      <c r="G194">
        <v>23</v>
      </c>
      <c r="H194">
        <v>2</v>
      </c>
      <c r="I194" t="s">
        <v>38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54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42</v>
      </c>
      <c r="X194" t="s">
        <v>43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</row>
    <row r="195" spans="1:36" x14ac:dyDescent="0.25">
      <c r="A195">
        <v>43</v>
      </c>
      <c r="B195">
        <v>0</v>
      </c>
      <c r="C195">
        <v>1</v>
      </c>
      <c r="D195" t="s">
        <v>56</v>
      </c>
      <c r="E195">
        <v>1344</v>
      </c>
      <c r="F195" t="s">
        <v>45</v>
      </c>
      <c r="G195">
        <v>7</v>
      </c>
      <c r="H195">
        <v>3</v>
      </c>
      <c r="I195" t="s">
        <v>52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53</v>
      </c>
      <c r="T195">
        <v>2089</v>
      </c>
      <c r="U195">
        <v>5228</v>
      </c>
      <c r="V195">
        <v>4</v>
      </c>
      <c r="W195" t="s">
        <v>42</v>
      </c>
      <c r="X195" t="s">
        <v>49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</row>
    <row r="196" spans="1:36" x14ac:dyDescent="0.25">
      <c r="A196">
        <v>45</v>
      </c>
      <c r="B196">
        <v>0</v>
      </c>
      <c r="C196">
        <v>1</v>
      </c>
      <c r="D196" t="s">
        <v>56</v>
      </c>
      <c r="E196">
        <v>1195</v>
      </c>
      <c r="F196" t="s">
        <v>45</v>
      </c>
      <c r="G196">
        <v>2</v>
      </c>
      <c r="H196">
        <v>2</v>
      </c>
      <c r="I196" t="s">
        <v>52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57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42</v>
      </c>
      <c r="X196" t="s">
        <v>49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</row>
    <row r="197" spans="1:36" x14ac:dyDescent="0.25">
      <c r="A197">
        <v>37</v>
      </c>
      <c r="B197">
        <v>0</v>
      </c>
      <c r="C197">
        <v>1</v>
      </c>
      <c r="D197" t="s">
        <v>36</v>
      </c>
      <c r="E197">
        <v>290</v>
      </c>
      <c r="F197" t="s">
        <v>45</v>
      </c>
      <c r="G197">
        <v>21</v>
      </c>
      <c r="H197">
        <v>3</v>
      </c>
      <c r="I197" t="s">
        <v>38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42</v>
      </c>
      <c r="X197" t="s">
        <v>43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</row>
    <row r="198" spans="1:36" x14ac:dyDescent="0.25">
      <c r="A198">
        <v>35</v>
      </c>
      <c r="B198">
        <v>0</v>
      </c>
      <c r="C198">
        <v>1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52</v>
      </c>
      <c r="J198">
        <v>1</v>
      </c>
      <c r="K198">
        <v>269</v>
      </c>
      <c r="L198">
        <v>2</v>
      </c>
      <c r="M198" t="s">
        <v>39</v>
      </c>
      <c r="N198">
        <v>37</v>
      </c>
      <c r="O198">
        <v>3</v>
      </c>
      <c r="P198">
        <v>2</v>
      </c>
      <c r="Q198" t="s">
        <v>51</v>
      </c>
      <c r="R198">
        <v>2</v>
      </c>
      <c r="S198" t="s">
        <v>41</v>
      </c>
      <c r="T198">
        <v>4425</v>
      </c>
      <c r="U198">
        <v>15986</v>
      </c>
      <c r="V198">
        <v>5</v>
      </c>
      <c r="W198" t="s">
        <v>42</v>
      </c>
      <c r="X198" t="s">
        <v>49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</row>
    <row r="199" spans="1:36" x14ac:dyDescent="0.25">
      <c r="A199">
        <v>42</v>
      </c>
      <c r="B199">
        <v>0</v>
      </c>
      <c r="C199">
        <v>1</v>
      </c>
      <c r="D199" t="s">
        <v>56</v>
      </c>
      <c r="E199">
        <v>926</v>
      </c>
      <c r="F199" t="s">
        <v>45</v>
      </c>
      <c r="G199">
        <v>21</v>
      </c>
      <c r="H199">
        <v>2</v>
      </c>
      <c r="I199" t="s">
        <v>52</v>
      </c>
      <c r="J199">
        <v>1</v>
      </c>
      <c r="K199">
        <v>270</v>
      </c>
      <c r="L199">
        <v>3</v>
      </c>
      <c r="M199" t="s">
        <v>39</v>
      </c>
      <c r="N199">
        <v>36</v>
      </c>
      <c r="O199">
        <v>3</v>
      </c>
      <c r="P199">
        <v>2</v>
      </c>
      <c r="Q199" t="s">
        <v>54</v>
      </c>
      <c r="R199">
        <v>3</v>
      </c>
      <c r="S199" t="s">
        <v>53</v>
      </c>
      <c r="T199">
        <v>5265</v>
      </c>
      <c r="U199">
        <v>16439</v>
      </c>
      <c r="V199">
        <v>2</v>
      </c>
      <c r="W199" t="s">
        <v>42</v>
      </c>
      <c r="X199" t="s">
        <v>49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</row>
    <row r="200" spans="1:36" x14ac:dyDescent="0.25">
      <c r="A200">
        <v>38</v>
      </c>
      <c r="B200">
        <v>0</v>
      </c>
      <c r="C200">
        <v>1</v>
      </c>
      <c r="D200" t="s">
        <v>36</v>
      </c>
      <c r="E200">
        <v>1261</v>
      </c>
      <c r="F200" t="s">
        <v>45</v>
      </c>
      <c r="G200">
        <v>2</v>
      </c>
      <c r="H200">
        <v>4</v>
      </c>
      <c r="I200" t="s">
        <v>38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54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42</v>
      </c>
      <c r="X200" t="s">
        <v>49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</row>
    <row r="201" spans="1:36" x14ac:dyDescent="0.25">
      <c r="A201">
        <v>38</v>
      </c>
      <c r="B201">
        <v>0</v>
      </c>
      <c r="C201">
        <v>1</v>
      </c>
      <c r="D201" t="s">
        <v>36</v>
      </c>
      <c r="E201">
        <v>1084</v>
      </c>
      <c r="F201" t="s">
        <v>45</v>
      </c>
      <c r="G201">
        <v>29</v>
      </c>
      <c r="H201">
        <v>3</v>
      </c>
      <c r="I201" t="s">
        <v>61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54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42</v>
      </c>
      <c r="X201" t="s">
        <v>49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</row>
    <row r="202" spans="1:36" x14ac:dyDescent="0.25">
      <c r="A202">
        <v>27</v>
      </c>
      <c r="B202">
        <v>0</v>
      </c>
      <c r="C202">
        <v>1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61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54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42</v>
      </c>
      <c r="X202" t="s">
        <v>49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</row>
    <row r="203" spans="1:36" x14ac:dyDescent="0.25">
      <c r="A203">
        <v>49</v>
      </c>
      <c r="B203">
        <v>0</v>
      </c>
      <c r="C203">
        <v>1</v>
      </c>
      <c r="D203" t="s">
        <v>56</v>
      </c>
      <c r="E203">
        <v>1002</v>
      </c>
      <c r="F203" t="s">
        <v>45</v>
      </c>
      <c r="G203">
        <v>18</v>
      </c>
      <c r="H203">
        <v>4</v>
      </c>
      <c r="I203" t="s">
        <v>38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54</v>
      </c>
      <c r="R203">
        <v>4</v>
      </c>
      <c r="S203" t="s">
        <v>53</v>
      </c>
      <c r="T203">
        <v>6804</v>
      </c>
      <c r="U203">
        <v>23793</v>
      </c>
      <c r="V203">
        <v>1</v>
      </c>
      <c r="W203" t="s">
        <v>42</v>
      </c>
      <c r="X203" t="s">
        <v>43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</row>
    <row r="204" spans="1:36" x14ac:dyDescent="0.25">
      <c r="A204">
        <v>34</v>
      </c>
      <c r="B204">
        <v>0</v>
      </c>
      <c r="C204">
        <v>1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52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53</v>
      </c>
      <c r="T204">
        <v>3815</v>
      </c>
      <c r="U204">
        <v>5972</v>
      </c>
      <c r="V204">
        <v>1</v>
      </c>
      <c r="W204" t="s">
        <v>42</v>
      </c>
      <c r="X204" t="s">
        <v>43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</row>
    <row r="205" spans="1:36" x14ac:dyDescent="0.25">
      <c r="A205">
        <v>40</v>
      </c>
      <c r="B205">
        <v>0</v>
      </c>
      <c r="C205">
        <v>1</v>
      </c>
      <c r="D205" t="s">
        <v>36</v>
      </c>
      <c r="E205">
        <v>905</v>
      </c>
      <c r="F205" t="s">
        <v>45</v>
      </c>
      <c r="G205">
        <v>19</v>
      </c>
      <c r="H205">
        <v>2</v>
      </c>
      <c r="I205" t="s">
        <v>52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51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42</v>
      </c>
      <c r="X205" t="s">
        <v>43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</row>
    <row r="206" spans="1:36" x14ac:dyDescent="0.25">
      <c r="A206">
        <v>38</v>
      </c>
      <c r="B206">
        <v>1</v>
      </c>
      <c r="C206">
        <v>0</v>
      </c>
      <c r="D206" t="s">
        <v>36</v>
      </c>
      <c r="E206">
        <v>1180</v>
      </c>
      <c r="F206" t="s">
        <v>45</v>
      </c>
      <c r="G206">
        <v>29</v>
      </c>
      <c r="H206">
        <v>1</v>
      </c>
      <c r="I206" t="s">
        <v>52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55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42</v>
      </c>
      <c r="X206" t="s">
        <v>43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</row>
    <row r="207" spans="1:36" x14ac:dyDescent="0.25">
      <c r="A207">
        <v>29</v>
      </c>
      <c r="B207">
        <v>1</v>
      </c>
      <c r="C207">
        <v>0</v>
      </c>
      <c r="D207" t="s">
        <v>36</v>
      </c>
      <c r="E207">
        <v>121</v>
      </c>
      <c r="F207" t="s">
        <v>37</v>
      </c>
      <c r="G207">
        <v>27</v>
      </c>
      <c r="H207">
        <v>3</v>
      </c>
      <c r="I207" t="s">
        <v>60</v>
      </c>
      <c r="J207">
        <v>1</v>
      </c>
      <c r="K207">
        <v>283</v>
      </c>
      <c r="L207">
        <v>2</v>
      </c>
      <c r="M207" t="s">
        <v>39</v>
      </c>
      <c r="N207">
        <v>35</v>
      </c>
      <c r="O207">
        <v>3</v>
      </c>
      <c r="P207">
        <v>3</v>
      </c>
      <c r="Q207" t="s">
        <v>40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42</v>
      </c>
      <c r="X207" t="s">
        <v>49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</row>
    <row r="208" spans="1:36" x14ac:dyDescent="0.25">
      <c r="A208">
        <v>22</v>
      </c>
      <c r="B208">
        <v>0</v>
      </c>
      <c r="C208">
        <v>1</v>
      </c>
      <c r="D208" t="s">
        <v>36</v>
      </c>
      <c r="E208">
        <v>1136</v>
      </c>
      <c r="F208" t="s">
        <v>45</v>
      </c>
      <c r="G208">
        <v>5</v>
      </c>
      <c r="H208">
        <v>3</v>
      </c>
      <c r="I208" t="s">
        <v>38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53</v>
      </c>
      <c r="T208">
        <v>2328</v>
      </c>
      <c r="U208">
        <v>12392</v>
      </c>
      <c r="V208">
        <v>1</v>
      </c>
      <c r="W208" t="s">
        <v>42</v>
      </c>
      <c r="X208" t="s">
        <v>43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</row>
    <row r="209" spans="1:36" x14ac:dyDescent="0.25">
      <c r="A209">
        <v>36</v>
      </c>
      <c r="B209">
        <v>0</v>
      </c>
      <c r="C209">
        <v>1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52</v>
      </c>
      <c r="J209">
        <v>1</v>
      </c>
      <c r="K209">
        <v>286</v>
      </c>
      <c r="L209">
        <v>2</v>
      </c>
      <c r="M209" t="s">
        <v>39</v>
      </c>
      <c r="N209">
        <v>73</v>
      </c>
      <c r="O209">
        <v>3</v>
      </c>
      <c r="P209">
        <v>1</v>
      </c>
      <c r="Q209" t="s">
        <v>51</v>
      </c>
      <c r="R209">
        <v>4</v>
      </c>
      <c r="S209" t="s">
        <v>41</v>
      </c>
      <c r="T209">
        <v>2153</v>
      </c>
      <c r="U209">
        <v>7703</v>
      </c>
      <c r="V209">
        <v>1</v>
      </c>
      <c r="W209" t="s">
        <v>42</v>
      </c>
      <c r="X209" t="s">
        <v>49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</row>
    <row r="210" spans="1:36" x14ac:dyDescent="0.25">
      <c r="A210">
        <v>40</v>
      </c>
      <c r="B210">
        <v>0</v>
      </c>
      <c r="C210">
        <v>1</v>
      </c>
      <c r="D210" t="s">
        <v>56</v>
      </c>
      <c r="E210">
        <v>1151</v>
      </c>
      <c r="F210" t="s">
        <v>45</v>
      </c>
      <c r="G210">
        <v>9</v>
      </c>
      <c r="H210">
        <v>5</v>
      </c>
      <c r="I210" t="s">
        <v>38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55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42</v>
      </c>
      <c r="X210" t="s">
        <v>49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</row>
    <row r="211" spans="1:36" x14ac:dyDescent="0.25">
      <c r="A211">
        <v>46</v>
      </c>
      <c r="B211">
        <v>0</v>
      </c>
      <c r="C211">
        <v>1</v>
      </c>
      <c r="D211" t="s">
        <v>36</v>
      </c>
      <c r="E211">
        <v>644</v>
      </c>
      <c r="F211" t="s">
        <v>45</v>
      </c>
      <c r="G211">
        <v>1</v>
      </c>
      <c r="H211">
        <v>4</v>
      </c>
      <c r="I211" t="s">
        <v>52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55</v>
      </c>
      <c r="R211">
        <v>1</v>
      </c>
      <c r="S211" t="s">
        <v>53</v>
      </c>
      <c r="T211">
        <v>9396</v>
      </c>
      <c r="U211">
        <v>12368</v>
      </c>
      <c r="V211">
        <v>7</v>
      </c>
      <c r="W211" t="s">
        <v>42</v>
      </c>
      <c r="X211" t="s">
        <v>49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</row>
    <row r="212" spans="1:36" x14ac:dyDescent="0.25">
      <c r="A212">
        <v>32</v>
      </c>
      <c r="B212">
        <v>1</v>
      </c>
      <c r="C212">
        <v>0</v>
      </c>
      <c r="D212" t="s">
        <v>36</v>
      </c>
      <c r="E212">
        <v>1045</v>
      </c>
      <c r="F212" t="s">
        <v>37</v>
      </c>
      <c r="G212">
        <v>4</v>
      </c>
      <c r="H212">
        <v>4</v>
      </c>
      <c r="I212" t="s">
        <v>52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40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42</v>
      </c>
      <c r="X212" t="s">
        <v>49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</row>
    <row r="213" spans="1:36" x14ac:dyDescent="0.25">
      <c r="A213">
        <v>30</v>
      </c>
      <c r="B213">
        <v>0</v>
      </c>
      <c r="C213">
        <v>1</v>
      </c>
      <c r="D213" t="s">
        <v>56</v>
      </c>
      <c r="E213">
        <v>829</v>
      </c>
      <c r="F213" t="s">
        <v>45</v>
      </c>
      <c r="G213">
        <v>1</v>
      </c>
      <c r="H213">
        <v>1</v>
      </c>
      <c r="I213" t="s">
        <v>38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54</v>
      </c>
      <c r="R213">
        <v>3</v>
      </c>
      <c r="S213" t="s">
        <v>41</v>
      </c>
      <c r="T213">
        <v>8474</v>
      </c>
      <c r="U213">
        <v>20925</v>
      </c>
      <c r="V213">
        <v>1</v>
      </c>
      <c r="W213" t="s">
        <v>42</v>
      </c>
      <c r="X213" t="s">
        <v>49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</row>
    <row r="214" spans="1:36" x14ac:dyDescent="0.25">
      <c r="A214">
        <v>27</v>
      </c>
      <c r="B214">
        <v>0</v>
      </c>
      <c r="C214">
        <v>1</v>
      </c>
      <c r="D214" t="s">
        <v>44</v>
      </c>
      <c r="E214">
        <v>1242</v>
      </c>
      <c r="F214" t="s">
        <v>37</v>
      </c>
      <c r="G214">
        <v>20</v>
      </c>
      <c r="H214">
        <v>3</v>
      </c>
      <c r="I214" t="s">
        <v>38</v>
      </c>
      <c r="J214">
        <v>1</v>
      </c>
      <c r="K214">
        <v>293</v>
      </c>
      <c r="L214">
        <v>4</v>
      </c>
      <c r="M214" t="s">
        <v>39</v>
      </c>
      <c r="N214">
        <v>90</v>
      </c>
      <c r="O214">
        <v>3</v>
      </c>
      <c r="P214">
        <v>2</v>
      </c>
      <c r="Q214" t="s">
        <v>40</v>
      </c>
      <c r="R214">
        <v>3</v>
      </c>
      <c r="S214" t="s">
        <v>41</v>
      </c>
      <c r="T214">
        <v>9981</v>
      </c>
      <c r="U214">
        <v>12916</v>
      </c>
      <c r="V214">
        <v>1</v>
      </c>
      <c r="W214" t="s">
        <v>42</v>
      </c>
      <c r="X214" t="s">
        <v>49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</row>
    <row r="215" spans="1:36" x14ac:dyDescent="0.25">
      <c r="A215">
        <v>51</v>
      </c>
      <c r="B215">
        <v>0</v>
      </c>
      <c r="C215">
        <v>1</v>
      </c>
      <c r="D215" t="s">
        <v>36</v>
      </c>
      <c r="E215">
        <v>1469</v>
      </c>
      <c r="F215" t="s">
        <v>45</v>
      </c>
      <c r="G215">
        <v>8</v>
      </c>
      <c r="H215">
        <v>4</v>
      </c>
      <c r="I215" t="s">
        <v>38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59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42</v>
      </c>
      <c r="X215" t="s">
        <v>49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</row>
    <row r="216" spans="1:36" x14ac:dyDescent="0.25">
      <c r="A216">
        <v>30</v>
      </c>
      <c r="B216">
        <v>1</v>
      </c>
      <c r="C216">
        <v>0</v>
      </c>
      <c r="D216" t="s">
        <v>36</v>
      </c>
      <c r="E216">
        <v>1005</v>
      </c>
      <c r="F216" t="s">
        <v>45</v>
      </c>
      <c r="G216">
        <v>3</v>
      </c>
      <c r="H216">
        <v>3</v>
      </c>
      <c r="I216" t="s">
        <v>61</v>
      </c>
      <c r="J216">
        <v>1</v>
      </c>
      <c r="K216">
        <v>297</v>
      </c>
      <c r="L216">
        <v>4</v>
      </c>
      <c r="M216" t="s">
        <v>39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41</v>
      </c>
      <c r="T216">
        <v>2657</v>
      </c>
      <c r="U216">
        <v>8556</v>
      </c>
      <c r="V216">
        <v>5</v>
      </c>
      <c r="W216" t="s">
        <v>42</v>
      </c>
      <c r="X216" t="s">
        <v>43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</row>
    <row r="217" spans="1:36" x14ac:dyDescent="0.25">
      <c r="A217">
        <v>41</v>
      </c>
      <c r="B217">
        <v>0</v>
      </c>
      <c r="C217">
        <v>1</v>
      </c>
      <c r="D217" t="s">
        <v>36</v>
      </c>
      <c r="E217">
        <v>896</v>
      </c>
      <c r="F217" t="s">
        <v>37</v>
      </c>
      <c r="G217">
        <v>6</v>
      </c>
      <c r="H217">
        <v>3</v>
      </c>
      <c r="I217" t="s">
        <v>38</v>
      </c>
      <c r="J217">
        <v>1</v>
      </c>
      <c r="K217">
        <v>298</v>
      </c>
      <c r="L217">
        <v>4</v>
      </c>
      <c r="M217" t="s">
        <v>39</v>
      </c>
      <c r="N217">
        <v>75</v>
      </c>
      <c r="O217">
        <v>3</v>
      </c>
      <c r="P217">
        <v>3</v>
      </c>
      <c r="Q217" t="s">
        <v>57</v>
      </c>
      <c r="R217">
        <v>4</v>
      </c>
      <c r="S217" t="s">
        <v>41</v>
      </c>
      <c r="T217">
        <v>13591</v>
      </c>
      <c r="U217">
        <v>14674</v>
      </c>
      <c r="V217">
        <v>3</v>
      </c>
      <c r="W217" t="s">
        <v>42</v>
      </c>
      <c r="X217" t="s">
        <v>43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</row>
    <row r="218" spans="1:36" x14ac:dyDescent="0.25">
      <c r="A218">
        <v>30</v>
      </c>
      <c r="B218">
        <v>1</v>
      </c>
      <c r="C218">
        <v>0</v>
      </c>
      <c r="D218" t="s">
        <v>44</v>
      </c>
      <c r="E218">
        <v>334</v>
      </c>
      <c r="F218" t="s">
        <v>37</v>
      </c>
      <c r="G218">
        <v>26</v>
      </c>
      <c r="H218">
        <v>4</v>
      </c>
      <c r="I218" t="s">
        <v>60</v>
      </c>
      <c r="J218">
        <v>1</v>
      </c>
      <c r="K218">
        <v>299</v>
      </c>
      <c r="L218">
        <v>3</v>
      </c>
      <c r="M218" t="s">
        <v>39</v>
      </c>
      <c r="N218">
        <v>52</v>
      </c>
      <c r="O218">
        <v>2</v>
      </c>
      <c r="P218">
        <v>2</v>
      </c>
      <c r="Q218" t="s">
        <v>40</v>
      </c>
      <c r="R218">
        <v>1</v>
      </c>
      <c r="S218" t="s">
        <v>41</v>
      </c>
      <c r="T218">
        <v>6696</v>
      </c>
      <c r="U218">
        <v>22967</v>
      </c>
      <c r="V218">
        <v>5</v>
      </c>
      <c r="W218" t="s">
        <v>42</v>
      </c>
      <c r="X218" t="s">
        <v>49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</row>
    <row r="219" spans="1:36" x14ac:dyDescent="0.25">
      <c r="A219">
        <v>29</v>
      </c>
      <c r="B219">
        <v>1</v>
      </c>
      <c r="C219">
        <v>0</v>
      </c>
      <c r="D219" t="s">
        <v>36</v>
      </c>
      <c r="E219">
        <v>992</v>
      </c>
      <c r="F219" t="s">
        <v>45</v>
      </c>
      <c r="G219">
        <v>1</v>
      </c>
      <c r="H219">
        <v>3</v>
      </c>
      <c r="I219" t="s">
        <v>61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41</v>
      </c>
      <c r="T219">
        <v>2058</v>
      </c>
      <c r="U219">
        <v>19757</v>
      </c>
      <c r="V219">
        <v>0</v>
      </c>
      <c r="W219" t="s">
        <v>42</v>
      </c>
      <c r="X219" t="s">
        <v>49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</row>
    <row r="220" spans="1:36" x14ac:dyDescent="0.25">
      <c r="A220">
        <v>45</v>
      </c>
      <c r="B220">
        <v>0</v>
      </c>
      <c r="C220">
        <v>1</v>
      </c>
      <c r="D220" t="s">
        <v>56</v>
      </c>
      <c r="E220">
        <v>1052</v>
      </c>
      <c r="F220" t="s">
        <v>37</v>
      </c>
      <c r="G220">
        <v>6</v>
      </c>
      <c r="H220">
        <v>3</v>
      </c>
      <c r="I220" t="s">
        <v>52</v>
      </c>
      <c r="J220">
        <v>1</v>
      </c>
      <c r="K220">
        <v>302</v>
      </c>
      <c r="L220">
        <v>4</v>
      </c>
      <c r="M220" t="s">
        <v>39</v>
      </c>
      <c r="N220">
        <v>57</v>
      </c>
      <c r="O220">
        <v>2</v>
      </c>
      <c r="P220">
        <v>3</v>
      </c>
      <c r="Q220" t="s">
        <v>40</v>
      </c>
      <c r="R220">
        <v>4</v>
      </c>
      <c r="S220" t="s">
        <v>41</v>
      </c>
      <c r="T220">
        <v>8865</v>
      </c>
      <c r="U220">
        <v>16840</v>
      </c>
      <c r="V220">
        <v>6</v>
      </c>
      <c r="W220" t="s">
        <v>42</v>
      </c>
      <c r="X220" t="s">
        <v>49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</row>
    <row r="221" spans="1:36" x14ac:dyDescent="0.25">
      <c r="A221">
        <v>54</v>
      </c>
      <c r="B221">
        <v>0</v>
      </c>
      <c r="C221">
        <v>1</v>
      </c>
      <c r="D221" t="s">
        <v>36</v>
      </c>
      <c r="E221">
        <v>1147</v>
      </c>
      <c r="F221" t="s">
        <v>37</v>
      </c>
      <c r="G221">
        <v>3</v>
      </c>
      <c r="H221">
        <v>3</v>
      </c>
      <c r="I221" t="s">
        <v>60</v>
      </c>
      <c r="J221">
        <v>1</v>
      </c>
      <c r="K221">
        <v>303</v>
      </c>
      <c r="L221">
        <v>4</v>
      </c>
      <c r="M221" t="s">
        <v>39</v>
      </c>
      <c r="N221">
        <v>52</v>
      </c>
      <c r="O221">
        <v>3</v>
      </c>
      <c r="P221">
        <v>2</v>
      </c>
      <c r="Q221" t="s">
        <v>40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42</v>
      </c>
      <c r="X221" t="s">
        <v>49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</row>
    <row r="222" spans="1:36" x14ac:dyDescent="0.25">
      <c r="A222">
        <v>36</v>
      </c>
      <c r="B222">
        <v>0</v>
      </c>
      <c r="C222">
        <v>1</v>
      </c>
      <c r="D222" t="s">
        <v>36</v>
      </c>
      <c r="E222">
        <v>1396</v>
      </c>
      <c r="F222" t="s">
        <v>45</v>
      </c>
      <c r="G222">
        <v>5</v>
      </c>
      <c r="H222">
        <v>2</v>
      </c>
      <c r="I222" t="s">
        <v>38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51</v>
      </c>
      <c r="R222">
        <v>2</v>
      </c>
      <c r="S222" t="s">
        <v>41</v>
      </c>
      <c r="T222">
        <v>5914</v>
      </c>
      <c r="U222">
        <v>9945</v>
      </c>
      <c r="V222">
        <v>8</v>
      </c>
      <c r="W222" t="s">
        <v>42</v>
      </c>
      <c r="X222" t="s">
        <v>49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</row>
    <row r="223" spans="1:36" x14ac:dyDescent="0.25">
      <c r="A223">
        <v>33</v>
      </c>
      <c r="B223">
        <v>0</v>
      </c>
      <c r="C223">
        <v>1</v>
      </c>
      <c r="D223" t="s">
        <v>36</v>
      </c>
      <c r="E223">
        <v>147</v>
      </c>
      <c r="F223" t="s">
        <v>45</v>
      </c>
      <c r="G223">
        <v>4</v>
      </c>
      <c r="H223">
        <v>4</v>
      </c>
      <c r="I223" t="s">
        <v>52</v>
      </c>
      <c r="J223">
        <v>1</v>
      </c>
      <c r="K223">
        <v>305</v>
      </c>
      <c r="L223">
        <v>3</v>
      </c>
      <c r="M223" t="s">
        <v>39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42</v>
      </c>
      <c r="X223" t="s">
        <v>49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</row>
    <row r="224" spans="1:36" x14ac:dyDescent="0.25">
      <c r="A224">
        <v>37</v>
      </c>
      <c r="B224">
        <v>0</v>
      </c>
      <c r="C224">
        <v>1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50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59</v>
      </c>
      <c r="R224">
        <v>4</v>
      </c>
      <c r="S224" t="s">
        <v>53</v>
      </c>
      <c r="T224">
        <v>12185</v>
      </c>
      <c r="U224">
        <v>10056</v>
      </c>
      <c r="V224">
        <v>1</v>
      </c>
      <c r="W224" t="s">
        <v>42</v>
      </c>
      <c r="X224" t="s">
        <v>43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</row>
    <row r="225" spans="1:36" x14ac:dyDescent="0.25">
      <c r="A225">
        <v>38</v>
      </c>
      <c r="B225">
        <v>0</v>
      </c>
      <c r="C225">
        <v>1</v>
      </c>
      <c r="D225" t="s">
        <v>36</v>
      </c>
      <c r="E225">
        <v>119</v>
      </c>
      <c r="F225" t="s">
        <v>37</v>
      </c>
      <c r="G225">
        <v>3</v>
      </c>
      <c r="H225">
        <v>3</v>
      </c>
      <c r="I225" t="s">
        <v>38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40</v>
      </c>
      <c r="R225">
        <v>3</v>
      </c>
      <c r="S225" t="s">
        <v>53</v>
      </c>
      <c r="T225">
        <v>10609</v>
      </c>
      <c r="U225">
        <v>9647</v>
      </c>
      <c r="V225">
        <v>0</v>
      </c>
      <c r="W225" t="s">
        <v>42</v>
      </c>
      <c r="X225" t="s">
        <v>49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</row>
    <row r="226" spans="1:36" x14ac:dyDescent="0.25">
      <c r="A226">
        <v>31</v>
      </c>
      <c r="B226">
        <v>0</v>
      </c>
      <c r="C226">
        <v>1</v>
      </c>
      <c r="D226" t="s">
        <v>56</v>
      </c>
      <c r="E226">
        <v>979</v>
      </c>
      <c r="F226" t="s">
        <v>45</v>
      </c>
      <c r="G226">
        <v>1</v>
      </c>
      <c r="H226">
        <v>4</v>
      </c>
      <c r="I226" t="s">
        <v>52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54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42</v>
      </c>
      <c r="X226" t="s">
        <v>49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</row>
    <row r="227" spans="1:36" x14ac:dyDescent="0.25">
      <c r="A227">
        <v>59</v>
      </c>
      <c r="B227">
        <v>0</v>
      </c>
      <c r="C227">
        <v>1</v>
      </c>
      <c r="D227" t="s">
        <v>36</v>
      </c>
      <c r="E227">
        <v>142</v>
      </c>
      <c r="F227" t="s">
        <v>45</v>
      </c>
      <c r="G227">
        <v>3</v>
      </c>
      <c r="H227">
        <v>3</v>
      </c>
      <c r="I227" t="s">
        <v>38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42</v>
      </c>
      <c r="X227" t="s">
        <v>49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</row>
    <row r="228" spans="1:36" x14ac:dyDescent="0.25">
      <c r="A228">
        <v>37</v>
      </c>
      <c r="B228">
        <v>0</v>
      </c>
      <c r="C228">
        <v>1</v>
      </c>
      <c r="D228" t="s">
        <v>44</v>
      </c>
      <c r="E228">
        <v>319</v>
      </c>
      <c r="F228" t="s">
        <v>37</v>
      </c>
      <c r="G228">
        <v>4</v>
      </c>
      <c r="H228">
        <v>4</v>
      </c>
      <c r="I228" t="s">
        <v>60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58</v>
      </c>
      <c r="R228">
        <v>4</v>
      </c>
      <c r="S228" t="s">
        <v>53</v>
      </c>
      <c r="T228">
        <v>2793</v>
      </c>
      <c r="U228">
        <v>2539</v>
      </c>
      <c r="V228">
        <v>4</v>
      </c>
      <c r="W228" t="s">
        <v>42</v>
      </c>
      <c r="X228" t="s">
        <v>49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</row>
    <row r="229" spans="1:36" x14ac:dyDescent="0.25">
      <c r="A229">
        <v>29</v>
      </c>
      <c r="B229">
        <v>0</v>
      </c>
      <c r="C229">
        <v>1</v>
      </c>
      <c r="D229" t="s">
        <v>44</v>
      </c>
      <c r="E229">
        <v>1413</v>
      </c>
      <c r="F229" t="s">
        <v>37</v>
      </c>
      <c r="G229">
        <v>1</v>
      </c>
      <c r="H229">
        <v>1</v>
      </c>
      <c r="I229" t="s">
        <v>52</v>
      </c>
      <c r="J229">
        <v>1</v>
      </c>
      <c r="K229">
        <v>312</v>
      </c>
      <c r="L229">
        <v>2</v>
      </c>
      <c r="M229" t="s">
        <v>39</v>
      </c>
      <c r="N229">
        <v>42</v>
      </c>
      <c r="O229">
        <v>3</v>
      </c>
      <c r="P229">
        <v>3</v>
      </c>
      <c r="Q229" t="s">
        <v>40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42</v>
      </c>
      <c r="X229" t="s">
        <v>49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</row>
    <row r="230" spans="1:36" x14ac:dyDescent="0.25">
      <c r="A230">
        <v>35</v>
      </c>
      <c r="B230">
        <v>0</v>
      </c>
      <c r="C230">
        <v>1</v>
      </c>
      <c r="D230" t="s">
        <v>44</v>
      </c>
      <c r="E230">
        <v>944</v>
      </c>
      <c r="F230" t="s">
        <v>37</v>
      </c>
      <c r="G230">
        <v>1</v>
      </c>
      <c r="H230">
        <v>3</v>
      </c>
      <c r="I230" t="s">
        <v>60</v>
      </c>
      <c r="J230">
        <v>1</v>
      </c>
      <c r="K230">
        <v>314</v>
      </c>
      <c r="L230">
        <v>3</v>
      </c>
      <c r="M230" t="s">
        <v>39</v>
      </c>
      <c r="N230">
        <v>92</v>
      </c>
      <c r="O230">
        <v>3</v>
      </c>
      <c r="P230">
        <v>3</v>
      </c>
      <c r="Q230" t="s">
        <v>40</v>
      </c>
      <c r="R230">
        <v>3</v>
      </c>
      <c r="S230" t="s">
        <v>41</v>
      </c>
      <c r="T230">
        <v>8789</v>
      </c>
      <c r="U230">
        <v>9096</v>
      </c>
      <c r="V230">
        <v>1</v>
      </c>
      <c r="W230" t="s">
        <v>42</v>
      </c>
      <c r="X230" t="s">
        <v>49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</row>
    <row r="231" spans="1:36" x14ac:dyDescent="0.25">
      <c r="A231">
        <v>29</v>
      </c>
      <c r="B231">
        <v>1</v>
      </c>
      <c r="C231">
        <v>0</v>
      </c>
      <c r="D231" t="s">
        <v>36</v>
      </c>
      <c r="E231">
        <v>896</v>
      </c>
      <c r="F231" t="s">
        <v>45</v>
      </c>
      <c r="G231">
        <v>18</v>
      </c>
      <c r="H231">
        <v>1</v>
      </c>
      <c r="I231" t="s">
        <v>52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41</v>
      </c>
      <c r="T231">
        <v>2389</v>
      </c>
      <c r="U231">
        <v>14961</v>
      </c>
      <c r="V231">
        <v>1</v>
      </c>
      <c r="W231" t="s">
        <v>42</v>
      </c>
      <c r="X231" t="s">
        <v>43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</row>
    <row r="232" spans="1:36" x14ac:dyDescent="0.25">
      <c r="A232">
        <v>52</v>
      </c>
      <c r="B232">
        <v>0</v>
      </c>
      <c r="C232">
        <v>1</v>
      </c>
      <c r="D232" t="s">
        <v>36</v>
      </c>
      <c r="E232">
        <v>1323</v>
      </c>
      <c r="F232" t="s">
        <v>45</v>
      </c>
      <c r="G232">
        <v>2</v>
      </c>
      <c r="H232">
        <v>3</v>
      </c>
      <c r="I232" t="s">
        <v>38</v>
      </c>
      <c r="J232">
        <v>1</v>
      </c>
      <c r="K232">
        <v>316</v>
      </c>
      <c r="L232">
        <v>3</v>
      </c>
      <c r="M232" t="s">
        <v>39</v>
      </c>
      <c r="N232">
        <v>89</v>
      </c>
      <c r="O232">
        <v>2</v>
      </c>
      <c r="P232">
        <v>1</v>
      </c>
      <c r="Q232" t="s">
        <v>51</v>
      </c>
      <c r="R232">
        <v>4</v>
      </c>
      <c r="S232" t="s">
        <v>41</v>
      </c>
      <c r="T232">
        <v>3212</v>
      </c>
      <c r="U232">
        <v>3300</v>
      </c>
      <c r="V232">
        <v>7</v>
      </c>
      <c r="W232" t="s">
        <v>42</v>
      </c>
      <c r="X232" t="s">
        <v>49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</row>
    <row r="233" spans="1:36" x14ac:dyDescent="0.25">
      <c r="A233">
        <v>42</v>
      </c>
      <c r="B233">
        <v>0</v>
      </c>
      <c r="C233">
        <v>1</v>
      </c>
      <c r="D233" t="s">
        <v>36</v>
      </c>
      <c r="E233">
        <v>532</v>
      </c>
      <c r="F233" t="s">
        <v>45</v>
      </c>
      <c r="G233">
        <v>4</v>
      </c>
      <c r="H233">
        <v>2</v>
      </c>
      <c r="I233" t="s">
        <v>61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57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42</v>
      </c>
      <c r="X233" t="s">
        <v>49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</row>
    <row r="234" spans="1:36" x14ac:dyDescent="0.25">
      <c r="A234">
        <v>59</v>
      </c>
      <c r="B234">
        <v>0</v>
      </c>
      <c r="C234">
        <v>1</v>
      </c>
      <c r="D234" t="s">
        <v>36</v>
      </c>
      <c r="E234">
        <v>818</v>
      </c>
      <c r="F234" t="s">
        <v>62</v>
      </c>
      <c r="G234">
        <v>6</v>
      </c>
      <c r="H234">
        <v>2</v>
      </c>
      <c r="I234" t="s">
        <v>52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62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42</v>
      </c>
      <c r="X234" t="s">
        <v>49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</row>
    <row r="235" spans="1:36" x14ac:dyDescent="0.25">
      <c r="A235">
        <v>50</v>
      </c>
      <c r="B235">
        <v>0</v>
      </c>
      <c r="C235">
        <v>1</v>
      </c>
      <c r="D235" t="s">
        <v>36</v>
      </c>
      <c r="E235">
        <v>854</v>
      </c>
      <c r="F235" t="s">
        <v>37</v>
      </c>
      <c r="G235">
        <v>1</v>
      </c>
      <c r="H235">
        <v>4</v>
      </c>
      <c r="I235" t="s">
        <v>52</v>
      </c>
      <c r="J235">
        <v>1</v>
      </c>
      <c r="K235">
        <v>323</v>
      </c>
      <c r="L235">
        <v>4</v>
      </c>
      <c r="M235" t="s">
        <v>39</v>
      </c>
      <c r="N235">
        <v>68</v>
      </c>
      <c r="O235">
        <v>3</v>
      </c>
      <c r="P235">
        <v>5</v>
      </c>
      <c r="Q235" t="s">
        <v>57</v>
      </c>
      <c r="R235">
        <v>4</v>
      </c>
      <c r="S235" t="s">
        <v>53</v>
      </c>
      <c r="T235">
        <v>19517</v>
      </c>
      <c r="U235">
        <v>24118</v>
      </c>
      <c r="V235">
        <v>3</v>
      </c>
      <c r="W235" t="s">
        <v>42</v>
      </c>
      <c r="X235" t="s">
        <v>49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</row>
    <row r="236" spans="1:36" x14ac:dyDescent="0.25">
      <c r="A236">
        <v>33</v>
      </c>
      <c r="B236">
        <v>1</v>
      </c>
      <c r="C236">
        <v>0</v>
      </c>
      <c r="D236" t="s">
        <v>36</v>
      </c>
      <c r="E236">
        <v>813</v>
      </c>
      <c r="F236" t="s">
        <v>45</v>
      </c>
      <c r="G236">
        <v>14</v>
      </c>
      <c r="H236">
        <v>3</v>
      </c>
      <c r="I236" t="s">
        <v>52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51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42</v>
      </c>
      <c r="X236" t="s">
        <v>43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</row>
    <row r="237" spans="1:36" x14ac:dyDescent="0.25">
      <c r="A237">
        <v>43</v>
      </c>
      <c r="B237">
        <v>0</v>
      </c>
      <c r="C237">
        <v>1</v>
      </c>
      <c r="D237" t="s">
        <v>36</v>
      </c>
      <c r="E237">
        <v>1034</v>
      </c>
      <c r="F237" t="s">
        <v>37</v>
      </c>
      <c r="G237">
        <v>16</v>
      </c>
      <c r="H237">
        <v>3</v>
      </c>
      <c r="I237" t="s">
        <v>60</v>
      </c>
      <c r="J237">
        <v>1</v>
      </c>
      <c r="K237">
        <v>327</v>
      </c>
      <c r="L237">
        <v>4</v>
      </c>
      <c r="M237" t="s">
        <v>39</v>
      </c>
      <c r="N237">
        <v>80</v>
      </c>
      <c r="O237">
        <v>3</v>
      </c>
      <c r="P237">
        <v>4</v>
      </c>
      <c r="Q237" t="s">
        <v>57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42</v>
      </c>
      <c r="X237" t="s">
        <v>43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</row>
    <row r="238" spans="1:36" x14ac:dyDescent="0.25">
      <c r="A238">
        <v>33</v>
      </c>
      <c r="B238">
        <v>1</v>
      </c>
      <c r="C238">
        <v>0</v>
      </c>
      <c r="D238" t="s">
        <v>36</v>
      </c>
      <c r="E238">
        <v>465</v>
      </c>
      <c r="F238" t="s">
        <v>45</v>
      </c>
      <c r="G238">
        <v>2</v>
      </c>
      <c r="H238">
        <v>2</v>
      </c>
      <c r="I238" t="s">
        <v>38</v>
      </c>
      <c r="J238">
        <v>1</v>
      </c>
      <c r="K238">
        <v>328</v>
      </c>
      <c r="L238">
        <v>1</v>
      </c>
      <c r="M238" t="s">
        <v>39</v>
      </c>
      <c r="N238">
        <v>39</v>
      </c>
      <c r="O238">
        <v>3</v>
      </c>
      <c r="P238">
        <v>1</v>
      </c>
      <c r="Q238" t="s">
        <v>51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42</v>
      </c>
      <c r="X238" t="s">
        <v>49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</row>
    <row r="239" spans="1:36" x14ac:dyDescent="0.25">
      <c r="A239">
        <v>52</v>
      </c>
      <c r="B239">
        <v>0</v>
      </c>
      <c r="C239">
        <v>1</v>
      </c>
      <c r="D239" t="s">
        <v>56</v>
      </c>
      <c r="E239">
        <v>771</v>
      </c>
      <c r="F239" t="s">
        <v>37</v>
      </c>
      <c r="G239">
        <v>2</v>
      </c>
      <c r="H239">
        <v>4</v>
      </c>
      <c r="I239" t="s">
        <v>38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57</v>
      </c>
      <c r="R239">
        <v>3</v>
      </c>
      <c r="S239" t="s">
        <v>41</v>
      </c>
      <c r="T239">
        <v>19068</v>
      </c>
      <c r="U239">
        <v>21030</v>
      </c>
      <c r="V239">
        <v>1</v>
      </c>
      <c r="W239" t="s">
        <v>42</v>
      </c>
      <c r="X239" t="s">
        <v>43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</row>
    <row r="240" spans="1:36" x14ac:dyDescent="0.25">
      <c r="A240">
        <v>32</v>
      </c>
      <c r="B240">
        <v>0</v>
      </c>
      <c r="C240">
        <v>1</v>
      </c>
      <c r="D240" t="s">
        <v>36</v>
      </c>
      <c r="E240">
        <v>1401</v>
      </c>
      <c r="F240" t="s">
        <v>37</v>
      </c>
      <c r="G240">
        <v>4</v>
      </c>
      <c r="H240">
        <v>2</v>
      </c>
      <c r="I240" t="s">
        <v>38</v>
      </c>
      <c r="J240">
        <v>1</v>
      </c>
      <c r="K240">
        <v>330</v>
      </c>
      <c r="L240">
        <v>3</v>
      </c>
      <c r="M240" t="s">
        <v>39</v>
      </c>
      <c r="N240">
        <v>56</v>
      </c>
      <c r="O240">
        <v>3</v>
      </c>
      <c r="P240">
        <v>1</v>
      </c>
      <c r="Q240" t="s">
        <v>58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42</v>
      </c>
      <c r="X240" t="s">
        <v>49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</row>
    <row r="241" spans="1:36" x14ac:dyDescent="0.25">
      <c r="A241">
        <v>32</v>
      </c>
      <c r="B241">
        <v>1</v>
      </c>
      <c r="C241">
        <v>0</v>
      </c>
      <c r="D241" t="s">
        <v>36</v>
      </c>
      <c r="E241">
        <v>515</v>
      </c>
      <c r="F241" t="s">
        <v>45</v>
      </c>
      <c r="G241">
        <v>1</v>
      </c>
      <c r="H241">
        <v>3</v>
      </c>
      <c r="I241" t="s">
        <v>38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51</v>
      </c>
      <c r="R241">
        <v>3</v>
      </c>
      <c r="S241" t="s">
        <v>41</v>
      </c>
      <c r="T241">
        <v>3730</v>
      </c>
      <c r="U241">
        <v>9571</v>
      </c>
      <c r="V241">
        <v>0</v>
      </c>
      <c r="W241" t="s">
        <v>42</v>
      </c>
      <c r="X241" t="s">
        <v>43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</row>
    <row r="242" spans="1:36" x14ac:dyDescent="0.25">
      <c r="A242">
        <v>39</v>
      </c>
      <c r="B242">
        <v>0</v>
      </c>
      <c r="C242">
        <v>1</v>
      </c>
      <c r="D242" t="s">
        <v>36</v>
      </c>
      <c r="E242">
        <v>1431</v>
      </c>
      <c r="F242" t="s">
        <v>45</v>
      </c>
      <c r="G242">
        <v>1</v>
      </c>
      <c r="H242">
        <v>4</v>
      </c>
      <c r="I242" t="s">
        <v>52</v>
      </c>
      <c r="J242">
        <v>1</v>
      </c>
      <c r="K242">
        <v>332</v>
      </c>
      <c r="L242">
        <v>3</v>
      </c>
      <c r="M242" t="s">
        <v>39</v>
      </c>
      <c r="N242">
        <v>96</v>
      </c>
      <c r="O242">
        <v>3</v>
      </c>
      <c r="P242">
        <v>1</v>
      </c>
      <c r="Q242" t="s">
        <v>51</v>
      </c>
      <c r="R242">
        <v>3</v>
      </c>
      <c r="S242" t="s">
        <v>53</v>
      </c>
      <c r="T242">
        <v>2232</v>
      </c>
      <c r="U242">
        <v>15417</v>
      </c>
      <c r="V242">
        <v>7</v>
      </c>
      <c r="W242" t="s">
        <v>42</v>
      </c>
      <c r="X242" t="s">
        <v>49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</row>
    <row r="243" spans="1:36" x14ac:dyDescent="0.25">
      <c r="A243">
        <v>32</v>
      </c>
      <c r="B243">
        <v>0</v>
      </c>
      <c r="C243">
        <v>1</v>
      </c>
      <c r="D243" t="s">
        <v>56</v>
      </c>
      <c r="E243">
        <v>976</v>
      </c>
      <c r="F243" t="s">
        <v>37</v>
      </c>
      <c r="G243">
        <v>26</v>
      </c>
      <c r="H243">
        <v>4</v>
      </c>
      <c r="I243" t="s">
        <v>60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40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42</v>
      </c>
      <c r="X243" t="s">
        <v>49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</row>
    <row r="244" spans="1:36" x14ac:dyDescent="0.25">
      <c r="A244">
        <v>41</v>
      </c>
      <c r="B244">
        <v>0</v>
      </c>
      <c r="C244">
        <v>1</v>
      </c>
      <c r="D244" t="s">
        <v>36</v>
      </c>
      <c r="E244">
        <v>1411</v>
      </c>
      <c r="F244" t="s">
        <v>45</v>
      </c>
      <c r="G244">
        <v>19</v>
      </c>
      <c r="H244">
        <v>2</v>
      </c>
      <c r="I244" t="s">
        <v>38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53</v>
      </c>
      <c r="T244">
        <v>3072</v>
      </c>
      <c r="U244">
        <v>19877</v>
      </c>
      <c r="V244">
        <v>2</v>
      </c>
      <c r="W244" t="s">
        <v>42</v>
      </c>
      <c r="X244" t="s">
        <v>49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</row>
    <row r="245" spans="1:36" x14ac:dyDescent="0.25">
      <c r="A245">
        <v>40</v>
      </c>
      <c r="B245">
        <v>0</v>
      </c>
      <c r="C245">
        <v>1</v>
      </c>
      <c r="D245" t="s">
        <v>36</v>
      </c>
      <c r="E245">
        <v>1300</v>
      </c>
      <c r="F245" t="s">
        <v>45</v>
      </c>
      <c r="G245">
        <v>24</v>
      </c>
      <c r="H245">
        <v>2</v>
      </c>
      <c r="I245" t="s">
        <v>61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53</v>
      </c>
      <c r="T245">
        <v>3319</v>
      </c>
      <c r="U245">
        <v>24447</v>
      </c>
      <c r="V245">
        <v>1</v>
      </c>
      <c r="W245" t="s">
        <v>42</v>
      </c>
      <c r="X245" t="s">
        <v>49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</row>
    <row r="246" spans="1:36" x14ac:dyDescent="0.25">
      <c r="A246">
        <v>45</v>
      </c>
      <c r="B246">
        <v>0</v>
      </c>
      <c r="C246">
        <v>1</v>
      </c>
      <c r="D246" t="s">
        <v>36</v>
      </c>
      <c r="E246">
        <v>252</v>
      </c>
      <c r="F246" t="s">
        <v>45</v>
      </c>
      <c r="G246">
        <v>1</v>
      </c>
      <c r="H246">
        <v>3</v>
      </c>
      <c r="I246" t="s">
        <v>50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57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42</v>
      </c>
      <c r="X246" t="s">
        <v>49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</row>
    <row r="247" spans="1:36" x14ac:dyDescent="0.25">
      <c r="A247">
        <v>31</v>
      </c>
      <c r="B247">
        <v>0</v>
      </c>
      <c r="C247">
        <v>1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52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59</v>
      </c>
      <c r="R247">
        <v>3</v>
      </c>
      <c r="S247" t="s">
        <v>53</v>
      </c>
      <c r="T247">
        <v>13675</v>
      </c>
      <c r="U247">
        <v>13523</v>
      </c>
      <c r="V247">
        <v>9</v>
      </c>
      <c r="W247" t="s">
        <v>42</v>
      </c>
      <c r="X247" t="s">
        <v>49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</row>
    <row r="248" spans="1:36" x14ac:dyDescent="0.25">
      <c r="A248">
        <v>33</v>
      </c>
      <c r="B248">
        <v>0</v>
      </c>
      <c r="C248">
        <v>1</v>
      </c>
      <c r="D248" t="s">
        <v>36</v>
      </c>
      <c r="E248">
        <v>832</v>
      </c>
      <c r="F248" t="s">
        <v>45</v>
      </c>
      <c r="G248">
        <v>5</v>
      </c>
      <c r="H248">
        <v>4</v>
      </c>
      <c r="I248" t="s">
        <v>38</v>
      </c>
      <c r="J248">
        <v>1</v>
      </c>
      <c r="K248">
        <v>338</v>
      </c>
      <c r="L248">
        <v>3</v>
      </c>
      <c r="M248" t="s">
        <v>39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42</v>
      </c>
      <c r="X248" t="s">
        <v>49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</row>
    <row r="249" spans="1:36" x14ac:dyDescent="0.25">
      <c r="A249">
        <v>34</v>
      </c>
      <c r="B249">
        <v>0</v>
      </c>
      <c r="C249">
        <v>1</v>
      </c>
      <c r="D249" t="s">
        <v>36</v>
      </c>
      <c r="E249">
        <v>470</v>
      </c>
      <c r="F249" t="s">
        <v>45</v>
      </c>
      <c r="G249">
        <v>2</v>
      </c>
      <c r="H249">
        <v>4</v>
      </c>
      <c r="I249" t="s">
        <v>38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54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42</v>
      </c>
      <c r="X249" t="s">
        <v>49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</row>
    <row r="250" spans="1:36" x14ac:dyDescent="0.25">
      <c r="A250">
        <v>37</v>
      </c>
      <c r="B250">
        <v>0</v>
      </c>
      <c r="C250">
        <v>1</v>
      </c>
      <c r="D250" t="s">
        <v>36</v>
      </c>
      <c r="E250">
        <v>1017</v>
      </c>
      <c r="F250" t="s">
        <v>45</v>
      </c>
      <c r="G250">
        <v>1</v>
      </c>
      <c r="H250">
        <v>2</v>
      </c>
      <c r="I250" t="s">
        <v>52</v>
      </c>
      <c r="J250">
        <v>1</v>
      </c>
      <c r="K250">
        <v>340</v>
      </c>
      <c r="L250">
        <v>3</v>
      </c>
      <c r="M250" t="s">
        <v>39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42</v>
      </c>
      <c r="X250" t="s">
        <v>49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</row>
    <row r="251" spans="1:36" x14ac:dyDescent="0.25">
      <c r="A251">
        <v>45</v>
      </c>
      <c r="B251">
        <v>0</v>
      </c>
      <c r="C251">
        <v>1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38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54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42</v>
      </c>
      <c r="X251" t="s">
        <v>49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</row>
    <row r="252" spans="1:36" x14ac:dyDescent="0.25">
      <c r="A252">
        <v>37</v>
      </c>
      <c r="B252">
        <v>1</v>
      </c>
      <c r="C252">
        <v>0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52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54</v>
      </c>
      <c r="R252">
        <v>3</v>
      </c>
      <c r="S252" t="s">
        <v>53</v>
      </c>
      <c r="T252">
        <v>10048</v>
      </c>
      <c r="U252">
        <v>22573</v>
      </c>
      <c r="V252">
        <v>6</v>
      </c>
      <c r="W252" t="s">
        <v>42</v>
      </c>
      <c r="X252" t="s">
        <v>49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</row>
    <row r="253" spans="1:36" x14ac:dyDescent="0.25">
      <c r="A253">
        <v>39</v>
      </c>
      <c r="B253">
        <v>0</v>
      </c>
      <c r="C253">
        <v>1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61</v>
      </c>
      <c r="J253">
        <v>1</v>
      </c>
      <c r="K253">
        <v>343</v>
      </c>
      <c r="L253">
        <v>3</v>
      </c>
      <c r="M253" t="s">
        <v>39</v>
      </c>
      <c r="N253">
        <v>64</v>
      </c>
      <c r="O253">
        <v>3</v>
      </c>
      <c r="P253">
        <v>3</v>
      </c>
      <c r="Q253" t="s">
        <v>55</v>
      </c>
      <c r="R253">
        <v>3</v>
      </c>
      <c r="S253" t="s">
        <v>41</v>
      </c>
      <c r="T253">
        <v>10938</v>
      </c>
      <c r="U253">
        <v>6420</v>
      </c>
      <c r="V253">
        <v>0</v>
      </c>
      <c r="W253" t="s">
        <v>42</v>
      </c>
      <c r="X253" t="s">
        <v>49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</row>
    <row r="254" spans="1:36" x14ac:dyDescent="0.25">
      <c r="A254">
        <v>29</v>
      </c>
      <c r="B254">
        <v>0</v>
      </c>
      <c r="C254">
        <v>1</v>
      </c>
      <c r="D254" t="s">
        <v>36</v>
      </c>
      <c r="E254">
        <v>665</v>
      </c>
      <c r="F254" t="s">
        <v>45</v>
      </c>
      <c r="G254">
        <v>15</v>
      </c>
      <c r="H254">
        <v>3</v>
      </c>
      <c r="I254" t="s">
        <v>38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41</v>
      </c>
      <c r="T254">
        <v>2340</v>
      </c>
      <c r="U254">
        <v>22673</v>
      </c>
      <c r="V254">
        <v>1</v>
      </c>
      <c r="W254" t="s">
        <v>42</v>
      </c>
      <c r="X254" t="s">
        <v>49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</row>
    <row r="255" spans="1:36" x14ac:dyDescent="0.25">
      <c r="A255">
        <v>42</v>
      </c>
      <c r="B255">
        <v>0</v>
      </c>
      <c r="C255">
        <v>1</v>
      </c>
      <c r="D255" t="s">
        <v>36</v>
      </c>
      <c r="E255">
        <v>916</v>
      </c>
      <c r="F255" t="s">
        <v>45</v>
      </c>
      <c r="G255">
        <v>17</v>
      </c>
      <c r="H255">
        <v>2</v>
      </c>
      <c r="I255" t="s">
        <v>38</v>
      </c>
      <c r="J255">
        <v>1</v>
      </c>
      <c r="K255">
        <v>347</v>
      </c>
      <c r="L255">
        <v>4</v>
      </c>
      <c r="M255" t="s">
        <v>39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41</v>
      </c>
      <c r="T255">
        <v>6545</v>
      </c>
      <c r="U255">
        <v>23016</v>
      </c>
      <c r="V255">
        <v>3</v>
      </c>
      <c r="W255" t="s">
        <v>42</v>
      </c>
      <c r="X255" t="s">
        <v>43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</row>
    <row r="256" spans="1:36" x14ac:dyDescent="0.25">
      <c r="A256">
        <v>29</v>
      </c>
      <c r="B256">
        <v>0</v>
      </c>
      <c r="C256">
        <v>1</v>
      </c>
      <c r="D256" t="s">
        <v>36</v>
      </c>
      <c r="E256">
        <v>1247</v>
      </c>
      <c r="F256" t="s">
        <v>37</v>
      </c>
      <c r="G256">
        <v>20</v>
      </c>
      <c r="H256">
        <v>2</v>
      </c>
      <c r="I256" t="s">
        <v>60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40</v>
      </c>
      <c r="R256">
        <v>4</v>
      </c>
      <c r="S256" t="s">
        <v>53</v>
      </c>
      <c r="T256">
        <v>6931</v>
      </c>
      <c r="U256">
        <v>10732</v>
      </c>
      <c r="V256">
        <v>2</v>
      </c>
      <c r="W256" t="s">
        <v>42</v>
      </c>
      <c r="X256" t="s">
        <v>49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</row>
    <row r="257" spans="1:36" x14ac:dyDescent="0.25">
      <c r="A257">
        <v>25</v>
      </c>
      <c r="B257">
        <v>0</v>
      </c>
      <c r="C257">
        <v>1</v>
      </c>
      <c r="D257" t="s">
        <v>36</v>
      </c>
      <c r="E257">
        <v>685</v>
      </c>
      <c r="F257" t="s">
        <v>45</v>
      </c>
      <c r="G257">
        <v>1</v>
      </c>
      <c r="H257">
        <v>3</v>
      </c>
      <c r="I257" t="s">
        <v>38</v>
      </c>
      <c r="J257">
        <v>1</v>
      </c>
      <c r="K257">
        <v>350</v>
      </c>
      <c r="L257">
        <v>1</v>
      </c>
      <c r="M257" t="s">
        <v>39</v>
      </c>
      <c r="N257">
        <v>62</v>
      </c>
      <c r="O257">
        <v>3</v>
      </c>
      <c r="P257">
        <v>2</v>
      </c>
      <c r="Q257" t="s">
        <v>54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42</v>
      </c>
      <c r="X257" t="s">
        <v>49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</row>
    <row r="258" spans="1:36" x14ac:dyDescent="0.25">
      <c r="A258">
        <v>42</v>
      </c>
      <c r="B258">
        <v>0</v>
      </c>
      <c r="C258">
        <v>1</v>
      </c>
      <c r="D258" t="s">
        <v>36</v>
      </c>
      <c r="E258">
        <v>269</v>
      </c>
      <c r="F258" t="s">
        <v>45</v>
      </c>
      <c r="G258">
        <v>2</v>
      </c>
      <c r="H258">
        <v>3</v>
      </c>
      <c r="I258" t="s">
        <v>52</v>
      </c>
      <c r="J258">
        <v>1</v>
      </c>
      <c r="K258">
        <v>351</v>
      </c>
      <c r="L258">
        <v>4</v>
      </c>
      <c r="M258" t="s">
        <v>39</v>
      </c>
      <c r="N258">
        <v>56</v>
      </c>
      <c r="O258">
        <v>2</v>
      </c>
      <c r="P258">
        <v>1</v>
      </c>
      <c r="Q258" t="s">
        <v>51</v>
      </c>
      <c r="R258">
        <v>1</v>
      </c>
      <c r="S258" t="s">
        <v>53</v>
      </c>
      <c r="T258">
        <v>2593</v>
      </c>
      <c r="U258">
        <v>8007</v>
      </c>
      <c r="V258">
        <v>0</v>
      </c>
      <c r="W258" t="s">
        <v>42</v>
      </c>
      <c r="X258" t="s">
        <v>43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</row>
    <row r="259" spans="1:36" x14ac:dyDescent="0.25">
      <c r="A259">
        <v>40</v>
      </c>
      <c r="B259">
        <v>0</v>
      </c>
      <c r="C259">
        <v>1</v>
      </c>
      <c r="D259" t="s">
        <v>36</v>
      </c>
      <c r="E259">
        <v>1416</v>
      </c>
      <c r="F259" t="s">
        <v>45</v>
      </c>
      <c r="G259">
        <v>2</v>
      </c>
      <c r="H259">
        <v>2</v>
      </c>
      <c r="I259" t="s">
        <v>52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59</v>
      </c>
      <c r="R259">
        <v>3</v>
      </c>
      <c r="S259" t="s">
        <v>53</v>
      </c>
      <c r="T259">
        <v>19436</v>
      </c>
      <c r="U259">
        <v>5949</v>
      </c>
      <c r="V259">
        <v>0</v>
      </c>
      <c r="W259" t="s">
        <v>42</v>
      </c>
      <c r="X259" t="s">
        <v>49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</row>
    <row r="260" spans="1:36" x14ac:dyDescent="0.25">
      <c r="A260">
        <v>51</v>
      </c>
      <c r="B260">
        <v>0</v>
      </c>
      <c r="C260">
        <v>1</v>
      </c>
      <c r="D260" t="s">
        <v>36</v>
      </c>
      <c r="E260">
        <v>833</v>
      </c>
      <c r="F260" t="s">
        <v>45</v>
      </c>
      <c r="G260">
        <v>1</v>
      </c>
      <c r="H260">
        <v>3</v>
      </c>
      <c r="I260" t="s">
        <v>38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42</v>
      </c>
      <c r="X260" t="s">
        <v>49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</row>
    <row r="261" spans="1:36" x14ac:dyDescent="0.25">
      <c r="A261">
        <v>31</v>
      </c>
      <c r="B261">
        <v>1</v>
      </c>
      <c r="C261">
        <v>0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52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51</v>
      </c>
      <c r="R261">
        <v>2</v>
      </c>
      <c r="S261" t="s">
        <v>41</v>
      </c>
      <c r="T261">
        <v>3479</v>
      </c>
      <c r="U261">
        <v>11652</v>
      </c>
      <c r="V261">
        <v>0</v>
      </c>
      <c r="W261" t="s">
        <v>42</v>
      </c>
      <c r="X261" t="s">
        <v>49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</row>
    <row r="262" spans="1:36" x14ac:dyDescent="0.25">
      <c r="A262">
        <v>32</v>
      </c>
      <c r="B262">
        <v>0</v>
      </c>
      <c r="C262">
        <v>1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38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51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42</v>
      </c>
      <c r="X262" t="s">
        <v>49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</row>
    <row r="263" spans="1:36" x14ac:dyDescent="0.25">
      <c r="A263">
        <v>38</v>
      </c>
      <c r="B263">
        <v>0</v>
      </c>
      <c r="C263">
        <v>1</v>
      </c>
      <c r="D263" t="s">
        <v>56</v>
      </c>
      <c r="E263">
        <v>1327</v>
      </c>
      <c r="F263" t="s">
        <v>37</v>
      </c>
      <c r="G263">
        <v>2</v>
      </c>
      <c r="H263">
        <v>2</v>
      </c>
      <c r="I263" t="s">
        <v>38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40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42</v>
      </c>
      <c r="X263" t="s">
        <v>49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</row>
    <row r="264" spans="1:36" x14ac:dyDescent="0.25">
      <c r="A264">
        <v>32</v>
      </c>
      <c r="B264">
        <v>0</v>
      </c>
      <c r="C264">
        <v>1</v>
      </c>
      <c r="D264" t="s">
        <v>36</v>
      </c>
      <c r="E264">
        <v>128</v>
      </c>
      <c r="F264" t="s">
        <v>45</v>
      </c>
      <c r="G264">
        <v>2</v>
      </c>
      <c r="H264">
        <v>1</v>
      </c>
      <c r="I264" t="s">
        <v>61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51</v>
      </c>
      <c r="R264">
        <v>1</v>
      </c>
      <c r="S264" t="s">
        <v>41</v>
      </c>
      <c r="T264">
        <v>2176</v>
      </c>
      <c r="U264">
        <v>19737</v>
      </c>
      <c r="V264">
        <v>4</v>
      </c>
      <c r="W264" t="s">
        <v>42</v>
      </c>
      <c r="X264" t="s">
        <v>49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</row>
    <row r="265" spans="1:36" x14ac:dyDescent="0.25">
      <c r="A265">
        <v>46</v>
      </c>
      <c r="B265">
        <v>0</v>
      </c>
      <c r="C265">
        <v>1</v>
      </c>
      <c r="D265" t="s">
        <v>36</v>
      </c>
      <c r="E265">
        <v>488</v>
      </c>
      <c r="F265" t="s">
        <v>37</v>
      </c>
      <c r="G265">
        <v>2</v>
      </c>
      <c r="H265">
        <v>3</v>
      </c>
      <c r="I265" t="s">
        <v>61</v>
      </c>
      <c r="J265">
        <v>1</v>
      </c>
      <c r="K265">
        <v>363</v>
      </c>
      <c r="L265">
        <v>3</v>
      </c>
      <c r="M265" t="s">
        <v>39</v>
      </c>
      <c r="N265">
        <v>75</v>
      </c>
      <c r="O265">
        <v>1</v>
      </c>
      <c r="P265">
        <v>4</v>
      </c>
      <c r="Q265" t="s">
        <v>57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42</v>
      </c>
      <c r="X265" t="s">
        <v>43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</row>
    <row r="266" spans="1:36" x14ac:dyDescent="0.25">
      <c r="A266">
        <v>28</v>
      </c>
      <c r="B266">
        <v>1</v>
      </c>
      <c r="C266">
        <v>0</v>
      </c>
      <c r="D266" t="s">
        <v>36</v>
      </c>
      <c r="E266">
        <v>529</v>
      </c>
      <c r="F266" t="s">
        <v>45</v>
      </c>
      <c r="G266">
        <v>2</v>
      </c>
      <c r="H266">
        <v>4</v>
      </c>
      <c r="I266" t="s">
        <v>38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51</v>
      </c>
      <c r="R266">
        <v>3</v>
      </c>
      <c r="S266" t="s">
        <v>41</v>
      </c>
      <c r="T266">
        <v>3485</v>
      </c>
      <c r="U266">
        <v>14935</v>
      </c>
      <c r="V266">
        <v>2</v>
      </c>
      <c r="W266" t="s">
        <v>42</v>
      </c>
      <c r="X266" t="s">
        <v>49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</row>
    <row r="267" spans="1:36" x14ac:dyDescent="0.25">
      <c r="A267">
        <v>29</v>
      </c>
      <c r="B267">
        <v>0</v>
      </c>
      <c r="C267">
        <v>1</v>
      </c>
      <c r="D267" t="s">
        <v>36</v>
      </c>
      <c r="E267">
        <v>1210</v>
      </c>
      <c r="F267" t="s">
        <v>37</v>
      </c>
      <c r="G267">
        <v>2</v>
      </c>
      <c r="H267">
        <v>3</v>
      </c>
      <c r="I267" t="s">
        <v>52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40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42</v>
      </c>
      <c r="X267" t="s">
        <v>49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</row>
    <row r="268" spans="1:36" x14ac:dyDescent="0.25">
      <c r="A268">
        <v>31</v>
      </c>
      <c r="B268">
        <v>0</v>
      </c>
      <c r="C268">
        <v>1</v>
      </c>
      <c r="D268" t="s">
        <v>36</v>
      </c>
      <c r="E268">
        <v>1463</v>
      </c>
      <c r="F268" t="s">
        <v>45</v>
      </c>
      <c r="G268">
        <v>23</v>
      </c>
      <c r="H268">
        <v>3</v>
      </c>
      <c r="I268" t="s">
        <v>52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55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42</v>
      </c>
      <c r="X268" t="s">
        <v>49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</row>
    <row r="269" spans="1:36" x14ac:dyDescent="0.25">
      <c r="A269">
        <v>25</v>
      </c>
      <c r="B269">
        <v>0</v>
      </c>
      <c r="C269">
        <v>1</v>
      </c>
      <c r="D269" t="s">
        <v>56</v>
      </c>
      <c r="E269">
        <v>675</v>
      </c>
      <c r="F269" t="s">
        <v>45</v>
      </c>
      <c r="G269">
        <v>5</v>
      </c>
      <c r="H269">
        <v>2</v>
      </c>
      <c r="I269" t="s">
        <v>38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55</v>
      </c>
      <c r="R269">
        <v>1</v>
      </c>
      <c r="S269" t="s">
        <v>53</v>
      </c>
      <c r="T269">
        <v>4000</v>
      </c>
      <c r="U269">
        <v>18384</v>
      </c>
      <c r="V269">
        <v>1</v>
      </c>
      <c r="W269" t="s">
        <v>42</v>
      </c>
      <c r="X269" t="s">
        <v>49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</row>
    <row r="270" spans="1:36" x14ac:dyDescent="0.25">
      <c r="A270">
        <v>45</v>
      </c>
      <c r="B270">
        <v>0</v>
      </c>
      <c r="C270">
        <v>1</v>
      </c>
      <c r="D270" t="s">
        <v>36</v>
      </c>
      <c r="E270">
        <v>1385</v>
      </c>
      <c r="F270" t="s">
        <v>45</v>
      </c>
      <c r="G270">
        <v>20</v>
      </c>
      <c r="H270">
        <v>2</v>
      </c>
      <c r="I270" t="s">
        <v>52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55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42</v>
      </c>
      <c r="X270" t="s">
        <v>43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</row>
    <row r="271" spans="1:36" x14ac:dyDescent="0.25">
      <c r="A271">
        <v>36</v>
      </c>
      <c r="B271">
        <v>0</v>
      </c>
      <c r="C271">
        <v>1</v>
      </c>
      <c r="D271" t="s">
        <v>36</v>
      </c>
      <c r="E271">
        <v>1403</v>
      </c>
      <c r="F271" t="s">
        <v>45</v>
      </c>
      <c r="G271">
        <v>6</v>
      </c>
      <c r="H271">
        <v>3</v>
      </c>
      <c r="I271" t="s">
        <v>38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51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42</v>
      </c>
      <c r="X271" t="s">
        <v>49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</row>
    <row r="272" spans="1:36" x14ac:dyDescent="0.25">
      <c r="A272">
        <v>55</v>
      </c>
      <c r="B272">
        <v>0</v>
      </c>
      <c r="C272">
        <v>1</v>
      </c>
      <c r="D272" t="s">
        <v>36</v>
      </c>
      <c r="E272">
        <v>452</v>
      </c>
      <c r="F272" t="s">
        <v>45</v>
      </c>
      <c r="G272">
        <v>1</v>
      </c>
      <c r="H272">
        <v>3</v>
      </c>
      <c r="I272" t="s">
        <v>52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57</v>
      </c>
      <c r="R272">
        <v>1</v>
      </c>
      <c r="S272" t="s">
        <v>41</v>
      </c>
      <c r="T272">
        <v>19045</v>
      </c>
      <c r="U272">
        <v>18938</v>
      </c>
      <c r="V272">
        <v>0</v>
      </c>
      <c r="W272" t="s">
        <v>42</v>
      </c>
      <c r="X272" t="s">
        <v>43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</row>
    <row r="273" spans="1:36" x14ac:dyDescent="0.25">
      <c r="A273">
        <v>47</v>
      </c>
      <c r="B273">
        <v>1</v>
      </c>
      <c r="C273">
        <v>0</v>
      </c>
      <c r="D273" t="s">
        <v>56</v>
      </c>
      <c r="E273">
        <v>666</v>
      </c>
      <c r="F273" t="s">
        <v>45</v>
      </c>
      <c r="G273">
        <v>29</v>
      </c>
      <c r="H273">
        <v>4</v>
      </c>
      <c r="I273" t="s">
        <v>38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57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42</v>
      </c>
      <c r="X273" t="s">
        <v>43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</row>
    <row r="274" spans="1:36" x14ac:dyDescent="0.25">
      <c r="A274">
        <v>28</v>
      </c>
      <c r="B274">
        <v>0</v>
      </c>
      <c r="C274">
        <v>1</v>
      </c>
      <c r="D274" t="s">
        <v>36</v>
      </c>
      <c r="E274">
        <v>1158</v>
      </c>
      <c r="F274" t="s">
        <v>45</v>
      </c>
      <c r="G274">
        <v>9</v>
      </c>
      <c r="H274">
        <v>3</v>
      </c>
      <c r="I274" t="s">
        <v>52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42</v>
      </c>
      <c r="X274" t="s">
        <v>49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</row>
    <row r="275" spans="1:36" x14ac:dyDescent="0.25">
      <c r="A275">
        <v>37</v>
      </c>
      <c r="B275">
        <v>0</v>
      </c>
      <c r="C275">
        <v>1</v>
      </c>
      <c r="D275" t="s">
        <v>36</v>
      </c>
      <c r="E275">
        <v>228</v>
      </c>
      <c r="F275" t="s">
        <v>37</v>
      </c>
      <c r="G275">
        <v>6</v>
      </c>
      <c r="H275">
        <v>4</v>
      </c>
      <c r="I275" t="s">
        <v>52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40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42</v>
      </c>
      <c r="X275" t="s">
        <v>49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</row>
    <row r="276" spans="1:36" x14ac:dyDescent="0.25">
      <c r="A276">
        <v>21</v>
      </c>
      <c r="B276">
        <v>0</v>
      </c>
      <c r="C276">
        <v>1</v>
      </c>
      <c r="D276" t="s">
        <v>36</v>
      </c>
      <c r="E276">
        <v>996</v>
      </c>
      <c r="F276" t="s">
        <v>45</v>
      </c>
      <c r="G276">
        <v>3</v>
      </c>
      <c r="H276">
        <v>2</v>
      </c>
      <c r="I276" t="s">
        <v>52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41</v>
      </c>
      <c r="T276">
        <v>3230</v>
      </c>
      <c r="U276">
        <v>10531</v>
      </c>
      <c r="V276">
        <v>1</v>
      </c>
      <c r="W276" t="s">
        <v>42</v>
      </c>
      <c r="X276" t="s">
        <v>49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</row>
    <row r="277" spans="1:36" x14ac:dyDescent="0.25">
      <c r="A277">
        <v>37</v>
      </c>
      <c r="B277">
        <v>0</v>
      </c>
      <c r="C277">
        <v>1</v>
      </c>
      <c r="D277" t="s">
        <v>56</v>
      </c>
      <c r="E277">
        <v>728</v>
      </c>
      <c r="F277" t="s">
        <v>45</v>
      </c>
      <c r="G277">
        <v>1</v>
      </c>
      <c r="H277">
        <v>4</v>
      </c>
      <c r="I277" t="s">
        <v>52</v>
      </c>
      <c r="J277">
        <v>1</v>
      </c>
      <c r="K277">
        <v>380</v>
      </c>
      <c r="L277">
        <v>1</v>
      </c>
      <c r="M277" t="s">
        <v>39</v>
      </c>
      <c r="N277">
        <v>80</v>
      </c>
      <c r="O277">
        <v>3</v>
      </c>
      <c r="P277">
        <v>3</v>
      </c>
      <c r="Q277" t="s">
        <v>59</v>
      </c>
      <c r="R277">
        <v>4</v>
      </c>
      <c r="S277" t="s">
        <v>53</v>
      </c>
      <c r="T277">
        <v>13603</v>
      </c>
      <c r="U277">
        <v>11677</v>
      </c>
      <c r="V277">
        <v>2</v>
      </c>
      <c r="W277" t="s">
        <v>42</v>
      </c>
      <c r="X277" t="s">
        <v>43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</row>
    <row r="278" spans="1:36" x14ac:dyDescent="0.25">
      <c r="A278">
        <v>35</v>
      </c>
      <c r="B278">
        <v>0</v>
      </c>
      <c r="C278">
        <v>1</v>
      </c>
      <c r="D278" t="s">
        <v>36</v>
      </c>
      <c r="E278">
        <v>1315</v>
      </c>
      <c r="F278" t="s">
        <v>45</v>
      </c>
      <c r="G278">
        <v>22</v>
      </c>
      <c r="H278">
        <v>3</v>
      </c>
      <c r="I278" t="s">
        <v>38</v>
      </c>
      <c r="J278">
        <v>1</v>
      </c>
      <c r="K278">
        <v>381</v>
      </c>
      <c r="L278">
        <v>2</v>
      </c>
      <c r="M278" t="s">
        <v>39</v>
      </c>
      <c r="N278">
        <v>71</v>
      </c>
      <c r="O278">
        <v>4</v>
      </c>
      <c r="P278">
        <v>3</v>
      </c>
      <c r="Q278" t="s">
        <v>57</v>
      </c>
      <c r="R278">
        <v>2</v>
      </c>
      <c r="S278" t="s">
        <v>53</v>
      </c>
      <c r="T278">
        <v>11996</v>
      </c>
      <c r="U278">
        <v>19100</v>
      </c>
      <c r="V278">
        <v>7</v>
      </c>
      <c r="W278" t="s">
        <v>42</v>
      </c>
      <c r="X278" t="s">
        <v>49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</row>
    <row r="279" spans="1:36" x14ac:dyDescent="0.25">
      <c r="A279">
        <v>38</v>
      </c>
      <c r="B279">
        <v>0</v>
      </c>
      <c r="C279">
        <v>1</v>
      </c>
      <c r="D279" t="s">
        <v>36</v>
      </c>
      <c r="E279">
        <v>322</v>
      </c>
      <c r="F279" t="s">
        <v>37</v>
      </c>
      <c r="G279">
        <v>7</v>
      </c>
      <c r="H279">
        <v>2</v>
      </c>
      <c r="I279" t="s">
        <v>52</v>
      </c>
      <c r="J279">
        <v>1</v>
      </c>
      <c r="K279">
        <v>382</v>
      </c>
      <c r="L279">
        <v>1</v>
      </c>
      <c r="M279" t="s">
        <v>39</v>
      </c>
      <c r="N279">
        <v>44</v>
      </c>
      <c r="O279">
        <v>4</v>
      </c>
      <c r="P279">
        <v>2</v>
      </c>
      <c r="Q279" t="s">
        <v>40</v>
      </c>
      <c r="R279">
        <v>1</v>
      </c>
      <c r="S279" t="s">
        <v>53</v>
      </c>
      <c r="T279">
        <v>5605</v>
      </c>
      <c r="U279">
        <v>19191</v>
      </c>
      <c r="V279">
        <v>1</v>
      </c>
      <c r="W279" t="s">
        <v>42</v>
      </c>
      <c r="X279" t="s">
        <v>43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</row>
    <row r="280" spans="1:36" x14ac:dyDescent="0.25">
      <c r="A280">
        <v>26</v>
      </c>
      <c r="B280">
        <v>0</v>
      </c>
      <c r="C280">
        <v>1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38</v>
      </c>
      <c r="J280">
        <v>1</v>
      </c>
      <c r="K280">
        <v>384</v>
      </c>
      <c r="L280">
        <v>3</v>
      </c>
      <c r="M280" t="s">
        <v>39</v>
      </c>
      <c r="N280">
        <v>84</v>
      </c>
      <c r="O280">
        <v>3</v>
      </c>
      <c r="P280">
        <v>2</v>
      </c>
      <c r="Q280" t="s">
        <v>54</v>
      </c>
      <c r="R280">
        <v>2</v>
      </c>
      <c r="S280" t="s">
        <v>53</v>
      </c>
      <c r="T280">
        <v>6397</v>
      </c>
      <c r="U280">
        <v>26767</v>
      </c>
      <c r="V280">
        <v>1</v>
      </c>
      <c r="W280" t="s">
        <v>42</v>
      </c>
      <c r="X280" t="s">
        <v>49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</row>
    <row r="281" spans="1:36" x14ac:dyDescent="0.25">
      <c r="A281">
        <v>50</v>
      </c>
      <c r="B281">
        <v>0</v>
      </c>
      <c r="C281">
        <v>1</v>
      </c>
      <c r="D281" t="s">
        <v>36</v>
      </c>
      <c r="E281">
        <v>797</v>
      </c>
      <c r="F281" t="s">
        <v>45</v>
      </c>
      <c r="G281">
        <v>4</v>
      </c>
      <c r="H281">
        <v>1</v>
      </c>
      <c r="I281" t="s">
        <v>38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59</v>
      </c>
      <c r="R281">
        <v>2</v>
      </c>
      <c r="S281" t="s">
        <v>53</v>
      </c>
      <c r="T281">
        <v>19144</v>
      </c>
      <c r="U281">
        <v>15815</v>
      </c>
      <c r="V281">
        <v>3</v>
      </c>
      <c r="W281" t="s">
        <v>42</v>
      </c>
      <c r="X281" t="s">
        <v>49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</row>
    <row r="282" spans="1:36" x14ac:dyDescent="0.25">
      <c r="A282">
        <v>53</v>
      </c>
      <c r="B282">
        <v>0</v>
      </c>
      <c r="C282">
        <v>1</v>
      </c>
      <c r="D282" t="s">
        <v>36</v>
      </c>
      <c r="E282">
        <v>1070</v>
      </c>
      <c r="F282" t="s">
        <v>45</v>
      </c>
      <c r="G282">
        <v>3</v>
      </c>
      <c r="H282">
        <v>4</v>
      </c>
      <c r="I282" t="s">
        <v>52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59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42</v>
      </c>
      <c r="X282" t="s">
        <v>43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</row>
    <row r="283" spans="1:36" x14ac:dyDescent="0.25">
      <c r="A283">
        <v>42</v>
      </c>
      <c r="B283">
        <v>0</v>
      </c>
      <c r="C283">
        <v>1</v>
      </c>
      <c r="D283" t="s">
        <v>36</v>
      </c>
      <c r="E283">
        <v>635</v>
      </c>
      <c r="F283" t="s">
        <v>37</v>
      </c>
      <c r="G283">
        <v>1</v>
      </c>
      <c r="H283">
        <v>1</v>
      </c>
      <c r="I283" t="s">
        <v>38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40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42</v>
      </c>
      <c r="X283" t="s">
        <v>49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</row>
    <row r="284" spans="1:36" x14ac:dyDescent="0.25">
      <c r="A284">
        <v>29</v>
      </c>
      <c r="B284">
        <v>0</v>
      </c>
      <c r="C284">
        <v>1</v>
      </c>
      <c r="D284" t="s">
        <v>44</v>
      </c>
      <c r="E284">
        <v>442</v>
      </c>
      <c r="F284" t="s">
        <v>37</v>
      </c>
      <c r="G284">
        <v>2</v>
      </c>
      <c r="H284">
        <v>2</v>
      </c>
      <c r="I284" t="s">
        <v>38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40</v>
      </c>
      <c r="R284">
        <v>4</v>
      </c>
      <c r="S284" t="s">
        <v>41</v>
      </c>
      <c r="T284">
        <v>4554</v>
      </c>
      <c r="U284">
        <v>20260</v>
      </c>
      <c r="V284">
        <v>1</v>
      </c>
      <c r="W284" t="s">
        <v>42</v>
      </c>
      <c r="X284" t="s">
        <v>49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</row>
    <row r="285" spans="1:36" x14ac:dyDescent="0.25">
      <c r="A285">
        <v>55</v>
      </c>
      <c r="B285">
        <v>0</v>
      </c>
      <c r="C285">
        <v>1</v>
      </c>
      <c r="D285" t="s">
        <v>36</v>
      </c>
      <c r="E285">
        <v>147</v>
      </c>
      <c r="F285" t="s">
        <v>45</v>
      </c>
      <c r="G285">
        <v>20</v>
      </c>
      <c r="H285">
        <v>2</v>
      </c>
      <c r="I285" t="s">
        <v>61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51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42</v>
      </c>
      <c r="X285" t="s">
        <v>43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</row>
    <row r="286" spans="1:36" x14ac:dyDescent="0.25">
      <c r="A286">
        <v>26</v>
      </c>
      <c r="B286">
        <v>0</v>
      </c>
      <c r="C286">
        <v>1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52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55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42</v>
      </c>
      <c r="X286" t="s">
        <v>43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</row>
    <row r="287" spans="1:36" x14ac:dyDescent="0.25">
      <c r="A287">
        <v>37</v>
      </c>
      <c r="B287">
        <v>0</v>
      </c>
      <c r="C287">
        <v>1</v>
      </c>
      <c r="D287" t="s">
        <v>36</v>
      </c>
      <c r="E287">
        <v>1372</v>
      </c>
      <c r="F287" t="s">
        <v>45</v>
      </c>
      <c r="G287">
        <v>1</v>
      </c>
      <c r="H287">
        <v>3</v>
      </c>
      <c r="I287" t="s">
        <v>38</v>
      </c>
      <c r="J287">
        <v>1</v>
      </c>
      <c r="K287">
        <v>391</v>
      </c>
      <c r="L287">
        <v>4</v>
      </c>
      <c r="M287" t="s">
        <v>39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41</v>
      </c>
      <c r="T287">
        <v>2115</v>
      </c>
      <c r="U287">
        <v>15881</v>
      </c>
      <c r="V287">
        <v>1</v>
      </c>
      <c r="W287" t="s">
        <v>42</v>
      </c>
      <c r="X287" t="s">
        <v>49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</row>
    <row r="288" spans="1:36" x14ac:dyDescent="0.25">
      <c r="A288">
        <v>44</v>
      </c>
      <c r="B288">
        <v>1</v>
      </c>
      <c r="C288">
        <v>0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38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51</v>
      </c>
      <c r="R288">
        <v>3</v>
      </c>
      <c r="S288" t="s">
        <v>53</v>
      </c>
      <c r="T288">
        <v>3161</v>
      </c>
      <c r="U288">
        <v>19920</v>
      </c>
      <c r="V288">
        <v>3</v>
      </c>
      <c r="W288" t="s">
        <v>42</v>
      </c>
      <c r="X288" t="s">
        <v>43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</row>
    <row r="289" spans="1:36" x14ac:dyDescent="0.25">
      <c r="A289">
        <v>38</v>
      </c>
      <c r="B289">
        <v>0</v>
      </c>
      <c r="C289">
        <v>1</v>
      </c>
      <c r="D289" t="s">
        <v>36</v>
      </c>
      <c r="E289">
        <v>688</v>
      </c>
      <c r="F289" t="s">
        <v>45</v>
      </c>
      <c r="G289">
        <v>23</v>
      </c>
      <c r="H289">
        <v>4</v>
      </c>
      <c r="I289" t="s">
        <v>38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55</v>
      </c>
      <c r="R289">
        <v>4</v>
      </c>
      <c r="S289" t="s">
        <v>53</v>
      </c>
      <c r="T289">
        <v>5745</v>
      </c>
      <c r="U289">
        <v>18899</v>
      </c>
      <c r="V289">
        <v>9</v>
      </c>
      <c r="W289" t="s">
        <v>42</v>
      </c>
      <c r="X289" t="s">
        <v>49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spans="1:36" x14ac:dyDescent="0.25">
      <c r="A290">
        <v>26</v>
      </c>
      <c r="B290">
        <v>1</v>
      </c>
      <c r="C290">
        <v>0</v>
      </c>
      <c r="D290" t="s">
        <v>36</v>
      </c>
      <c r="E290">
        <v>1449</v>
      </c>
      <c r="F290" t="s">
        <v>45</v>
      </c>
      <c r="G290">
        <v>16</v>
      </c>
      <c r="H290">
        <v>4</v>
      </c>
      <c r="I290" t="s">
        <v>52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51</v>
      </c>
      <c r="R290">
        <v>2</v>
      </c>
      <c r="S290" t="s">
        <v>53</v>
      </c>
      <c r="T290">
        <v>2373</v>
      </c>
      <c r="U290">
        <v>14180</v>
      </c>
      <c r="V290">
        <v>2</v>
      </c>
      <c r="W290" t="s">
        <v>42</v>
      </c>
      <c r="X290" t="s">
        <v>43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</row>
    <row r="291" spans="1:36" x14ac:dyDescent="0.25">
      <c r="A291">
        <v>28</v>
      </c>
      <c r="B291">
        <v>0</v>
      </c>
      <c r="C291">
        <v>1</v>
      </c>
      <c r="D291" t="s">
        <v>36</v>
      </c>
      <c r="E291">
        <v>1117</v>
      </c>
      <c r="F291" t="s">
        <v>45</v>
      </c>
      <c r="G291">
        <v>8</v>
      </c>
      <c r="H291">
        <v>2</v>
      </c>
      <c r="I291" t="s">
        <v>38</v>
      </c>
      <c r="J291">
        <v>1</v>
      </c>
      <c r="K291">
        <v>395</v>
      </c>
      <c r="L291">
        <v>4</v>
      </c>
      <c r="M291" t="s">
        <v>39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41</v>
      </c>
      <c r="T291">
        <v>3310</v>
      </c>
      <c r="U291">
        <v>4488</v>
      </c>
      <c r="V291">
        <v>1</v>
      </c>
      <c r="W291" t="s">
        <v>42</v>
      </c>
      <c r="X291" t="s">
        <v>49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</row>
    <row r="292" spans="1:36" x14ac:dyDescent="0.25">
      <c r="A292">
        <v>49</v>
      </c>
      <c r="B292">
        <v>0</v>
      </c>
      <c r="C292">
        <v>1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38</v>
      </c>
      <c r="J292">
        <v>1</v>
      </c>
      <c r="K292">
        <v>396</v>
      </c>
      <c r="L292">
        <v>3</v>
      </c>
      <c r="M292" t="s">
        <v>39</v>
      </c>
      <c r="N292">
        <v>35</v>
      </c>
      <c r="O292">
        <v>3</v>
      </c>
      <c r="P292">
        <v>5</v>
      </c>
      <c r="Q292" t="s">
        <v>59</v>
      </c>
      <c r="R292">
        <v>1</v>
      </c>
      <c r="S292" t="s">
        <v>41</v>
      </c>
      <c r="T292">
        <v>18665</v>
      </c>
      <c r="U292">
        <v>25594</v>
      </c>
      <c r="V292">
        <v>9</v>
      </c>
      <c r="W292" t="s">
        <v>42</v>
      </c>
      <c r="X292" t="s">
        <v>43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</row>
    <row r="293" spans="1:36" x14ac:dyDescent="0.25">
      <c r="A293">
        <v>36</v>
      </c>
      <c r="B293">
        <v>0</v>
      </c>
      <c r="C293">
        <v>1</v>
      </c>
      <c r="D293" t="s">
        <v>36</v>
      </c>
      <c r="E293">
        <v>506</v>
      </c>
      <c r="F293" t="s">
        <v>45</v>
      </c>
      <c r="G293">
        <v>3</v>
      </c>
      <c r="H293">
        <v>3</v>
      </c>
      <c r="I293" t="s">
        <v>61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41</v>
      </c>
      <c r="T293">
        <v>4485</v>
      </c>
      <c r="U293">
        <v>26285</v>
      </c>
      <c r="V293">
        <v>4</v>
      </c>
      <c r="W293" t="s">
        <v>42</v>
      </c>
      <c r="X293" t="s">
        <v>49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</row>
    <row r="294" spans="1:36" x14ac:dyDescent="0.25">
      <c r="A294">
        <v>31</v>
      </c>
      <c r="B294">
        <v>0</v>
      </c>
      <c r="C294">
        <v>1</v>
      </c>
      <c r="D294" t="s">
        <v>44</v>
      </c>
      <c r="E294">
        <v>444</v>
      </c>
      <c r="F294" t="s">
        <v>37</v>
      </c>
      <c r="G294">
        <v>5</v>
      </c>
      <c r="H294">
        <v>3</v>
      </c>
      <c r="I294" t="s">
        <v>60</v>
      </c>
      <c r="J294">
        <v>1</v>
      </c>
      <c r="K294">
        <v>399</v>
      </c>
      <c r="L294">
        <v>4</v>
      </c>
      <c r="M294" t="s">
        <v>39</v>
      </c>
      <c r="N294">
        <v>84</v>
      </c>
      <c r="O294">
        <v>3</v>
      </c>
      <c r="P294">
        <v>1</v>
      </c>
      <c r="Q294" t="s">
        <v>58</v>
      </c>
      <c r="R294">
        <v>2</v>
      </c>
      <c r="S294" t="s">
        <v>53</v>
      </c>
      <c r="T294">
        <v>2789</v>
      </c>
      <c r="U294">
        <v>3909</v>
      </c>
      <c r="V294">
        <v>1</v>
      </c>
      <c r="W294" t="s">
        <v>42</v>
      </c>
      <c r="X294" t="s">
        <v>49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</row>
    <row r="295" spans="1:36" x14ac:dyDescent="0.25">
      <c r="A295">
        <v>26</v>
      </c>
      <c r="B295">
        <v>1</v>
      </c>
      <c r="C295">
        <v>0</v>
      </c>
      <c r="D295" t="s">
        <v>36</v>
      </c>
      <c r="E295">
        <v>950</v>
      </c>
      <c r="F295" t="s">
        <v>37</v>
      </c>
      <c r="G295">
        <v>4</v>
      </c>
      <c r="H295">
        <v>4</v>
      </c>
      <c r="I295" t="s">
        <v>60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40</v>
      </c>
      <c r="R295">
        <v>4</v>
      </c>
      <c r="S295" t="s">
        <v>41</v>
      </c>
      <c r="T295">
        <v>5828</v>
      </c>
      <c r="U295">
        <v>8450</v>
      </c>
      <c r="V295">
        <v>1</v>
      </c>
      <c r="W295" t="s">
        <v>42</v>
      </c>
      <c r="X295" t="s">
        <v>43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</row>
    <row r="296" spans="1:36" x14ac:dyDescent="0.25">
      <c r="A296">
        <v>37</v>
      </c>
      <c r="B296">
        <v>0</v>
      </c>
      <c r="C296">
        <v>1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52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42</v>
      </c>
      <c r="X296" t="s">
        <v>43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</row>
    <row r="297" spans="1:36" x14ac:dyDescent="0.25">
      <c r="A297">
        <v>42</v>
      </c>
      <c r="B297">
        <v>0</v>
      </c>
      <c r="C297">
        <v>1</v>
      </c>
      <c r="D297" t="s">
        <v>44</v>
      </c>
      <c r="E297">
        <v>555</v>
      </c>
      <c r="F297" t="s">
        <v>37</v>
      </c>
      <c r="G297">
        <v>26</v>
      </c>
      <c r="H297">
        <v>3</v>
      </c>
      <c r="I297" t="s">
        <v>60</v>
      </c>
      <c r="J297">
        <v>1</v>
      </c>
      <c r="K297">
        <v>404</v>
      </c>
      <c r="L297">
        <v>3</v>
      </c>
      <c r="M297" t="s">
        <v>39</v>
      </c>
      <c r="N297">
        <v>77</v>
      </c>
      <c r="O297">
        <v>3</v>
      </c>
      <c r="P297">
        <v>4</v>
      </c>
      <c r="Q297" t="s">
        <v>40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42</v>
      </c>
      <c r="X297" t="s">
        <v>49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</row>
    <row r="298" spans="1:36" x14ac:dyDescent="0.25">
      <c r="A298">
        <v>18</v>
      </c>
      <c r="B298">
        <v>1</v>
      </c>
      <c r="C298">
        <v>0</v>
      </c>
      <c r="D298" t="s">
        <v>36</v>
      </c>
      <c r="E298">
        <v>230</v>
      </c>
      <c r="F298" t="s">
        <v>45</v>
      </c>
      <c r="G298">
        <v>3</v>
      </c>
      <c r="H298">
        <v>3</v>
      </c>
      <c r="I298" t="s">
        <v>38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51</v>
      </c>
      <c r="R298">
        <v>3</v>
      </c>
      <c r="S298" t="s">
        <v>41</v>
      </c>
      <c r="T298">
        <v>1420</v>
      </c>
      <c r="U298">
        <v>25233</v>
      </c>
      <c r="V298">
        <v>1</v>
      </c>
      <c r="W298" t="s">
        <v>42</v>
      </c>
      <c r="X298" t="s">
        <v>49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</row>
    <row r="299" spans="1:36" x14ac:dyDescent="0.25">
      <c r="A299">
        <v>35</v>
      </c>
      <c r="B299">
        <v>0</v>
      </c>
      <c r="C299">
        <v>1</v>
      </c>
      <c r="D299" t="s">
        <v>36</v>
      </c>
      <c r="E299">
        <v>1232</v>
      </c>
      <c r="F299" t="s">
        <v>37</v>
      </c>
      <c r="G299">
        <v>16</v>
      </c>
      <c r="H299">
        <v>3</v>
      </c>
      <c r="I299" t="s">
        <v>60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40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42</v>
      </c>
      <c r="X299" t="s">
        <v>49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</row>
    <row r="300" spans="1:36" x14ac:dyDescent="0.25">
      <c r="A300">
        <v>36</v>
      </c>
      <c r="B300">
        <v>0</v>
      </c>
      <c r="C300">
        <v>1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38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51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42</v>
      </c>
      <c r="X300" t="s">
        <v>49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</row>
    <row r="301" spans="1:36" x14ac:dyDescent="0.25">
      <c r="A301">
        <v>51</v>
      </c>
      <c r="B301">
        <v>0</v>
      </c>
      <c r="C301">
        <v>1</v>
      </c>
      <c r="D301" t="s">
        <v>36</v>
      </c>
      <c r="E301">
        <v>1302</v>
      </c>
      <c r="F301" t="s">
        <v>45</v>
      </c>
      <c r="G301">
        <v>2</v>
      </c>
      <c r="H301">
        <v>3</v>
      </c>
      <c r="I301" t="s">
        <v>52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54</v>
      </c>
      <c r="R301">
        <v>2</v>
      </c>
      <c r="S301" t="s">
        <v>53</v>
      </c>
      <c r="T301">
        <v>5482</v>
      </c>
      <c r="U301">
        <v>16321</v>
      </c>
      <c r="V301">
        <v>5</v>
      </c>
      <c r="W301" t="s">
        <v>42</v>
      </c>
      <c r="X301" t="s">
        <v>49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</row>
    <row r="302" spans="1:36" x14ac:dyDescent="0.25">
      <c r="A302">
        <v>41</v>
      </c>
      <c r="B302">
        <v>0</v>
      </c>
      <c r="C302">
        <v>1</v>
      </c>
      <c r="D302" t="s">
        <v>36</v>
      </c>
      <c r="E302">
        <v>334</v>
      </c>
      <c r="F302" t="s">
        <v>37</v>
      </c>
      <c r="G302">
        <v>2</v>
      </c>
      <c r="H302">
        <v>4</v>
      </c>
      <c r="I302" t="s">
        <v>38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57</v>
      </c>
      <c r="R302">
        <v>2</v>
      </c>
      <c r="S302" t="s">
        <v>41</v>
      </c>
      <c r="T302">
        <v>16015</v>
      </c>
      <c r="U302">
        <v>15896</v>
      </c>
      <c r="V302">
        <v>1</v>
      </c>
      <c r="W302" t="s">
        <v>42</v>
      </c>
      <c r="X302" t="s">
        <v>49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</row>
    <row r="303" spans="1:36" x14ac:dyDescent="0.25">
      <c r="A303">
        <v>18</v>
      </c>
      <c r="B303">
        <v>0</v>
      </c>
      <c r="C303">
        <v>1</v>
      </c>
      <c r="D303" t="s">
        <v>36</v>
      </c>
      <c r="E303">
        <v>812</v>
      </c>
      <c r="F303" t="s">
        <v>37</v>
      </c>
      <c r="G303">
        <v>10</v>
      </c>
      <c r="H303">
        <v>3</v>
      </c>
      <c r="I303" t="s">
        <v>52</v>
      </c>
      <c r="J303">
        <v>1</v>
      </c>
      <c r="K303">
        <v>411</v>
      </c>
      <c r="L303">
        <v>4</v>
      </c>
      <c r="M303" t="s">
        <v>39</v>
      </c>
      <c r="N303">
        <v>69</v>
      </c>
      <c r="O303">
        <v>2</v>
      </c>
      <c r="P303">
        <v>1</v>
      </c>
      <c r="Q303" t="s">
        <v>58</v>
      </c>
      <c r="R303">
        <v>3</v>
      </c>
      <c r="S303" t="s">
        <v>41</v>
      </c>
      <c r="T303">
        <v>1200</v>
      </c>
      <c r="U303">
        <v>9724</v>
      </c>
      <c r="V303">
        <v>1</v>
      </c>
      <c r="W303" t="s">
        <v>42</v>
      </c>
      <c r="X303" t="s">
        <v>49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</row>
    <row r="304" spans="1:36" x14ac:dyDescent="0.25">
      <c r="A304">
        <v>28</v>
      </c>
      <c r="B304">
        <v>0</v>
      </c>
      <c r="C304">
        <v>1</v>
      </c>
      <c r="D304" t="s">
        <v>36</v>
      </c>
      <c r="E304">
        <v>1476</v>
      </c>
      <c r="F304" t="s">
        <v>45</v>
      </c>
      <c r="G304">
        <v>16</v>
      </c>
      <c r="H304">
        <v>2</v>
      </c>
      <c r="I304" t="s">
        <v>52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55</v>
      </c>
      <c r="R304">
        <v>1</v>
      </c>
      <c r="S304" t="s">
        <v>41</v>
      </c>
      <c r="T304">
        <v>5661</v>
      </c>
      <c r="U304">
        <v>4824</v>
      </c>
      <c r="V304">
        <v>0</v>
      </c>
      <c r="W304" t="s">
        <v>42</v>
      </c>
      <c r="X304" t="s">
        <v>49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</row>
    <row r="305" spans="1:36" x14ac:dyDescent="0.25">
      <c r="A305">
        <v>31</v>
      </c>
      <c r="B305">
        <v>0</v>
      </c>
      <c r="C305">
        <v>1</v>
      </c>
      <c r="D305" t="s">
        <v>36</v>
      </c>
      <c r="E305">
        <v>218</v>
      </c>
      <c r="F305" t="s">
        <v>37</v>
      </c>
      <c r="G305">
        <v>7</v>
      </c>
      <c r="H305">
        <v>3</v>
      </c>
      <c r="I305" t="s">
        <v>61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40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42</v>
      </c>
      <c r="X305" t="s">
        <v>49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</row>
    <row r="306" spans="1:36" x14ac:dyDescent="0.25">
      <c r="A306">
        <v>39</v>
      </c>
      <c r="B306">
        <v>0</v>
      </c>
      <c r="C306">
        <v>1</v>
      </c>
      <c r="D306" t="s">
        <v>36</v>
      </c>
      <c r="E306">
        <v>1132</v>
      </c>
      <c r="F306" t="s">
        <v>45</v>
      </c>
      <c r="G306">
        <v>1</v>
      </c>
      <c r="H306">
        <v>3</v>
      </c>
      <c r="I306" t="s">
        <v>52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55</v>
      </c>
      <c r="R306">
        <v>4</v>
      </c>
      <c r="S306" t="s">
        <v>53</v>
      </c>
      <c r="T306">
        <v>9613</v>
      </c>
      <c r="U306">
        <v>10942</v>
      </c>
      <c r="V306">
        <v>0</v>
      </c>
      <c r="W306" t="s">
        <v>42</v>
      </c>
      <c r="X306" t="s">
        <v>49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</row>
    <row r="307" spans="1:36" x14ac:dyDescent="0.25">
      <c r="A307">
        <v>36</v>
      </c>
      <c r="B307">
        <v>0</v>
      </c>
      <c r="C307">
        <v>1</v>
      </c>
      <c r="D307" t="s">
        <v>56</v>
      </c>
      <c r="E307">
        <v>1105</v>
      </c>
      <c r="F307" t="s">
        <v>45</v>
      </c>
      <c r="G307">
        <v>24</v>
      </c>
      <c r="H307">
        <v>4</v>
      </c>
      <c r="I307" t="s">
        <v>38</v>
      </c>
      <c r="J307">
        <v>1</v>
      </c>
      <c r="K307">
        <v>419</v>
      </c>
      <c r="L307">
        <v>2</v>
      </c>
      <c r="M307" t="s">
        <v>39</v>
      </c>
      <c r="N307">
        <v>47</v>
      </c>
      <c r="O307">
        <v>3</v>
      </c>
      <c r="P307">
        <v>2</v>
      </c>
      <c r="Q307" t="s">
        <v>51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42</v>
      </c>
      <c r="X307" t="s">
        <v>49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</row>
    <row r="308" spans="1:36" x14ac:dyDescent="0.25">
      <c r="A308">
        <v>32</v>
      </c>
      <c r="B308">
        <v>0</v>
      </c>
      <c r="C308">
        <v>1</v>
      </c>
      <c r="D308" t="s">
        <v>36</v>
      </c>
      <c r="E308">
        <v>906</v>
      </c>
      <c r="F308" t="s">
        <v>37</v>
      </c>
      <c r="G308">
        <v>7</v>
      </c>
      <c r="H308">
        <v>3</v>
      </c>
      <c r="I308" t="s">
        <v>38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40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42</v>
      </c>
      <c r="X308" t="s">
        <v>49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</row>
    <row r="309" spans="1:36" x14ac:dyDescent="0.25">
      <c r="A309">
        <v>38</v>
      </c>
      <c r="B309">
        <v>0</v>
      </c>
      <c r="C309">
        <v>1</v>
      </c>
      <c r="D309" t="s">
        <v>36</v>
      </c>
      <c r="E309">
        <v>849</v>
      </c>
      <c r="F309" t="s">
        <v>45</v>
      </c>
      <c r="G309">
        <v>25</v>
      </c>
      <c r="H309">
        <v>2</v>
      </c>
      <c r="I309" t="s">
        <v>38</v>
      </c>
      <c r="J309">
        <v>1</v>
      </c>
      <c r="K309">
        <v>421</v>
      </c>
      <c r="L309">
        <v>1</v>
      </c>
      <c r="M309" t="s">
        <v>39</v>
      </c>
      <c r="N309">
        <v>81</v>
      </c>
      <c r="O309">
        <v>2</v>
      </c>
      <c r="P309">
        <v>3</v>
      </c>
      <c r="Q309" t="s">
        <v>59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42</v>
      </c>
      <c r="X309" t="s">
        <v>49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</row>
    <row r="310" spans="1:36" x14ac:dyDescent="0.25">
      <c r="A310">
        <v>58</v>
      </c>
      <c r="B310">
        <v>0</v>
      </c>
      <c r="C310">
        <v>1</v>
      </c>
      <c r="D310" t="s">
        <v>56</v>
      </c>
      <c r="E310">
        <v>390</v>
      </c>
      <c r="F310" t="s">
        <v>45</v>
      </c>
      <c r="G310">
        <v>1</v>
      </c>
      <c r="H310">
        <v>4</v>
      </c>
      <c r="I310" t="s">
        <v>38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55</v>
      </c>
      <c r="R310">
        <v>3</v>
      </c>
      <c r="S310" t="s">
        <v>53</v>
      </c>
      <c r="T310">
        <v>5660</v>
      </c>
      <c r="U310">
        <v>17056</v>
      </c>
      <c r="V310">
        <v>2</v>
      </c>
      <c r="W310" t="s">
        <v>42</v>
      </c>
      <c r="X310" t="s">
        <v>43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</row>
    <row r="311" spans="1:36" x14ac:dyDescent="0.25">
      <c r="A311">
        <v>31</v>
      </c>
      <c r="B311">
        <v>0</v>
      </c>
      <c r="C311">
        <v>1</v>
      </c>
      <c r="D311" t="s">
        <v>36</v>
      </c>
      <c r="E311">
        <v>691</v>
      </c>
      <c r="F311" t="s">
        <v>45</v>
      </c>
      <c r="G311">
        <v>5</v>
      </c>
      <c r="H311">
        <v>4</v>
      </c>
      <c r="I311" t="s">
        <v>61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42</v>
      </c>
      <c r="X311" t="s">
        <v>43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</row>
    <row r="312" spans="1:36" x14ac:dyDescent="0.25">
      <c r="A312">
        <v>31</v>
      </c>
      <c r="B312">
        <v>0</v>
      </c>
      <c r="C312">
        <v>1</v>
      </c>
      <c r="D312" t="s">
        <v>36</v>
      </c>
      <c r="E312">
        <v>106</v>
      </c>
      <c r="F312" t="s">
        <v>62</v>
      </c>
      <c r="G312">
        <v>2</v>
      </c>
      <c r="H312">
        <v>3</v>
      </c>
      <c r="I312" t="s">
        <v>62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62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42</v>
      </c>
      <c r="X312" t="s">
        <v>49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</row>
    <row r="313" spans="1:36" x14ac:dyDescent="0.25">
      <c r="A313">
        <v>45</v>
      </c>
      <c r="B313">
        <v>0</v>
      </c>
      <c r="C313">
        <v>1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38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51</v>
      </c>
      <c r="R313">
        <v>1</v>
      </c>
      <c r="S313" t="s">
        <v>53</v>
      </c>
      <c r="T313">
        <v>5210</v>
      </c>
      <c r="U313">
        <v>20308</v>
      </c>
      <c r="V313">
        <v>1</v>
      </c>
      <c r="W313" t="s">
        <v>42</v>
      </c>
      <c r="X313" t="s">
        <v>49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</row>
    <row r="314" spans="1:36" x14ac:dyDescent="0.25">
      <c r="A314">
        <v>31</v>
      </c>
      <c r="B314">
        <v>0</v>
      </c>
      <c r="C314">
        <v>1</v>
      </c>
      <c r="D314" t="s">
        <v>36</v>
      </c>
      <c r="E314">
        <v>192</v>
      </c>
      <c r="F314" t="s">
        <v>45</v>
      </c>
      <c r="G314">
        <v>2</v>
      </c>
      <c r="H314">
        <v>4</v>
      </c>
      <c r="I314" t="s">
        <v>38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53</v>
      </c>
      <c r="T314">
        <v>2695</v>
      </c>
      <c r="U314">
        <v>7747</v>
      </c>
      <c r="V314">
        <v>0</v>
      </c>
      <c r="W314" t="s">
        <v>42</v>
      </c>
      <c r="X314" t="s">
        <v>43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</row>
    <row r="315" spans="1:36" x14ac:dyDescent="0.25">
      <c r="A315">
        <v>33</v>
      </c>
      <c r="B315">
        <v>0</v>
      </c>
      <c r="C315">
        <v>1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38</v>
      </c>
      <c r="J315">
        <v>1</v>
      </c>
      <c r="K315">
        <v>428</v>
      </c>
      <c r="L315">
        <v>4</v>
      </c>
      <c r="M315" t="s">
        <v>39</v>
      </c>
      <c r="N315">
        <v>74</v>
      </c>
      <c r="O315">
        <v>3</v>
      </c>
      <c r="P315">
        <v>3</v>
      </c>
      <c r="Q315" t="s">
        <v>57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42</v>
      </c>
      <c r="X315" t="s">
        <v>49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</row>
    <row r="316" spans="1:36" x14ac:dyDescent="0.25">
      <c r="A316">
        <v>39</v>
      </c>
      <c r="B316">
        <v>0</v>
      </c>
      <c r="C316">
        <v>1</v>
      </c>
      <c r="D316" t="s">
        <v>36</v>
      </c>
      <c r="E316">
        <v>117</v>
      </c>
      <c r="F316" t="s">
        <v>45</v>
      </c>
      <c r="G316">
        <v>10</v>
      </c>
      <c r="H316">
        <v>1</v>
      </c>
      <c r="I316" t="s">
        <v>52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57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42</v>
      </c>
      <c r="X316" t="s">
        <v>43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</row>
    <row r="317" spans="1:36" x14ac:dyDescent="0.25">
      <c r="A317">
        <v>43</v>
      </c>
      <c r="B317">
        <v>0</v>
      </c>
      <c r="C317">
        <v>1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38</v>
      </c>
      <c r="J317">
        <v>1</v>
      </c>
      <c r="K317">
        <v>430</v>
      </c>
      <c r="L317">
        <v>3</v>
      </c>
      <c r="M317" t="s">
        <v>39</v>
      </c>
      <c r="N317">
        <v>33</v>
      </c>
      <c r="O317">
        <v>3</v>
      </c>
      <c r="P317">
        <v>1</v>
      </c>
      <c r="Q317" t="s">
        <v>51</v>
      </c>
      <c r="R317">
        <v>4</v>
      </c>
      <c r="S317" t="s">
        <v>41</v>
      </c>
      <c r="T317">
        <v>2455</v>
      </c>
      <c r="U317">
        <v>10675</v>
      </c>
      <c r="V317">
        <v>0</v>
      </c>
      <c r="W317" t="s">
        <v>42</v>
      </c>
      <c r="X317" t="s">
        <v>49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</row>
    <row r="318" spans="1:36" x14ac:dyDescent="0.25">
      <c r="A318">
        <v>49</v>
      </c>
      <c r="B318">
        <v>0</v>
      </c>
      <c r="C318">
        <v>1</v>
      </c>
      <c r="D318" t="s">
        <v>36</v>
      </c>
      <c r="E318">
        <v>1091</v>
      </c>
      <c r="F318" t="s">
        <v>45</v>
      </c>
      <c r="G318">
        <v>1</v>
      </c>
      <c r="H318">
        <v>2</v>
      </c>
      <c r="I318" t="s">
        <v>61</v>
      </c>
      <c r="J318">
        <v>1</v>
      </c>
      <c r="K318">
        <v>431</v>
      </c>
      <c r="L318">
        <v>3</v>
      </c>
      <c r="M318" t="s">
        <v>39</v>
      </c>
      <c r="N318">
        <v>90</v>
      </c>
      <c r="O318">
        <v>2</v>
      </c>
      <c r="P318">
        <v>4</v>
      </c>
      <c r="Q318" t="s">
        <v>55</v>
      </c>
      <c r="R318">
        <v>3</v>
      </c>
      <c r="S318" t="s">
        <v>41</v>
      </c>
      <c r="T318">
        <v>13964</v>
      </c>
      <c r="U318">
        <v>17810</v>
      </c>
      <c r="V318">
        <v>7</v>
      </c>
      <c r="W318" t="s">
        <v>42</v>
      </c>
      <c r="X318" t="s">
        <v>43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</row>
    <row r="319" spans="1:36" x14ac:dyDescent="0.25">
      <c r="A319">
        <v>52</v>
      </c>
      <c r="B319">
        <v>1</v>
      </c>
      <c r="C319">
        <v>0</v>
      </c>
      <c r="D319" t="s">
        <v>36</v>
      </c>
      <c r="E319">
        <v>723</v>
      </c>
      <c r="F319" t="s">
        <v>45</v>
      </c>
      <c r="G319">
        <v>8</v>
      </c>
      <c r="H319">
        <v>4</v>
      </c>
      <c r="I319" t="s">
        <v>52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42</v>
      </c>
      <c r="X319" t="s">
        <v>49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</row>
    <row r="320" spans="1:36" x14ac:dyDescent="0.25">
      <c r="A320">
        <v>27</v>
      </c>
      <c r="B320">
        <v>0</v>
      </c>
      <c r="C320">
        <v>1</v>
      </c>
      <c r="D320" t="s">
        <v>36</v>
      </c>
      <c r="E320">
        <v>1220</v>
      </c>
      <c r="F320" t="s">
        <v>45</v>
      </c>
      <c r="G320">
        <v>5</v>
      </c>
      <c r="H320">
        <v>3</v>
      </c>
      <c r="I320" t="s">
        <v>38</v>
      </c>
      <c r="J320">
        <v>1</v>
      </c>
      <c r="K320">
        <v>434</v>
      </c>
      <c r="L320">
        <v>3</v>
      </c>
      <c r="M320" t="s">
        <v>39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41</v>
      </c>
      <c r="T320">
        <v>2478</v>
      </c>
      <c r="U320">
        <v>20938</v>
      </c>
      <c r="V320">
        <v>1</v>
      </c>
      <c r="W320" t="s">
        <v>42</v>
      </c>
      <c r="X320" t="s">
        <v>43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</row>
    <row r="321" spans="1:36" x14ac:dyDescent="0.25">
      <c r="A321">
        <v>32</v>
      </c>
      <c r="B321">
        <v>0</v>
      </c>
      <c r="C321">
        <v>1</v>
      </c>
      <c r="D321" t="s">
        <v>36</v>
      </c>
      <c r="E321">
        <v>588</v>
      </c>
      <c r="F321" t="s">
        <v>37</v>
      </c>
      <c r="G321">
        <v>8</v>
      </c>
      <c r="H321">
        <v>2</v>
      </c>
      <c r="I321" t="s">
        <v>61</v>
      </c>
      <c r="J321">
        <v>1</v>
      </c>
      <c r="K321">
        <v>436</v>
      </c>
      <c r="L321">
        <v>3</v>
      </c>
      <c r="M321" t="s">
        <v>39</v>
      </c>
      <c r="N321">
        <v>65</v>
      </c>
      <c r="O321">
        <v>2</v>
      </c>
      <c r="P321">
        <v>2</v>
      </c>
      <c r="Q321" t="s">
        <v>40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42</v>
      </c>
      <c r="X321" t="s">
        <v>43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</row>
    <row r="322" spans="1:36" x14ac:dyDescent="0.25">
      <c r="A322">
        <v>27</v>
      </c>
      <c r="B322">
        <v>0</v>
      </c>
      <c r="C322">
        <v>1</v>
      </c>
      <c r="D322" t="s">
        <v>36</v>
      </c>
      <c r="E322">
        <v>1377</v>
      </c>
      <c r="F322" t="s">
        <v>37</v>
      </c>
      <c r="G322">
        <v>2</v>
      </c>
      <c r="H322">
        <v>3</v>
      </c>
      <c r="I322" t="s">
        <v>38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40</v>
      </c>
      <c r="R322">
        <v>3</v>
      </c>
      <c r="S322" t="s">
        <v>41</v>
      </c>
      <c r="T322">
        <v>4478</v>
      </c>
      <c r="U322">
        <v>5242</v>
      </c>
      <c r="V322">
        <v>1</v>
      </c>
      <c r="W322" t="s">
        <v>42</v>
      </c>
      <c r="X322" t="s">
        <v>43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</row>
    <row r="323" spans="1:36" x14ac:dyDescent="0.25">
      <c r="A323">
        <v>31</v>
      </c>
      <c r="B323">
        <v>0</v>
      </c>
      <c r="C323">
        <v>1</v>
      </c>
      <c r="D323" t="s">
        <v>36</v>
      </c>
      <c r="E323">
        <v>691</v>
      </c>
      <c r="F323" t="s">
        <v>37</v>
      </c>
      <c r="G323">
        <v>7</v>
      </c>
      <c r="H323">
        <v>3</v>
      </c>
      <c r="I323" t="s">
        <v>60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40</v>
      </c>
      <c r="R323">
        <v>4</v>
      </c>
      <c r="S323" t="s">
        <v>53</v>
      </c>
      <c r="T323">
        <v>7547</v>
      </c>
      <c r="U323">
        <v>7143</v>
      </c>
      <c r="V323">
        <v>4</v>
      </c>
      <c r="W323" t="s">
        <v>42</v>
      </c>
      <c r="X323" t="s">
        <v>49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</row>
    <row r="324" spans="1:36" x14ac:dyDescent="0.25">
      <c r="A324">
        <v>32</v>
      </c>
      <c r="B324">
        <v>0</v>
      </c>
      <c r="C324">
        <v>1</v>
      </c>
      <c r="D324" t="s">
        <v>36</v>
      </c>
      <c r="E324">
        <v>1018</v>
      </c>
      <c r="F324" t="s">
        <v>45</v>
      </c>
      <c r="G324">
        <v>2</v>
      </c>
      <c r="H324">
        <v>4</v>
      </c>
      <c r="I324" t="s">
        <v>52</v>
      </c>
      <c r="J324">
        <v>1</v>
      </c>
      <c r="K324">
        <v>439</v>
      </c>
      <c r="L324">
        <v>1</v>
      </c>
      <c r="M324" t="s">
        <v>39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41</v>
      </c>
      <c r="T324">
        <v>5055</v>
      </c>
      <c r="U324">
        <v>10557</v>
      </c>
      <c r="V324">
        <v>7</v>
      </c>
      <c r="W324" t="s">
        <v>42</v>
      </c>
      <c r="X324" t="s">
        <v>49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</row>
    <row r="325" spans="1:36" x14ac:dyDescent="0.25">
      <c r="A325">
        <v>28</v>
      </c>
      <c r="B325">
        <v>1</v>
      </c>
      <c r="C325">
        <v>0</v>
      </c>
      <c r="D325" t="s">
        <v>36</v>
      </c>
      <c r="E325">
        <v>1157</v>
      </c>
      <c r="F325" t="s">
        <v>45</v>
      </c>
      <c r="G325">
        <v>2</v>
      </c>
      <c r="H325">
        <v>4</v>
      </c>
      <c r="I325" t="s">
        <v>52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42</v>
      </c>
      <c r="X325" t="s">
        <v>43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</row>
    <row r="326" spans="1:36" x14ac:dyDescent="0.25">
      <c r="A326">
        <v>30</v>
      </c>
      <c r="B326">
        <v>0</v>
      </c>
      <c r="C326">
        <v>1</v>
      </c>
      <c r="D326" t="s">
        <v>36</v>
      </c>
      <c r="E326">
        <v>1275</v>
      </c>
      <c r="F326" t="s">
        <v>45</v>
      </c>
      <c r="G326">
        <v>28</v>
      </c>
      <c r="H326">
        <v>2</v>
      </c>
      <c r="I326" t="s">
        <v>52</v>
      </c>
      <c r="J326">
        <v>1</v>
      </c>
      <c r="K326">
        <v>441</v>
      </c>
      <c r="L326">
        <v>4</v>
      </c>
      <c r="M326" t="s">
        <v>39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42</v>
      </c>
      <c r="X326" t="s">
        <v>49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</row>
    <row r="327" spans="1:36" x14ac:dyDescent="0.25">
      <c r="A327">
        <v>31</v>
      </c>
      <c r="B327">
        <v>0</v>
      </c>
      <c r="C327">
        <v>1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38</v>
      </c>
      <c r="J327">
        <v>1</v>
      </c>
      <c r="K327">
        <v>442</v>
      </c>
      <c r="L327">
        <v>3</v>
      </c>
      <c r="M327" t="s">
        <v>39</v>
      </c>
      <c r="N327">
        <v>48</v>
      </c>
      <c r="O327">
        <v>2</v>
      </c>
      <c r="P327">
        <v>3</v>
      </c>
      <c r="Q327" t="s">
        <v>54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42</v>
      </c>
      <c r="X327" t="s">
        <v>49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</row>
    <row r="328" spans="1:36" x14ac:dyDescent="0.25">
      <c r="A328">
        <v>39</v>
      </c>
      <c r="B328">
        <v>0</v>
      </c>
      <c r="C328">
        <v>1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52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57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42</v>
      </c>
      <c r="X328" t="s">
        <v>49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</row>
    <row r="329" spans="1:36" x14ac:dyDescent="0.25">
      <c r="A329">
        <v>39</v>
      </c>
      <c r="B329">
        <v>1</v>
      </c>
      <c r="C329">
        <v>0</v>
      </c>
      <c r="D329" t="s">
        <v>36</v>
      </c>
      <c r="E329">
        <v>1162</v>
      </c>
      <c r="F329" t="s">
        <v>37</v>
      </c>
      <c r="G329">
        <v>3</v>
      </c>
      <c r="H329">
        <v>2</v>
      </c>
      <c r="I329" t="s">
        <v>52</v>
      </c>
      <c r="J329">
        <v>1</v>
      </c>
      <c r="K329">
        <v>445</v>
      </c>
      <c r="L329">
        <v>4</v>
      </c>
      <c r="M329" t="s">
        <v>39</v>
      </c>
      <c r="N329">
        <v>41</v>
      </c>
      <c r="O329">
        <v>3</v>
      </c>
      <c r="P329">
        <v>2</v>
      </c>
      <c r="Q329" t="s">
        <v>40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42</v>
      </c>
      <c r="X329" t="s">
        <v>43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</row>
    <row r="330" spans="1:36" x14ac:dyDescent="0.25">
      <c r="A330">
        <v>33</v>
      </c>
      <c r="B330">
        <v>0</v>
      </c>
      <c r="C330">
        <v>1</v>
      </c>
      <c r="D330" t="s">
        <v>44</v>
      </c>
      <c r="E330">
        <v>508</v>
      </c>
      <c r="F330" t="s">
        <v>37</v>
      </c>
      <c r="G330">
        <v>10</v>
      </c>
      <c r="H330">
        <v>3</v>
      </c>
      <c r="I330" t="s">
        <v>60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40</v>
      </c>
      <c r="R330">
        <v>4</v>
      </c>
      <c r="S330" t="s">
        <v>41</v>
      </c>
      <c r="T330">
        <v>4682</v>
      </c>
      <c r="U330">
        <v>4317</v>
      </c>
      <c r="V330">
        <v>3</v>
      </c>
      <c r="W330" t="s">
        <v>42</v>
      </c>
      <c r="X330" t="s">
        <v>49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</row>
    <row r="331" spans="1:36" x14ac:dyDescent="0.25">
      <c r="A331">
        <v>47</v>
      </c>
      <c r="B331">
        <v>0</v>
      </c>
      <c r="C331">
        <v>1</v>
      </c>
      <c r="D331" t="s">
        <v>36</v>
      </c>
      <c r="E331">
        <v>1482</v>
      </c>
      <c r="F331" t="s">
        <v>45</v>
      </c>
      <c r="G331">
        <v>5</v>
      </c>
      <c r="H331">
        <v>5</v>
      </c>
      <c r="I331" t="s">
        <v>38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59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42</v>
      </c>
      <c r="X331" t="s">
        <v>49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</row>
    <row r="332" spans="1:36" x14ac:dyDescent="0.25">
      <c r="A332">
        <v>43</v>
      </c>
      <c r="B332">
        <v>0</v>
      </c>
      <c r="C332">
        <v>1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38</v>
      </c>
      <c r="J332">
        <v>1</v>
      </c>
      <c r="K332">
        <v>448</v>
      </c>
      <c r="L332">
        <v>3</v>
      </c>
      <c r="M332" t="s">
        <v>39</v>
      </c>
      <c r="N332">
        <v>82</v>
      </c>
      <c r="O332">
        <v>2</v>
      </c>
      <c r="P332">
        <v>2</v>
      </c>
      <c r="Q332" t="s">
        <v>51</v>
      </c>
      <c r="R332">
        <v>3</v>
      </c>
      <c r="S332" t="s">
        <v>53</v>
      </c>
      <c r="T332">
        <v>5257</v>
      </c>
      <c r="U332">
        <v>6227</v>
      </c>
      <c r="V332">
        <v>1</v>
      </c>
      <c r="W332" t="s">
        <v>42</v>
      </c>
      <c r="X332" t="s">
        <v>49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</row>
    <row r="333" spans="1:36" x14ac:dyDescent="0.25">
      <c r="A333">
        <v>27</v>
      </c>
      <c r="B333">
        <v>0</v>
      </c>
      <c r="C333">
        <v>1</v>
      </c>
      <c r="D333" t="s">
        <v>56</v>
      </c>
      <c r="E333">
        <v>210</v>
      </c>
      <c r="F333" t="s">
        <v>37</v>
      </c>
      <c r="G333">
        <v>1</v>
      </c>
      <c r="H333">
        <v>1</v>
      </c>
      <c r="I333" t="s">
        <v>60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40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42</v>
      </c>
      <c r="X333" t="s">
        <v>43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</row>
    <row r="334" spans="1:36" x14ac:dyDescent="0.25">
      <c r="A334">
        <v>54</v>
      </c>
      <c r="B334">
        <v>0</v>
      </c>
      <c r="C334">
        <v>1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38</v>
      </c>
      <c r="J334">
        <v>1</v>
      </c>
      <c r="K334">
        <v>450</v>
      </c>
      <c r="L334">
        <v>4</v>
      </c>
      <c r="M334" t="s">
        <v>39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41</v>
      </c>
      <c r="T334">
        <v>4869</v>
      </c>
      <c r="U334">
        <v>16885</v>
      </c>
      <c r="V334">
        <v>3</v>
      </c>
      <c r="W334" t="s">
        <v>42</v>
      </c>
      <c r="X334" t="s">
        <v>49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</row>
    <row r="335" spans="1:36" x14ac:dyDescent="0.25">
      <c r="A335">
        <v>43</v>
      </c>
      <c r="B335">
        <v>0</v>
      </c>
      <c r="C335">
        <v>1</v>
      </c>
      <c r="D335" t="s">
        <v>36</v>
      </c>
      <c r="E335">
        <v>1001</v>
      </c>
      <c r="F335" t="s">
        <v>45</v>
      </c>
      <c r="G335">
        <v>7</v>
      </c>
      <c r="H335">
        <v>3</v>
      </c>
      <c r="I335" t="s">
        <v>38</v>
      </c>
      <c r="J335">
        <v>1</v>
      </c>
      <c r="K335">
        <v>451</v>
      </c>
      <c r="L335">
        <v>3</v>
      </c>
      <c r="M335" t="s">
        <v>39</v>
      </c>
      <c r="N335">
        <v>43</v>
      </c>
      <c r="O335">
        <v>3</v>
      </c>
      <c r="P335">
        <v>3</v>
      </c>
      <c r="Q335" t="s">
        <v>55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42</v>
      </c>
      <c r="X335" t="s">
        <v>49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</row>
    <row r="336" spans="1:36" x14ac:dyDescent="0.25">
      <c r="A336">
        <v>45</v>
      </c>
      <c r="B336">
        <v>0</v>
      </c>
      <c r="C336">
        <v>1</v>
      </c>
      <c r="D336" t="s">
        <v>36</v>
      </c>
      <c r="E336">
        <v>549</v>
      </c>
      <c r="F336" t="s">
        <v>45</v>
      </c>
      <c r="G336">
        <v>8</v>
      </c>
      <c r="H336">
        <v>4</v>
      </c>
      <c r="I336" t="s">
        <v>50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42</v>
      </c>
      <c r="X336" t="s">
        <v>49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</row>
    <row r="337" spans="1:36" x14ac:dyDescent="0.25">
      <c r="A337">
        <v>40</v>
      </c>
      <c r="B337">
        <v>0</v>
      </c>
      <c r="C337">
        <v>1</v>
      </c>
      <c r="D337" t="s">
        <v>36</v>
      </c>
      <c r="E337">
        <v>1124</v>
      </c>
      <c r="F337" t="s">
        <v>37</v>
      </c>
      <c r="G337">
        <v>1</v>
      </c>
      <c r="H337">
        <v>2</v>
      </c>
      <c r="I337" t="s">
        <v>52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40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42</v>
      </c>
      <c r="X337" t="s">
        <v>43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</row>
    <row r="338" spans="1:36" x14ac:dyDescent="0.25">
      <c r="A338">
        <v>29</v>
      </c>
      <c r="B338">
        <v>1</v>
      </c>
      <c r="C338">
        <v>0</v>
      </c>
      <c r="D338" t="s">
        <v>36</v>
      </c>
      <c r="E338">
        <v>318</v>
      </c>
      <c r="F338" t="s">
        <v>45</v>
      </c>
      <c r="G338">
        <v>8</v>
      </c>
      <c r="H338">
        <v>4</v>
      </c>
      <c r="I338" t="s">
        <v>50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51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42</v>
      </c>
      <c r="X338" t="s">
        <v>43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</row>
    <row r="339" spans="1:36" x14ac:dyDescent="0.25">
      <c r="A339">
        <v>29</v>
      </c>
      <c r="B339">
        <v>0</v>
      </c>
      <c r="C339">
        <v>1</v>
      </c>
      <c r="D339" t="s">
        <v>36</v>
      </c>
      <c r="E339">
        <v>738</v>
      </c>
      <c r="F339" t="s">
        <v>45</v>
      </c>
      <c r="G339">
        <v>9</v>
      </c>
      <c r="H339">
        <v>5</v>
      </c>
      <c r="I339" t="s">
        <v>50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51</v>
      </c>
      <c r="R339">
        <v>4</v>
      </c>
      <c r="S339" t="s">
        <v>41</v>
      </c>
      <c r="T339">
        <v>3983</v>
      </c>
      <c r="U339">
        <v>7621</v>
      </c>
      <c r="V339">
        <v>0</v>
      </c>
      <c r="W339" t="s">
        <v>42</v>
      </c>
      <c r="X339" t="s">
        <v>49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</row>
    <row r="340" spans="1:36" x14ac:dyDescent="0.25">
      <c r="A340">
        <v>30</v>
      </c>
      <c r="B340">
        <v>0</v>
      </c>
      <c r="C340">
        <v>1</v>
      </c>
      <c r="D340" t="s">
        <v>36</v>
      </c>
      <c r="E340">
        <v>570</v>
      </c>
      <c r="F340" t="s">
        <v>37</v>
      </c>
      <c r="G340">
        <v>5</v>
      </c>
      <c r="H340">
        <v>3</v>
      </c>
      <c r="I340" t="s">
        <v>60</v>
      </c>
      <c r="J340">
        <v>1</v>
      </c>
      <c r="K340">
        <v>456</v>
      </c>
      <c r="L340">
        <v>4</v>
      </c>
      <c r="M340" t="s">
        <v>39</v>
      </c>
      <c r="N340">
        <v>30</v>
      </c>
      <c r="O340">
        <v>2</v>
      </c>
      <c r="P340">
        <v>2</v>
      </c>
      <c r="Q340" t="s">
        <v>40</v>
      </c>
      <c r="R340">
        <v>3</v>
      </c>
      <c r="S340" t="s">
        <v>53</v>
      </c>
      <c r="T340">
        <v>6118</v>
      </c>
      <c r="U340">
        <v>5431</v>
      </c>
      <c r="V340">
        <v>1</v>
      </c>
      <c r="W340" t="s">
        <v>42</v>
      </c>
      <c r="X340" t="s">
        <v>49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</row>
    <row r="341" spans="1:36" x14ac:dyDescent="0.25">
      <c r="A341">
        <v>27</v>
      </c>
      <c r="B341">
        <v>0</v>
      </c>
      <c r="C341">
        <v>1</v>
      </c>
      <c r="D341" t="s">
        <v>36</v>
      </c>
      <c r="E341">
        <v>1130</v>
      </c>
      <c r="F341" t="s">
        <v>37</v>
      </c>
      <c r="G341">
        <v>8</v>
      </c>
      <c r="H341">
        <v>4</v>
      </c>
      <c r="I341" t="s">
        <v>60</v>
      </c>
      <c r="J341">
        <v>1</v>
      </c>
      <c r="K341">
        <v>458</v>
      </c>
      <c r="L341">
        <v>2</v>
      </c>
      <c r="M341" t="s">
        <v>39</v>
      </c>
      <c r="N341">
        <v>56</v>
      </c>
      <c r="O341">
        <v>3</v>
      </c>
      <c r="P341">
        <v>2</v>
      </c>
      <c r="Q341" t="s">
        <v>40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42</v>
      </c>
      <c r="X341" t="s">
        <v>49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</row>
    <row r="342" spans="1:36" x14ac:dyDescent="0.25">
      <c r="A342">
        <v>37</v>
      </c>
      <c r="B342">
        <v>0</v>
      </c>
      <c r="C342">
        <v>1</v>
      </c>
      <c r="D342" t="s">
        <v>36</v>
      </c>
      <c r="E342">
        <v>1192</v>
      </c>
      <c r="F342" t="s">
        <v>45</v>
      </c>
      <c r="G342">
        <v>5</v>
      </c>
      <c r="H342">
        <v>2</v>
      </c>
      <c r="I342" t="s">
        <v>52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54</v>
      </c>
      <c r="R342">
        <v>4</v>
      </c>
      <c r="S342" t="s">
        <v>53</v>
      </c>
      <c r="T342">
        <v>6347</v>
      </c>
      <c r="U342">
        <v>23177</v>
      </c>
      <c r="V342">
        <v>7</v>
      </c>
      <c r="W342" t="s">
        <v>42</v>
      </c>
      <c r="X342" t="s">
        <v>49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</row>
    <row r="343" spans="1:36" x14ac:dyDescent="0.25">
      <c r="A343">
        <v>38</v>
      </c>
      <c r="B343">
        <v>0</v>
      </c>
      <c r="C343">
        <v>1</v>
      </c>
      <c r="D343" t="s">
        <v>36</v>
      </c>
      <c r="E343">
        <v>343</v>
      </c>
      <c r="F343" t="s">
        <v>45</v>
      </c>
      <c r="G343">
        <v>15</v>
      </c>
      <c r="H343">
        <v>2</v>
      </c>
      <c r="I343" t="s">
        <v>38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59</v>
      </c>
      <c r="R343">
        <v>4</v>
      </c>
      <c r="S343" t="s">
        <v>53</v>
      </c>
      <c r="T343">
        <v>11510</v>
      </c>
      <c r="U343">
        <v>15682</v>
      </c>
      <c r="V343">
        <v>0</v>
      </c>
      <c r="W343" t="s">
        <v>42</v>
      </c>
      <c r="X343" t="s">
        <v>43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</row>
    <row r="344" spans="1:36" x14ac:dyDescent="0.25">
      <c r="A344">
        <v>31</v>
      </c>
      <c r="B344">
        <v>0</v>
      </c>
      <c r="C344">
        <v>1</v>
      </c>
      <c r="D344" t="s">
        <v>36</v>
      </c>
      <c r="E344">
        <v>1232</v>
      </c>
      <c r="F344" t="s">
        <v>45</v>
      </c>
      <c r="G344">
        <v>7</v>
      </c>
      <c r="H344">
        <v>4</v>
      </c>
      <c r="I344" t="s">
        <v>52</v>
      </c>
      <c r="J344">
        <v>1</v>
      </c>
      <c r="K344">
        <v>462</v>
      </c>
      <c r="L344">
        <v>3</v>
      </c>
      <c r="M344" t="s">
        <v>39</v>
      </c>
      <c r="N344">
        <v>39</v>
      </c>
      <c r="O344">
        <v>3</v>
      </c>
      <c r="P344">
        <v>3</v>
      </c>
      <c r="Q344" t="s">
        <v>54</v>
      </c>
      <c r="R344">
        <v>4</v>
      </c>
      <c r="S344" t="s">
        <v>41</v>
      </c>
      <c r="T344">
        <v>7143</v>
      </c>
      <c r="U344">
        <v>25713</v>
      </c>
      <c r="V344">
        <v>1</v>
      </c>
      <c r="W344" t="s">
        <v>42</v>
      </c>
      <c r="X344" t="s">
        <v>43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</row>
    <row r="345" spans="1:36" x14ac:dyDescent="0.25">
      <c r="A345">
        <v>29</v>
      </c>
      <c r="B345">
        <v>0</v>
      </c>
      <c r="C345">
        <v>1</v>
      </c>
      <c r="D345" t="s">
        <v>36</v>
      </c>
      <c r="E345">
        <v>144</v>
      </c>
      <c r="F345" t="s">
        <v>37</v>
      </c>
      <c r="G345">
        <v>10</v>
      </c>
      <c r="H345">
        <v>1</v>
      </c>
      <c r="I345" t="s">
        <v>60</v>
      </c>
      <c r="J345">
        <v>1</v>
      </c>
      <c r="K345">
        <v>463</v>
      </c>
      <c r="L345">
        <v>4</v>
      </c>
      <c r="M345" t="s">
        <v>39</v>
      </c>
      <c r="N345">
        <v>39</v>
      </c>
      <c r="O345">
        <v>2</v>
      </c>
      <c r="P345">
        <v>2</v>
      </c>
      <c r="Q345" t="s">
        <v>40</v>
      </c>
      <c r="R345">
        <v>2</v>
      </c>
      <c r="S345" t="s">
        <v>53</v>
      </c>
      <c r="T345">
        <v>8268</v>
      </c>
      <c r="U345">
        <v>11866</v>
      </c>
      <c r="V345">
        <v>1</v>
      </c>
      <c r="W345" t="s">
        <v>42</v>
      </c>
      <c r="X345" t="s">
        <v>43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</row>
    <row r="346" spans="1:36" x14ac:dyDescent="0.25">
      <c r="A346">
        <v>35</v>
      </c>
      <c r="B346">
        <v>0</v>
      </c>
      <c r="C346">
        <v>1</v>
      </c>
      <c r="D346" t="s">
        <v>36</v>
      </c>
      <c r="E346">
        <v>1296</v>
      </c>
      <c r="F346" t="s">
        <v>45</v>
      </c>
      <c r="G346">
        <v>5</v>
      </c>
      <c r="H346">
        <v>4</v>
      </c>
      <c r="I346" t="s">
        <v>61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54</v>
      </c>
      <c r="R346">
        <v>2</v>
      </c>
      <c r="S346" t="s">
        <v>41</v>
      </c>
      <c r="T346">
        <v>8095</v>
      </c>
      <c r="U346">
        <v>18264</v>
      </c>
      <c r="V346">
        <v>0</v>
      </c>
      <c r="W346" t="s">
        <v>42</v>
      </c>
      <c r="X346" t="s">
        <v>49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</row>
    <row r="347" spans="1:36" x14ac:dyDescent="0.25">
      <c r="A347">
        <v>23</v>
      </c>
      <c r="B347">
        <v>0</v>
      </c>
      <c r="C347">
        <v>1</v>
      </c>
      <c r="D347" t="s">
        <v>36</v>
      </c>
      <c r="E347">
        <v>1309</v>
      </c>
      <c r="F347" t="s">
        <v>45</v>
      </c>
      <c r="G347">
        <v>26</v>
      </c>
      <c r="H347">
        <v>1</v>
      </c>
      <c r="I347" t="s">
        <v>38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53</v>
      </c>
      <c r="T347">
        <v>2904</v>
      </c>
      <c r="U347">
        <v>16092</v>
      </c>
      <c r="V347">
        <v>1</v>
      </c>
      <c r="W347" t="s">
        <v>42</v>
      </c>
      <c r="X347" t="s">
        <v>49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</row>
    <row r="348" spans="1:36" x14ac:dyDescent="0.25">
      <c r="A348">
        <v>41</v>
      </c>
      <c r="B348">
        <v>0</v>
      </c>
      <c r="C348">
        <v>1</v>
      </c>
      <c r="D348" t="s">
        <v>36</v>
      </c>
      <c r="E348">
        <v>483</v>
      </c>
      <c r="F348" t="s">
        <v>45</v>
      </c>
      <c r="G348">
        <v>6</v>
      </c>
      <c r="H348">
        <v>3</v>
      </c>
      <c r="I348" t="s">
        <v>52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54</v>
      </c>
      <c r="R348">
        <v>2</v>
      </c>
      <c r="S348" t="s">
        <v>41</v>
      </c>
      <c r="T348">
        <v>6032</v>
      </c>
      <c r="U348">
        <v>10110</v>
      </c>
      <c r="V348">
        <v>6</v>
      </c>
      <c r="W348" t="s">
        <v>42</v>
      </c>
      <c r="X348" t="s">
        <v>43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</row>
    <row r="349" spans="1:36" x14ac:dyDescent="0.25">
      <c r="A349">
        <v>47</v>
      </c>
      <c r="B349">
        <v>0</v>
      </c>
      <c r="C349">
        <v>1</v>
      </c>
      <c r="D349" t="s">
        <v>44</v>
      </c>
      <c r="E349">
        <v>1309</v>
      </c>
      <c r="F349" t="s">
        <v>37</v>
      </c>
      <c r="G349">
        <v>4</v>
      </c>
      <c r="H349">
        <v>1</v>
      </c>
      <c r="I349" t="s">
        <v>52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58</v>
      </c>
      <c r="R349">
        <v>3</v>
      </c>
      <c r="S349" t="s">
        <v>41</v>
      </c>
      <c r="T349">
        <v>2976</v>
      </c>
      <c r="U349">
        <v>25751</v>
      </c>
      <c r="V349">
        <v>3</v>
      </c>
      <c r="W349" t="s">
        <v>42</v>
      </c>
      <c r="X349" t="s">
        <v>49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</row>
    <row r="350" spans="1:36" x14ac:dyDescent="0.25">
      <c r="A350">
        <v>42</v>
      </c>
      <c r="B350">
        <v>0</v>
      </c>
      <c r="C350">
        <v>1</v>
      </c>
      <c r="D350" t="s">
        <v>36</v>
      </c>
      <c r="E350">
        <v>810</v>
      </c>
      <c r="F350" t="s">
        <v>45</v>
      </c>
      <c r="G350">
        <v>23</v>
      </c>
      <c r="H350">
        <v>5</v>
      </c>
      <c r="I350" t="s">
        <v>38</v>
      </c>
      <c r="J350">
        <v>1</v>
      </c>
      <c r="K350">
        <v>468</v>
      </c>
      <c r="L350">
        <v>1</v>
      </c>
      <c r="M350" t="s">
        <v>39</v>
      </c>
      <c r="N350">
        <v>44</v>
      </c>
      <c r="O350">
        <v>3</v>
      </c>
      <c r="P350">
        <v>4</v>
      </c>
      <c r="Q350" t="s">
        <v>59</v>
      </c>
      <c r="R350">
        <v>4</v>
      </c>
      <c r="S350" t="s">
        <v>41</v>
      </c>
      <c r="T350">
        <v>15992</v>
      </c>
      <c r="U350">
        <v>15901</v>
      </c>
      <c r="V350">
        <v>2</v>
      </c>
      <c r="W350" t="s">
        <v>42</v>
      </c>
      <c r="X350" t="s">
        <v>49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</row>
    <row r="351" spans="1:36" x14ac:dyDescent="0.25">
      <c r="A351">
        <v>29</v>
      </c>
      <c r="B351">
        <v>0</v>
      </c>
      <c r="C351">
        <v>1</v>
      </c>
      <c r="D351" t="s">
        <v>56</v>
      </c>
      <c r="E351">
        <v>746</v>
      </c>
      <c r="F351" t="s">
        <v>37</v>
      </c>
      <c r="G351">
        <v>2</v>
      </c>
      <c r="H351">
        <v>3</v>
      </c>
      <c r="I351" t="s">
        <v>38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40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42</v>
      </c>
      <c r="X351" t="s">
        <v>49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</row>
    <row r="352" spans="1:36" x14ac:dyDescent="0.25">
      <c r="A352">
        <v>42</v>
      </c>
      <c r="B352">
        <v>0</v>
      </c>
      <c r="C352">
        <v>1</v>
      </c>
      <c r="D352" t="s">
        <v>36</v>
      </c>
      <c r="E352">
        <v>544</v>
      </c>
      <c r="F352" t="s">
        <v>62</v>
      </c>
      <c r="G352">
        <v>2</v>
      </c>
      <c r="H352">
        <v>1</v>
      </c>
      <c r="I352" t="s">
        <v>61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62</v>
      </c>
      <c r="R352">
        <v>3</v>
      </c>
      <c r="S352" t="s">
        <v>53</v>
      </c>
      <c r="T352">
        <v>2696</v>
      </c>
      <c r="U352">
        <v>24017</v>
      </c>
      <c r="V352">
        <v>0</v>
      </c>
      <c r="W352" t="s">
        <v>42</v>
      </c>
      <c r="X352" t="s">
        <v>43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</row>
    <row r="353" spans="1:36" x14ac:dyDescent="0.25">
      <c r="A353">
        <v>32</v>
      </c>
      <c r="B353">
        <v>0</v>
      </c>
      <c r="C353">
        <v>1</v>
      </c>
      <c r="D353" t="s">
        <v>36</v>
      </c>
      <c r="E353">
        <v>1062</v>
      </c>
      <c r="F353" t="s">
        <v>45</v>
      </c>
      <c r="G353">
        <v>2</v>
      </c>
      <c r="H353">
        <v>3</v>
      </c>
      <c r="I353" t="s">
        <v>52</v>
      </c>
      <c r="J353">
        <v>1</v>
      </c>
      <c r="K353">
        <v>471</v>
      </c>
      <c r="L353">
        <v>3</v>
      </c>
      <c r="M353" t="s">
        <v>39</v>
      </c>
      <c r="N353">
        <v>75</v>
      </c>
      <c r="O353">
        <v>3</v>
      </c>
      <c r="P353">
        <v>1</v>
      </c>
      <c r="Q353" t="s">
        <v>51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42</v>
      </c>
      <c r="X353" t="s">
        <v>49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</row>
    <row r="354" spans="1:36" x14ac:dyDescent="0.25">
      <c r="A354">
        <v>48</v>
      </c>
      <c r="B354">
        <v>0</v>
      </c>
      <c r="C354">
        <v>1</v>
      </c>
      <c r="D354" t="s">
        <v>36</v>
      </c>
      <c r="E354">
        <v>530</v>
      </c>
      <c r="F354" t="s">
        <v>37</v>
      </c>
      <c r="G354">
        <v>29</v>
      </c>
      <c r="H354">
        <v>1</v>
      </c>
      <c r="I354" t="s">
        <v>52</v>
      </c>
      <c r="J354">
        <v>1</v>
      </c>
      <c r="K354">
        <v>473</v>
      </c>
      <c r="L354">
        <v>1</v>
      </c>
      <c r="M354" t="s">
        <v>39</v>
      </c>
      <c r="N354">
        <v>91</v>
      </c>
      <c r="O354">
        <v>3</v>
      </c>
      <c r="P354">
        <v>3</v>
      </c>
      <c r="Q354" t="s">
        <v>57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42</v>
      </c>
      <c r="X354" t="s">
        <v>49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</row>
    <row r="355" spans="1:36" x14ac:dyDescent="0.25">
      <c r="A355">
        <v>37</v>
      </c>
      <c r="B355">
        <v>0</v>
      </c>
      <c r="C355">
        <v>1</v>
      </c>
      <c r="D355" t="s">
        <v>36</v>
      </c>
      <c r="E355">
        <v>1319</v>
      </c>
      <c r="F355" t="s">
        <v>45</v>
      </c>
      <c r="G355">
        <v>6</v>
      </c>
      <c r="H355">
        <v>3</v>
      </c>
      <c r="I355" t="s">
        <v>52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53</v>
      </c>
      <c r="T355">
        <v>5974</v>
      </c>
      <c r="U355">
        <v>17001</v>
      </c>
      <c r="V355">
        <v>4</v>
      </c>
      <c r="W355" t="s">
        <v>42</v>
      </c>
      <c r="X355" t="s">
        <v>43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</row>
    <row r="356" spans="1:36" x14ac:dyDescent="0.25">
      <c r="A356">
        <v>30</v>
      </c>
      <c r="B356">
        <v>0</v>
      </c>
      <c r="C356">
        <v>1</v>
      </c>
      <c r="D356" t="s">
        <v>56</v>
      </c>
      <c r="E356">
        <v>641</v>
      </c>
      <c r="F356" t="s">
        <v>37</v>
      </c>
      <c r="G356">
        <v>25</v>
      </c>
      <c r="H356">
        <v>2</v>
      </c>
      <c r="I356" t="s">
        <v>61</v>
      </c>
      <c r="J356">
        <v>1</v>
      </c>
      <c r="K356">
        <v>475</v>
      </c>
      <c r="L356">
        <v>4</v>
      </c>
      <c r="M356" t="s">
        <v>39</v>
      </c>
      <c r="N356">
        <v>85</v>
      </c>
      <c r="O356">
        <v>3</v>
      </c>
      <c r="P356">
        <v>2</v>
      </c>
      <c r="Q356" t="s">
        <v>40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42</v>
      </c>
      <c r="X356" t="s">
        <v>43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</row>
    <row r="357" spans="1:36" x14ac:dyDescent="0.25">
      <c r="A357">
        <v>26</v>
      </c>
      <c r="B357">
        <v>0</v>
      </c>
      <c r="C357">
        <v>1</v>
      </c>
      <c r="D357" t="s">
        <v>36</v>
      </c>
      <c r="E357">
        <v>933</v>
      </c>
      <c r="F357" t="s">
        <v>37</v>
      </c>
      <c r="G357">
        <v>1</v>
      </c>
      <c r="H357">
        <v>3</v>
      </c>
      <c r="I357" t="s">
        <v>38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40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42</v>
      </c>
      <c r="X357" t="s">
        <v>49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</row>
    <row r="358" spans="1:36" x14ac:dyDescent="0.25">
      <c r="A358">
        <v>42</v>
      </c>
      <c r="B358">
        <v>0</v>
      </c>
      <c r="C358">
        <v>1</v>
      </c>
      <c r="D358" t="s">
        <v>36</v>
      </c>
      <c r="E358">
        <v>1332</v>
      </c>
      <c r="F358" t="s">
        <v>45</v>
      </c>
      <c r="G358">
        <v>2</v>
      </c>
      <c r="H358">
        <v>4</v>
      </c>
      <c r="I358" t="s">
        <v>50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55</v>
      </c>
      <c r="R358">
        <v>4</v>
      </c>
      <c r="S358" t="s">
        <v>41</v>
      </c>
      <c r="T358">
        <v>6781</v>
      </c>
      <c r="U358">
        <v>17078</v>
      </c>
      <c r="V358">
        <v>3</v>
      </c>
      <c r="W358" t="s">
        <v>42</v>
      </c>
      <c r="X358" t="s">
        <v>49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</row>
    <row r="359" spans="1:36" x14ac:dyDescent="0.25">
      <c r="A359">
        <v>21</v>
      </c>
      <c r="B359">
        <v>1</v>
      </c>
      <c r="C359">
        <v>0</v>
      </c>
      <c r="D359" t="s">
        <v>44</v>
      </c>
      <c r="E359">
        <v>756</v>
      </c>
      <c r="F359" t="s">
        <v>37</v>
      </c>
      <c r="G359">
        <v>1</v>
      </c>
      <c r="H359">
        <v>1</v>
      </c>
      <c r="I359" t="s">
        <v>61</v>
      </c>
      <c r="J359">
        <v>1</v>
      </c>
      <c r="K359">
        <v>478</v>
      </c>
      <c r="L359">
        <v>1</v>
      </c>
      <c r="M359" t="s">
        <v>39</v>
      </c>
      <c r="N359">
        <v>99</v>
      </c>
      <c r="O359">
        <v>2</v>
      </c>
      <c r="P359">
        <v>1</v>
      </c>
      <c r="Q359" t="s">
        <v>58</v>
      </c>
      <c r="R359">
        <v>2</v>
      </c>
      <c r="S359" t="s">
        <v>41</v>
      </c>
      <c r="T359">
        <v>2174</v>
      </c>
      <c r="U359">
        <v>9150</v>
      </c>
      <c r="V359">
        <v>1</v>
      </c>
      <c r="W359" t="s">
        <v>42</v>
      </c>
      <c r="X359" t="s">
        <v>43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</row>
    <row r="360" spans="1:36" x14ac:dyDescent="0.25">
      <c r="A360">
        <v>36</v>
      </c>
      <c r="B360">
        <v>0</v>
      </c>
      <c r="C360">
        <v>1</v>
      </c>
      <c r="D360" t="s">
        <v>56</v>
      </c>
      <c r="E360">
        <v>845</v>
      </c>
      <c r="F360" t="s">
        <v>37</v>
      </c>
      <c r="G360">
        <v>1</v>
      </c>
      <c r="H360">
        <v>5</v>
      </c>
      <c r="I360" t="s">
        <v>52</v>
      </c>
      <c r="J360">
        <v>1</v>
      </c>
      <c r="K360">
        <v>479</v>
      </c>
      <c r="L360">
        <v>4</v>
      </c>
      <c r="M360" t="s">
        <v>39</v>
      </c>
      <c r="N360">
        <v>45</v>
      </c>
      <c r="O360">
        <v>3</v>
      </c>
      <c r="P360">
        <v>2</v>
      </c>
      <c r="Q360" t="s">
        <v>40</v>
      </c>
      <c r="R360">
        <v>4</v>
      </c>
      <c r="S360" t="s">
        <v>41</v>
      </c>
      <c r="T360">
        <v>6653</v>
      </c>
      <c r="U360">
        <v>15276</v>
      </c>
      <c r="V360">
        <v>4</v>
      </c>
      <c r="W360" t="s">
        <v>42</v>
      </c>
      <c r="X360" t="s">
        <v>49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</row>
    <row r="361" spans="1:36" x14ac:dyDescent="0.25">
      <c r="A361">
        <v>36</v>
      </c>
      <c r="B361">
        <v>0</v>
      </c>
      <c r="C361">
        <v>1</v>
      </c>
      <c r="D361" t="s">
        <v>44</v>
      </c>
      <c r="E361">
        <v>541</v>
      </c>
      <c r="F361" t="s">
        <v>37</v>
      </c>
      <c r="G361">
        <v>3</v>
      </c>
      <c r="H361">
        <v>4</v>
      </c>
      <c r="I361" t="s">
        <v>52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40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42</v>
      </c>
      <c r="X361" t="s">
        <v>49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</row>
    <row r="362" spans="1:36" x14ac:dyDescent="0.25">
      <c r="A362">
        <v>57</v>
      </c>
      <c r="B362">
        <v>0</v>
      </c>
      <c r="C362">
        <v>1</v>
      </c>
      <c r="D362" t="s">
        <v>36</v>
      </c>
      <c r="E362">
        <v>593</v>
      </c>
      <c r="F362" t="s">
        <v>45</v>
      </c>
      <c r="G362">
        <v>1</v>
      </c>
      <c r="H362">
        <v>4</v>
      </c>
      <c r="I362" t="s">
        <v>52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55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42</v>
      </c>
      <c r="X362" t="s">
        <v>49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</row>
    <row r="363" spans="1:36" x14ac:dyDescent="0.25">
      <c r="A363">
        <v>40</v>
      </c>
      <c r="B363">
        <v>0</v>
      </c>
      <c r="C363">
        <v>1</v>
      </c>
      <c r="D363" t="s">
        <v>36</v>
      </c>
      <c r="E363">
        <v>1171</v>
      </c>
      <c r="F363" t="s">
        <v>45</v>
      </c>
      <c r="G363">
        <v>10</v>
      </c>
      <c r="H363">
        <v>4</v>
      </c>
      <c r="I363" t="s">
        <v>38</v>
      </c>
      <c r="J363">
        <v>1</v>
      </c>
      <c r="K363">
        <v>483</v>
      </c>
      <c r="L363">
        <v>4</v>
      </c>
      <c r="M363" t="s">
        <v>39</v>
      </c>
      <c r="N363">
        <v>46</v>
      </c>
      <c r="O363">
        <v>4</v>
      </c>
      <c r="P363">
        <v>1</v>
      </c>
      <c r="Q363" t="s">
        <v>51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42</v>
      </c>
      <c r="X363" t="s">
        <v>43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</row>
    <row r="364" spans="1:36" x14ac:dyDescent="0.25">
      <c r="A364">
        <v>21</v>
      </c>
      <c r="B364">
        <v>0</v>
      </c>
      <c r="C364">
        <v>1</v>
      </c>
      <c r="D364" t="s">
        <v>56</v>
      </c>
      <c r="E364">
        <v>895</v>
      </c>
      <c r="F364" t="s">
        <v>37</v>
      </c>
      <c r="G364">
        <v>9</v>
      </c>
      <c r="H364">
        <v>2</v>
      </c>
      <c r="I364" t="s">
        <v>52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58</v>
      </c>
      <c r="R364">
        <v>4</v>
      </c>
      <c r="S364" t="s">
        <v>41</v>
      </c>
      <c r="T364">
        <v>2610</v>
      </c>
      <c r="U364">
        <v>2851</v>
      </c>
      <c r="V364">
        <v>1</v>
      </c>
      <c r="W364" t="s">
        <v>42</v>
      </c>
      <c r="X364" t="s">
        <v>49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</row>
    <row r="365" spans="1:36" x14ac:dyDescent="0.25">
      <c r="A365">
        <v>33</v>
      </c>
      <c r="B365">
        <v>1</v>
      </c>
      <c r="C365">
        <v>0</v>
      </c>
      <c r="D365" t="s">
        <v>36</v>
      </c>
      <c r="E365">
        <v>350</v>
      </c>
      <c r="F365" t="s">
        <v>37</v>
      </c>
      <c r="G365">
        <v>5</v>
      </c>
      <c r="H365">
        <v>3</v>
      </c>
      <c r="I365" t="s">
        <v>60</v>
      </c>
      <c r="J365">
        <v>1</v>
      </c>
      <c r="K365">
        <v>485</v>
      </c>
      <c r="L365">
        <v>4</v>
      </c>
      <c r="M365" t="s">
        <v>39</v>
      </c>
      <c r="N365">
        <v>34</v>
      </c>
      <c r="O365">
        <v>3</v>
      </c>
      <c r="P365">
        <v>1</v>
      </c>
      <c r="Q365" t="s">
        <v>58</v>
      </c>
      <c r="R365">
        <v>3</v>
      </c>
      <c r="S365" t="s">
        <v>41</v>
      </c>
      <c r="T365">
        <v>2851</v>
      </c>
      <c r="U365">
        <v>9150</v>
      </c>
      <c r="V365">
        <v>1</v>
      </c>
      <c r="W365" t="s">
        <v>42</v>
      </c>
      <c r="X365" t="s">
        <v>43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</row>
    <row r="366" spans="1:36" x14ac:dyDescent="0.25">
      <c r="A366">
        <v>37</v>
      </c>
      <c r="B366">
        <v>0</v>
      </c>
      <c r="C366">
        <v>1</v>
      </c>
      <c r="D366" t="s">
        <v>36</v>
      </c>
      <c r="E366">
        <v>921</v>
      </c>
      <c r="F366" t="s">
        <v>45</v>
      </c>
      <c r="G366">
        <v>10</v>
      </c>
      <c r="H366">
        <v>3</v>
      </c>
      <c r="I366" t="s">
        <v>52</v>
      </c>
      <c r="J366">
        <v>1</v>
      </c>
      <c r="K366">
        <v>486</v>
      </c>
      <c r="L366">
        <v>3</v>
      </c>
      <c r="M366" t="s">
        <v>39</v>
      </c>
      <c r="N366">
        <v>98</v>
      </c>
      <c r="O366">
        <v>3</v>
      </c>
      <c r="P366">
        <v>1</v>
      </c>
      <c r="Q366" t="s">
        <v>51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42</v>
      </c>
      <c r="X366" t="s">
        <v>49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</row>
    <row r="367" spans="1:36" x14ac:dyDescent="0.25">
      <c r="A367">
        <v>46</v>
      </c>
      <c r="B367">
        <v>0</v>
      </c>
      <c r="C367">
        <v>1</v>
      </c>
      <c r="D367" t="s">
        <v>56</v>
      </c>
      <c r="E367">
        <v>1144</v>
      </c>
      <c r="F367" t="s">
        <v>45</v>
      </c>
      <c r="G367">
        <v>7</v>
      </c>
      <c r="H367">
        <v>4</v>
      </c>
      <c r="I367" t="s">
        <v>52</v>
      </c>
      <c r="J367">
        <v>1</v>
      </c>
      <c r="K367">
        <v>487</v>
      </c>
      <c r="L367">
        <v>3</v>
      </c>
      <c r="M367" t="s">
        <v>39</v>
      </c>
      <c r="N367">
        <v>30</v>
      </c>
      <c r="O367">
        <v>3</v>
      </c>
      <c r="P367">
        <v>2</v>
      </c>
      <c r="Q367" t="s">
        <v>54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42</v>
      </c>
      <c r="X367" t="s">
        <v>49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</row>
    <row r="368" spans="1:36" x14ac:dyDescent="0.25">
      <c r="A368">
        <v>41</v>
      </c>
      <c r="B368">
        <v>1</v>
      </c>
      <c r="C368">
        <v>0</v>
      </c>
      <c r="D368" t="s">
        <v>44</v>
      </c>
      <c r="E368">
        <v>143</v>
      </c>
      <c r="F368" t="s">
        <v>37</v>
      </c>
      <c r="G368">
        <v>4</v>
      </c>
      <c r="H368">
        <v>3</v>
      </c>
      <c r="I368" t="s">
        <v>60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40</v>
      </c>
      <c r="R368">
        <v>2</v>
      </c>
      <c r="S368" t="s">
        <v>41</v>
      </c>
      <c r="T368">
        <v>9355</v>
      </c>
      <c r="U368">
        <v>9558</v>
      </c>
      <c r="V368">
        <v>1</v>
      </c>
      <c r="W368" t="s">
        <v>42</v>
      </c>
      <c r="X368" t="s">
        <v>49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</row>
    <row r="369" spans="1:36" x14ac:dyDescent="0.25">
      <c r="A369">
        <v>50</v>
      </c>
      <c r="B369">
        <v>0</v>
      </c>
      <c r="C369">
        <v>1</v>
      </c>
      <c r="D369" t="s">
        <v>36</v>
      </c>
      <c r="E369">
        <v>1046</v>
      </c>
      <c r="F369" t="s">
        <v>45</v>
      </c>
      <c r="G369">
        <v>10</v>
      </c>
      <c r="H369">
        <v>3</v>
      </c>
      <c r="I369" t="s">
        <v>61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55</v>
      </c>
      <c r="R369">
        <v>4</v>
      </c>
      <c r="S369" t="s">
        <v>41</v>
      </c>
      <c r="T369">
        <v>10496</v>
      </c>
      <c r="U369">
        <v>2755</v>
      </c>
      <c r="V369">
        <v>6</v>
      </c>
      <c r="W369" t="s">
        <v>42</v>
      </c>
      <c r="X369" t="s">
        <v>49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</row>
    <row r="370" spans="1:36" x14ac:dyDescent="0.25">
      <c r="A370">
        <v>40</v>
      </c>
      <c r="B370">
        <v>1</v>
      </c>
      <c r="C370">
        <v>0</v>
      </c>
      <c r="D370" t="s">
        <v>36</v>
      </c>
      <c r="E370">
        <v>575</v>
      </c>
      <c r="F370" t="s">
        <v>37</v>
      </c>
      <c r="G370">
        <v>22</v>
      </c>
      <c r="H370">
        <v>2</v>
      </c>
      <c r="I370" t="s">
        <v>60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40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42</v>
      </c>
      <c r="X370" t="s">
        <v>43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</row>
    <row r="371" spans="1:36" x14ac:dyDescent="0.25">
      <c r="A371">
        <v>31</v>
      </c>
      <c r="B371">
        <v>0</v>
      </c>
      <c r="C371">
        <v>1</v>
      </c>
      <c r="D371" t="s">
        <v>36</v>
      </c>
      <c r="E371">
        <v>408</v>
      </c>
      <c r="F371" t="s">
        <v>45</v>
      </c>
      <c r="G371">
        <v>9</v>
      </c>
      <c r="H371">
        <v>4</v>
      </c>
      <c r="I371" t="s">
        <v>38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41</v>
      </c>
      <c r="T371">
        <v>2657</v>
      </c>
      <c r="U371">
        <v>7551</v>
      </c>
      <c r="V371">
        <v>0</v>
      </c>
      <c r="W371" t="s">
        <v>42</v>
      </c>
      <c r="X371" t="s">
        <v>43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</row>
    <row r="372" spans="1:36" x14ac:dyDescent="0.25">
      <c r="A372">
        <v>21</v>
      </c>
      <c r="B372">
        <v>1</v>
      </c>
      <c r="C372">
        <v>0</v>
      </c>
      <c r="D372" t="s">
        <v>36</v>
      </c>
      <c r="E372">
        <v>156</v>
      </c>
      <c r="F372" t="s">
        <v>37</v>
      </c>
      <c r="G372">
        <v>12</v>
      </c>
      <c r="H372">
        <v>3</v>
      </c>
      <c r="I372" t="s">
        <v>38</v>
      </c>
      <c r="J372">
        <v>1</v>
      </c>
      <c r="K372">
        <v>494</v>
      </c>
      <c r="L372">
        <v>3</v>
      </c>
      <c r="M372" t="s">
        <v>39</v>
      </c>
      <c r="N372">
        <v>90</v>
      </c>
      <c r="O372">
        <v>4</v>
      </c>
      <c r="P372">
        <v>1</v>
      </c>
      <c r="Q372" t="s">
        <v>58</v>
      </c>
      <c r="R372">
        <v>2</v>
      </c>
      <c r="S372" t="s">
        <v>41</v>
      </c>
      <c r="T372">
        <v>2716</v>
      </c>
      <c r="U372">
        <v>25422</v>
      </c>
      <c r="V372">
        <v>1</v>
      </c>
      <c r="W372" t="s">
        <v>42</v>
      </c>
      <c r="X372" t="s">
        <v>49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</row>
    <row r="373" spans="1:36" x14ac:dyDescent="0.25">
      <c r="A373">
        <v>29</v>
      </c>
      <c r="B373">
        <v>0</v>
      </c>
      <c r="C373">
        <v>1</v>
      </c>
      <c r="D373" t="s">
        <v>36</v>
      </c>
      <c r="E373">
        <v>1283</v>
      </c>
      <c r="F373" t="s">
        <v>45</v>
      </c>
      <c r="G373">
        <v>23</v>
      </c>
      <c r="H373">
        <v>3</v>
      </c>
      <c r="I373" t="s">
        <v>38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41</v>
      </c>
      <c r="T373">
        <v>2201</v>
      </c>
      <c r="U373">
        <v>18168</v>
      </c>
      <c r="V373">
        <v>9</v>
      </c>
      <c r="W373" t="s">
        <v>42</v>
      </c>
      <c r="X373" t="s">
        <v>49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</row>
    <row r="374" spans="1:36" x14ac:dyDescent="0.25">
      <c r="A374">
        <v>35</v>
      </c>
      <c r="B374">
        <v>0</v>
      </c>
      <c r="C374">
        <v>1</v>
      </c>
      <c r="D374" t="s">
        <v>36</v>
      </c>
      <c r="E374">
        <v>755</v>
      </c>
      <c r="F374" t="s">
        <v>45</v>
      </c>
      <c r="G374">
        <v>9</v>
      </c>
      <c r="H374">
        <v>4</v>
      </c>
      <c r="I374" t="s">
        <v>38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55</v>
      </c>
      <c r="R374">
        <v>2</v>
      </c>
      <c r="S374" t="s">
        <v>41</v>
      </c>
      <c r="T374">
        <v>6540</v>
      </c>
      <c r="U374">
        <v>19394</v>
      </c>
      <c r="V374">
        <v>9</v>
      </c>
      <c r="W374" t="s">
        <v>42</v>
      </c>
      <c r="X374" t="s">
        <v>49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</row>
    <row r="375" spans="1:36" x14ac:dyDescent="0.25">
      <c r="A375">
        <v>27</v>
      </c>
      <c r="B375">
        <v>0</v>
      </c>
      <c r="C375">
        <v>1</v>
      </c>
      <c r="D375" t="s">
        <v>36</v>
      </c>
      <c r="E375">
        <v>1469</v>
      </c>
      <c r="F375" t="s">
        <v>45</v>
      </c>
      <c r="G375">
        <v>1</v>
      </c>
      <c r="H375">
        <v>2</v>
      </c>
      <c r="I375" t="s">
        <v>52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51</v>
      </c>
      <c r="R375">
        <v>2</v>
      </c>
      <c r="S375" t="s">
        <v>53</v>
      </c>
      <c r="T375">
        <v>3816</v>
      </c>
      <c r="U375">
        <v>17881</v>
      </c>
      <c r="V375">
        <v>1</v>
      </c>
      <c r="W375" t="s">
        <v>42</v>
      </c>
      <c r="X375" t="s">
        <v>49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</row>
    <row r="376" spans="1:36" x14ac:dyDescent="0.25">
      <c r="A376">
        <v>28</v>
      </c>
      <c r="B376">
        <v>0</v>
      </c>
      <c r="C376">
        <v>1</v>
      </c>
      <c r="D376" t="s">
        <v>36</v>
      </c>
      <c r="E376">
        <v>304</v>
      </c>
      <c r="F376" t="s">
        <v>37</v>
      </c>
      <c r="G376">
        <v>9</v>
      </c>
      <c r="H376">
        <v>4</v>
      </c>
      <c r="I376" t="s">
        <v>38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40</v>
      </c>
      <c r="R376">
        <v>4</v>
      </c>
      <c r="S376" t="s">
        <v>41</v>
      </c>
      <c r="T376">
        <v>5253</v>
      </c>
      <c r="U376">
        <v>20750</v>
      </c>
      <c r="V376">
        <v>1</v>
      </c>
      <c r="W376" t="s">
        <v>42</v>
      </c>
      <c r="X376" t="s">
        <v>49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</row>
    <row r="377" spans="1:36" x14ac:dyDescent="0.25">
      <c r="A377">
        <v>49</v>
      </c>
      <c r="B377">
        <v>0</v>
      </c>
      <c r="C377">
        <v>1</v>
      </c>
      <c r="D377" t="s">
        <v>36</v>
      </c>
      <c r="E377">
        <v>1261</v>
      </c>
      <c r="F377" t="s">
        <v>45</v>
      </c>
      <c r="G377">
        <v>7</v>
      </c>
      <c r="H377">
        <v>3</v>
      </c>
      <c r="I377" t="s">
        <v>50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55</v>
      </c>
      <c r="R377">
        <v>3</v>
      </c>
      <c r="S377" t="s">
        <v>41</v>
      </c>
      <c r="T377">
        <v>10965</v>
      </c>
      <c r="U377">
        <v>12066</v>
      </c>
      <c r="V377">
        <v>8</v>
      </c>
      <c r="W377" t="s">
        <v>42</v>
      </c>
      <c r="X377" t="s">
        <v>49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</row>
    <row r="378" spans="1:36" x14ac:dyDescent="0.25">
      <c r="A378">
        <v>51</v>
      </c>
      <c r="B378">
        <v>0</v>
      </c>
      <c r="C378">
        <v>1</v>
      </c>
      <c r="D378" t="s">
        <v>36</v>
      </c>
      <c r="E378">
        <v>1178</v>
      </c>
      <c r="F378" t="s">
        <v>37</v>
      </c>
      <c r="G378">
        <v>14</v>
      </c>
      <c r="H378">
        <v>2</v>
      </c>
      <c r="I378" t="s">
        <v>38</v>
      </c>
      <c r="J378">
        <v>1</v>
      </c>
      <c r="K378">
        <v>500</v>
      </c>
      <c r="L378">
        <v>3</v>
      </c>
      <c r="M378" t="s">
        <v>39</v>
      </c>
      <c r="N378">
        <v>87</v>
      </c>
      <c r="O378">
        <v>3</v>
      </c>
      <c r="P378">
        <v>2</v>
      </c>
      <c r="Q378" t="s">
        <v>40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42</v>
      </c>
      <c r="X378" t="s">
        <v>49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</row>
    <row r="379" spans="1:36" x14ac:dyDescent="0.25">
      <c r="A379">
        <v>36</v>
      </c>
      <c r="B379">
        <v>0</v>
      </c>
      <c r="C379">
        <v>1</v>
      </c>
      <c r="D379" t="s">
        <v>36</v>
      </c>
      <c r="E379">
        <v>329</v>
      </c>
      <c r="F379" t="s">
        <v>45</v>
      </c>
      <c r="G379">
        <v>2</v>
      </c>
      <c r="H379">
        <v>3</v>
      </c>
      <c r="I379" t="s">
        <v>38</v>
      </c>
      <c r="J379">
        <v>1</v>
      </c>
      <c r="K379">
        <v>501</v>
      </c>
      <c r="L379">
        <v>4</v>
      </c>
      <c r="M379" t="s">
        <v>39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42</v>
      </c>
      <c r="X379" t="s">
        <v>49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</row>
    <row r="380" spans="1:36" x14ac:dyDescent="0.25">
      <c r="A380">
        <v>34</v>
      </c>
      <c r="B380">
        <v>1</v>
      </c>
      <c r="C380">
        <v>0</v>
      </c>
      <c r="D380" t="s">
        <v>56</v>
      </c>
      <c r="E380">
        <v>1362</v>
      </c>
      <c r="F380" t="s">
        <v>37</v>
      </c>
      <c r="G380">
        <v>19</v>
      </c>
      <c r="H380">
        <v>3</v>
      </c>
      <c r="I380" t="s">
        <v>60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40</v>
      </c>
      <c r="R380">
        <v>4</v>
      </c>
      <c r="S380" t="s">
        <v>41</v>
      </c>
      <c r="T380">
        <v>5304</v>
      </c>
      <c r="U380">
        <v>4652</v>
      </c>
      <c r="V380">
        <v>8</v>
      </c>
      <c r="W380" t="s">
        <v>42</v>
      </c>
      <c r="X380" t="s">
        <v>43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</row>
    <row r="381" spans="1:36" x14ac:dyDescent="0.25">
      <c r="A381">
        <v>55</v>
      </c>
      <c r="B381">
        <v>0</v>
      </c>
      <c r="C381">
        <v>1</v>
      </c>
      <c r="D381" t="s">
        <v>36</v>
      </c>
      <c r="E381">
        <v>1311</v>
      </c>
      <c r="F381" t="s">
        <v>45</v>
      </c>
      <c r="G381">
        <v>2</v>
      </c>
      <c r="H381">
        <v>3</v>
      </c>
      <c r="I381" t="s">
        <v>38</v>
      </c>
      <c r="J381">
        <v>1</v>
      </c>
      <c r="K381">
        <v>505</v>
      </c>
      <c r="L381">
        <v>3</v>
      </c>
      <c r="M381" t="s">
        <v>39</v>
      </c>
      <c r="N381">
        <v>97</v>
      </c>
      <c r="O381">
        <v>3</v>
      </c>
      <c r="P381">
        <v>4</v>
      </c>
      <c r="Q381" t="s">
        <v>57</v>
      </c>
      <c r="R381">
        <v>4</v>
      </c>
      <c r="S381" t="s">
        <v>41</v>
      </c>
      <c r="T381">
        <v>16659</v>
      </c>
      <c r="U381">
        <v>23258</v>
      </c>
      <c r="V381">
        <v>2</v>
      </c>
      <c r="W381" t="s">
        <v>42</v>
      </c>
      <c r="X381" t="s">
        <v>43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</row>
    <row r="382" spans="1:36" x14ac:dyDescent="0.25">
      <c r="A382">
        <v>24</v>
      </c>
      <c r="B382">
        <v>0</v>
      </c>
      <c r="C382">
        <v>1</v>
      </c>
      <c r="D382" t="s">
        <v>36</v>
      </c>
      <c r="E382">
        <v>1371</v>
      </c>
      <c r="F382" t="s">
        <v>37</v>
      </c>
      <c r="G382">
        <v>10</v>
      </c>
      <c r="H382">
        <v>4</v>
      </c>
      <c r="I382" t="s">
        <v>60</v>
      </c>
      <c r="J382">
        <v>1</v>
      </c>
      <c r="K382">
        <v>507</v>
      </c>
      <c r="L382">
        <v>4</v>
      </c>
      <c r="M382" t="s">
        <v>39</v>
      </c>
      <c r="N382">
        <v>77</v>
      </c>
      <c r="O382">
        <v>3</v>
      </c>
      <c r="P382">
        <v>2</v>
      </c>
      <c r="Q382" t="s">
        <v>40</v>
      </c>
      <c r="R382">
        <v>3</v>
      </c>
      <c r="S382" t="s">
        <v>53</v>
      </c>
      <c r="T382">
        <v>4260</v>
      </c>
      <c r="U382">
        <v>5915</v>
      </c>
      <c r="V382">
        <v>1</v>
      </c>
      <c r="W382" t="s">
        <v>42</v>
      </c>
      <c r="X382" t="s">
        <v>43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</row>
    <row r="383" spans="1:36" x14ac:dyDescent="0.25">
      <c r="A383">
        <v>30</v>
      </c>
      <c r="B383">
        <v>0</v>
      </c>
      <c r="C383">
        <v>1</v>
      </c>
      <c r="D383" t="s">
        <v>36</v>
      </c>
      <c r="E383">
        <v>202</v>
      </c>
      <c r="F383" t="s">
        <v>37</v>
      </c>
      <c r="G383">
        <v>2</v>
      </c>
      <c r="H383">
        <v>1</v>
      </c>
      <c r="I383" t="s">
        <v>61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58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42</v>
      </c>
      <c r="X383" t="s">
        <v>49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</row>
    <row r="384" spans="1:36" x14ac:dyDescent="0.25">
      <c r="A384">
        <v>26</v>
      </c>
      <c r="B384">
        <v>1</v>
      </c>
      <c r="C384">
        <v>0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61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41</v>
      </c>
      <c r="T384">
        <v>3102</v>
      </c>
      <c r="U384">
        <v>6582</v>
      </c>
      <c r="V384">
        <v>0</v>
      </c>
      <c r="W384" t="s">
        <v>42</v>
      </c>
      <c r="X384" t="s">
        <v>49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</row>
    <row r="385" spans="1:36" x14ac:dyDescent="0.25">
      <c r="A385">
        <v>22</v>
      </c>
      <c r="B385">
        <v>0</v>
      </c>
      <c r="C385">
        <v>1</v>
      </c>
      <c r="D385" t="s">
        <v>36</v>
      </c>
      <c r="E385">
        <v>253</v>
      </c>
      <c r="F385" t="s">
        <v>45</v>
      </c>
      <c r="G385">
        <v>11</v>
      </c>
      <c r="H385">
        <v>3</v>
      </c>
      <c r="I385" t="s">
        <v>52</v>
      </c>
      <c r="J385">
        <v>1</v>
      </c>
      <c r="K385">
        <v>511</v>
      </c>
      <c r="L385">
        <v>1</v>
      </c>
      <c r="M385" t="s">
        <v>39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42</v>
      </c>
      <c r="X385" t="s">
        <v>49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</row>
    <row r="386" spans="1:36" x14ac:dyDescent="0.25">
      <c r="A386">
        <v>36</v>
      </c>
      <c r="B386">
        <v>0</v>
      </c>
      <c r="C386">
        <v>1</v>
      </c>
      <c r="D386" t="s">
        <v>36</v>
      </c>
      <c r="E386">
        <v>164</v>
      </c>
      <c r="F386" t="s">
        <v>37</v>
      </c>
      <c r="G386">
        <v>2</v>
      </c>
      <c r="H386">
        <v>2</v>
      </c>
      <c r="I386" t="s">
        <v>52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40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42</v>
      </c>
      <c r="X386" t="s">
        <v>49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</row>
    <row r="387" spans="1:36" x14ac:dyDescent="0.25">
      <c r="A387">
        <v>30</v>
      </c>
      <c r="B387">
        <v>1</v>
      </c>
      <c r="C387">
        <v>0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61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41</v>
      </c>
      <c r="T387">
        <v>2285</v>
      </c>
      <c r="U387">
        <v>3427</v>
      </c>
      <c r="V387">
        <v>9</v>
      </c>
      <c r="W387" t="s">
        <v>42</v>
      </c>
      <c r="X387" t="s">
        <v>43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</row>
    <row r="388" spans="1:36" x14ac:dyDescent="0.25">
      <c r="A388">
        <v>37</v>
      </c>
      <c r="B388">
        <v>0</v>
      </c>
      <c r="C388">
        <v>1</v>
      </c>
      <c r="D388" t="s">
        <v>36</v>
      </c>
      <c r="E388">
        <v>1107</v>
      </c>
      <c r="F388" t="s">
        <v>45</v>
      </c>
      <c r="G388">
        <v>14</v>
      </c>
      <c r="H388">
        <v>3</v>
      </c>
      <c r="I388" t="s">
        <v>38</v>
      </c>
      <c r="J388">
        <v>1</v>
      </c>
      <c r="K388">
        <v>515</v>
      </c>
      <c r="L388">
        <v>4</v>
      </c>
      <c r="M388" t="s">
        <v>39</v>
      </c>
      <c r="N388">
        <v>95</v>
      </c>
      <c r="O388">
        <v>3</v>
      </c>
      <c r="P388">
        <v>1</v>
      </c>
      <c r="Q388" t="s">
        <v>51</v>
      </c>
      <c r="R388">
        <v>1</v>
      </c>
      <c r="S388" t="s">
        <v>53</v>
      </c>
      <c r="T388">
        <v>3034</v>
      </c>
      <c r="U388">
        <v>26914</v>
      </c>
      <c r="V388">
        <v>1</v>
      </c>
      <c r="W388" t="s">
        <v>42</v>
      </c>
      <c r="X388" t="s">
        <v>49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</row>
    <row r="389" spans="1:36" x14ac:dyDescent="0.25">
      <c r="A389">
        <v>40</v>
      </c>
      <c r="B389">
        <v>0</v>
      </c>
      <c r="C389">
        <v>1</v>
      </c>
      <c r="D389" t="s">
        <v>36</v>
      </c>
      <c r="E389">
        <v>759</v>
      </c>
      <c r="F389" t="s">
        <v>37</v>
      </c>
      <c r="G389">
        <v>2</v>
      </c>
      <c r="H389">
        <v>2</v>
      </c>
      <c r="I389" t="s">
        <v>60</v>
      </c>
      <c r="J389">
        <v>1</v>
      </c>
      <c r="K389">
        <v>516</v>
      </c>
      <c r="L389">
        <v>4</v>
      </c>
      <c r="M389" t="s">
        <v>39</v>
      </c>
      <c r="N389">
        <v>46</v>
      </c>
      <c r="O389">
        <v>3</v>
      </c>
      <c r="P389">
        <v>2</v>
      </c>
      <c r="Q389" t="s">
        <v>40</v>
      </c>
      <c r="R389">
        <v>2</v>
      </c>
      <c r="S389" t="s">
        <v>53</v>
      </c>
      <c r="T389">
        <v>5715</v>
      </c>
      <c r="U389">
        <v>22553</v>
      </c>
      <c r="V389">
        <v>7</v>
      </c>
      <c r="W389" t="s">
        <v>42</v>
      </c>
      <c r="X389" t="s">
        <v>49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</row>
    <row r="390" spans="1:36" x14ac:dyDescent="0.25">
      <c r="A390">
        <v>42</v>
      </c>
      <c r="B390">
        <v>0</v>
      </c>
      <c r="C390">
        <v>1</v>
      </c>
      <c r="D390" t="s">
        <v>36</v>
      </c>
      <c r="E390">
        <v>201</v>
      </c>
      <c r="F390" t="s">
        <v>45</v>
      </c>
      <c r="G390">
        <v>1</v>
      </c>
      <c r="H390">
        <v>4</v>
      </c>
      <c r="I390" t="s">
        <v>38</v>
      </c>
      <c r="J390">
        <v>1</v>
      </c>
      <c r="K390">
        <v>517</v>
      </c>
      <c r="L390">
        <v>2</v>
      </c>
      <c r="M390" t="s">
        <v>39</v>
      </c>
      <c r="N390">
        <v>95</v>
      </c>
      <c r="O390">
        <v>3</v>
      </c>
      <c r="P390">
        <v>1</v>
      </c>
      <c r="Q390" t="s">
        <v>51</v>
      </c>
      <c r="R390">
        <v>1</v>
      </c>
      <c r="S390" t="s">
        <v>53</v>
      </c>
      <c r="T390">
        <v>2576</v>
      </c>
      <c r="U390">
        <v>20490</v>
      </c>
      <c r="V390">
        <v>3</v>
      </c>
      <c r="W390" t="s">
        <v>42</v>
      </c>
      <c r="X390" t="s">
        <v>49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</row>
    <row r="391" spans="1:36" x14ac:dyDescent="0.25">
      <c r="A391">
        <v>37</v>
      </c>
      <c r="B391">
        <v>0</v>
      </c>
      <c r="C391">
        <v>1</v>
      </c>
      <c r="D391" t="s">
        <v>36</v>
      </c>
      <c r="E391">
        <v>1305</v>
      </c>
      <c r="F391" t="s">
        <v>45</v>
      </c>
      <c r="G391">
        <v>10</v>
      </c>
      <c r="H391">
        <v>4</v>
      </c>
      <c r="I391" t="s">
        <v>38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54</v>
      </c>
      <c r="R391">
        <v>2</v>
      </c>
      <c r="S391" t="s">
        <v>41</v>
      </c>
      <c r="T391">
        <v>4197</v>
      </c>
      <c r="U391">
        <v>21123</v>
      </c>
      <c r="V391">
        <v>2</v>
      </c>
      <c r="W391" t="s">
        <v>42</v>
      </c>
      <c r="X391" t="s">
        <v>43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</row>
    <row r="392" spans="1:36" x14ac:dyDescent="0.25">
      <c r="A392">
        <v>43</v>
      </c>
      <c r="B392">
        <v>0</v>
      </c>
      <c r="C392">
        <v>1</v>
      </c>
      <c r="D392" t="s">
        <v>36</v>
      </c>
      <c r="E392">
        <v>982</v>
      </c>
      <c r="F392" t="s">
        <v>45</v>
      </c>
      <c r="G392">
        <v>12</v>
      </c>
      <c r="H392">
        <v>3</v>
      </c>
      <c r="I392" t="s">
        <v>38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59</v>
      </c>
      <c r="R392">
        <v>2</v>
      </c>
      <c r="S392" t="s">
        <v>53</v>
      </c>
      <c r="T392">
        <v>14336</v>
      </c>
      <c r="U392">
        <v>4345</v>
      </c>
      <c r="V392">
        <v>1</v>
      </c>
      <c r="W392" t="s">
        <v>42</v>
      </c>
      <c r="X392" t="s">
        <v>49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</row>
    <row r="393" spans="1:36" x14ac:dyDescent="0.25">
      <c r="A393">
        <v>40</v>
      </c>
      <c r="B393">
        <v>0</v>
      </c>
      <c r="C393">
        <v>1</v>
      </c>
      <c r="D393" t="s">
        <v>36</v>
      </c>
      <c r="E393">
        <v>555</v>
      </c>
      <c r="F393" t="s">
        <v>45</v>
      </c>
      <c r="G393">
        <v>2</v>
      </c>
      <c r="H393">
        <v>3</v>
      </c>
      <c r="I393" t="s">
        <v>52</v>
      </c>
      <c r="J393">
        <v>1</v>
      </c>
      <c r="K393">
        <v>521</v>
      </c>
      <c r="L393">
        <v>2</v>
      </c>
      <c r="M393" t="s">
        <v>39</v>
      </c>
      <c r="N393">
        <v>78</v>
      </c>
      <c r="O393">
        <v>2</v>
      </c>
      <c r="P393">
        <v>2</v>
      </c>
      <c r="Q393" t="s">
        <v>51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42</v>
      </c>
      <c r="X393" t="s">
        <v>49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</row>
    <row r="394" spans="1:36" x14ac:dyDescent="0.25">
      <c r="A394">
        <v>54</v>
      </c>
      <c r="B394">
        <v>0</v>
      </c>
      <c r="C394">
        <v>1</v>
      </c>
      <c r="D394" t="s">
        <v>36</v>
      </c>
      <c r="E394">
        <v>821</v>
      </c>
      <c r="F394" t="s">
        <v>45</v>
      </c>
      <c r="G394">
        <v>5</v>
      </c>
      <c r="H394">
        <v>2</v>
      </c>
      <c r="I394" t="s">
        <v>52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59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42</v>
      </c>
      <c r="X394" t="s">
        <v>49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</row>
    <row r="395" spans="1:36" x14ac:dyDescent="0.25">
      <c r="A395">
        <v>34</v>
      </c>
      <c r="B395">
        <v>0</v>
      </c>
      <c r="C395">
        <v>1</v>
      </c>
      <c r="D395" t="s">
        <v>56</v>
      </c>
      <c r="E395">
        <v>1381</v>
      </c>
      <c r="F395" t="s">
        <v>37</v>
      </c>
      <c r="G395">
        <v>4</v>
      </c>
      <c r="H395">
        <v>4</v>
      </c>
      <c r="I395" t="s">
        <v>60</v>
      </c>
      <c r="J395">
        <v>1</v>
      </c>
      <c r="K395">
        <v>523</v>
      </c>
      <c r="L395">
        <v>3</v>
      </c>
      <c r="M395" t="s">
        <v>39</v>
      </c>
      <c r="N395">
        <v>72</v>
      </c>
      <c r="O395">
        <v>3</v>
      </c>
      <c r="P395">
        <v>2</v>
      </c>
      <c r="Q395" t="s">
        <v>40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42</v>
      </c>
      <c r="X395" t="s">
        <v>49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</row>
    <row r="396" spans="1:36" x14ac:dyDescent="0.25">
      <c r="A396">
        <v>31</v>
      </c>
      <c r="B396">
        <v>0</v>
      </c>
      <c r="C396">
        <v>1</v>
      </c>
      <c r="D396" t="s">
        <v>36</v>
      </c>
      <c r="E396">
        <v>480</v>
      </c>
      <c r="F396" t="s">
        <v>45</v>
      </c>
      <c r="G396">
        <v>7</v>
      </c>
      <c r="H396">
        <v>2</v>
      </c>
      <c r="I396" t="s">
        <v>52</v>
      </c>
      <c r="J396">
        <v>1</v>
      </c>
      <c r="K396">
        <v>524</v>
      </c>
      <c r="L396">
        <v>2</v>
      </c>
      <c r="M396" t="s">
        <v>39</v>
      </c>
      <c r="N396">
        <v>31</v>
      </c>
      <c r="O396">
        <v>3</v>
      </c>
      <c r="P396">
        <v>2</v>
      </c>
      <c r="Q396" t="s">
        <v>54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42</v>
      </c>
      <c r="X396" t="s">
        <v>49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</row>
    <row r="397" spans="1:36" x14ac:dyDescent="0.25">
      <c r="A397">
        <v>43</v>
      </c>
      <c r="B397">
        <v>0</v>
      </c>
      <c r="C397">
        <v>1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52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51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42</v>
      </c>
      <c r="X397" t="s">
        <v>49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</row>
    <row r="398" spans="1:36" x14ac:dyDescent="0.25">
      <c r="A398">
        <v>43</v>
      </c>
      <c r="B398">
        <v>0</v>
      </c>
      <c r="C398">
        <v>1</v>
      </c>
      <c r="D398" t="s">
        <v>36</v>
      </c>
      <c r="E398">
        <v>1473</v>
      </c>
      <c r="F398" t="s">
        <v>45</v>
      </c>
      <c r="G398">
        <v>8</v>
      </c>
      <c r="H398">
        <v>4</v>
      </c>
      <c r="I398" t="s">
        <v>50</v>
      </c>
      <c r="J398">
        <v>1</v>
      </c>
      <c r="K398">
        <v>526</v>
      </c>
      <c r="L398">
        <v>3</v>
      </c>
      <c r="M398" t="s">
        <v>39</v>
      </c>
      <c r="N398">
        <v>74</v>
      </c>
      <c r="O398">
        <v>3</v>
      </c>
      <c r="P398">
        <v>2</v>
      </c>
      <c r="Q398" t="s">
        <v>55</v>
      </c>
      <c r="R398">
        <v>3</v>
      </c>
      <c r="S398" t="s">
        <v>53</v>
      </c>
      <c r="T398">
        <v>4522</v>
      </c>
      <c r="U398">
        <v>2227</v>
      </c>
      <c r="V398">
        <v>4</v>
      </c>
      <c r="W398" t="s">
        <v>42</v>
      </c>
      <c r="X398" t="s">
        <v>43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</row>
    <row r="399" spans="1:36" x14ac:dyDescent="0.25">
      <c r="A399">
        <v>25</v>
      </c>
      <c r="B399">
        <v>0</v>
      </c>
      <c r="C399">
        <v>1</v>
      </c>
      <c r="D399" t="s">
        <v>36</v>
      </c>
      <c r="E399">
        <v>891</v>
      </c>
      <c r="F399" t="s">
        <v>37</v>
      </c>
      <c r="G399">
        <v>4</v>
      </c>
      <c r="H399">
        <v>2</v>
      </c>
      <c r="I399" t="s">
        <v>38</v>
      </c>
      <c r="J399">
        <v>1</v>
      </c>
      <c r="K399">
        <v>527</v>
      </c>
      <c r="L399">
        <v>2</v>
      </c>
      <c r="M399" t="s">
        <v>39</v>
      </c>
      <c r="N399">
        <v>99</v>
      </c>
      <c r="O399">
        <v>2</v>
      </c>
      <c r="P399">
        <v>2</v>
      </c>
      <c r="Q399" t="s">
        <v>40</v>
      </c>
      <c r="R399">
        <v>4</v>
      </c>
      <c r="S399" t="s">
        <v>41</v>
      </c>
      <c r="T399">
        <v>4487</v>
      </c>
      <c r="U399">
        <v>12090</v>
      </c>
      <c r="V399">
        <v>1</v>
      </c>
      <c r="W399" t="s">
        <v>42</v>
      </c>
      <c r="X399" t="s">
        <v>43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</row>
    <row r="400" spans="1:36" x14ac:dyDescent="0.25">
      <c r="A400">
        <v>37</v>
      </c>
      <c r="B400">
        <v>0</v>
      </c>
      <c r="C400">
        <v>1</v>
      </c>
      <c r="D400" t="s">
        <v>56</v>
      </c>
      <c r="E400">
        <v>1063</v>
      </c>
      <c r="F400" t="s">
        <v>45</v>
      </c>
      <c r="G400">
        <v>25</v>
      </c>
      <c r="H400">
        <v>5</v>
      </c>
      <c r="I400" t="s">
        <v>52</v>
      </c>
      <c r="J400">
        <v>1</v>
      </c>
      <c r="K400">
        <v>529</v>
      </c>
      <c r="L400">
        <v>2</v>
      </c>
      <c r="M400" t="s">
        <v>39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42</v>
      </c>
      <c r="X400" t="s">
        <v>43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</row>
    <row r="401" spans="1:36" x14ac:dyDescent="0.25">
      <c r="A401">
        <v>31</v>
      </c>
      <c r="B401">
        <v>0</v>
      </c>
      <c r="C401">
        <v>1</v>
      </c>
      <c r="D401" t="s">
        <v>36</v>
      </c>
      <c r="E401">
        <v>329</v>
      </c>
      <c r="F401" t="s">
        <v>45</v>
      </c>
      <c r="G401">
        <v>1</v>
      </c>
      <c r="H401">
        <v>2</v>
      </c>
      <c r="I401" t="s">
        <v>38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51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42</v>
      </c>
      <c r="X401" t="s">
        <v>49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</row>
    <row r="402" spans="1:36" x14ac:dyDescent="0.25">
      <c r="A402">
        <v>39</v>
      </c>
      <c r="B402">
        <v>0</v>
      </c>
      <c r="C402">
        <v>1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38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57</v>
      </c>
      <c r="R402">
        <v>3</v>
      </c>
      <c r="S402" t="s">
        <v>53</v>
      </c>
      <c r="T402">
        <v>19197</v>
      </c>
      <c r="U402">
        <v>8213</v>
      </c>
      <c r="V402">
        <v>1</v>
      </c>
      <c r="W402" t="s">
        <v>42</v>
      </c>
      <c r="X402" t="s">
        <v>43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</row>
    <row r="403" spans="1:36" x14ac:dyDescent="0.25">
      <c r="A403">
        <v>56</v>
      </c>
      <c r="B403">
        <v>0</v>
      </c>
      <c r="C403">
        <v>1</v>
      </c>
      <c r="D403" t="s">
        <v>44</v>
      </c>
      <c r="E403">
        <v>906</v>
      </c>
      <c r="F403" t="s">
        <v>37</v>
      </c>
      <c r="G403">
        <v>6</v>
      </c>
      <c r="H403">
        <v>3</v>
      </c>
      <c r="I403" t="s">
        <v>38</v>
      </c>
      <c r="J403">
        <v>1</v>
      </c>
      <c r="K403">
        <v>532</v>
      </c>
      <c r="L403">
        <v>3</v>
      </c>
      <c r="M403" t="s">
        <v>39</v>
      </c>
      <c r="N403">
        <v>86</v>
      </c>
      <c r="O403">
        <v>4</v>
      </c>
      <c r="P403">
        <v>4</v>
      </c>
      <c r="Q403" t="s">
        <v>40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42</v>
      </c>
      <c r="X403" t="s">
        <v>49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</row>
    <row r="404" spans="1:36" x14ac:dyDescent="0.25">
      <c r="A404">
        <v>30</v>
      </c>
      <c r="B404">
        <v>0</v>
      </c>
      <c r="C404">
        <v>1</v>
      </c>
      <c r="D404" t="s">
        <v>36</v>
      </c>
      <c r="E404">
        <v>1082</v>
      </c>
      <c r="F404" t="s">
        <v>37</v>
      </c>
      <c r="G404">
        <v>12</v>
      </c>
      <c r="H404">
        <v>3</v>
      </c>
      <c r="I404" t="s">
        <v>61</v>
      </c>
      <c r="J404">
        <v>1</v>
      </c>
      <c r="K404">
        <v>533</v>
      </c>
      <c r="L404">
        <v>2</v>
      </c>
      <c r="M404" t="s">
        <v>39</v>
      </c>
      <c r="N404">
        <v>83</v>
      </c>
      <c r="O404">
        <v>3</v>
      </c>
      <c r="P404">
        <v>2</v>
      </c>
      <c r="Q404" t="s">
        <v>40</v>
      </c>
      <c r="R404">
        <v>3</v>
      </c>
      <c r="S404" t="s">
        <v>41</v>
      </c>
      <c r="T404">
        <v>6577</v>
      </c>
      <c r="U404">
        <v>19558</v>
      </c>
      <c r="V404">
        <v>0</v>
      </c>
      <c r="W404" t="s">
        <v>42</v>
      </c>
      <c r="X404" t="s">
        <v>49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</row>
    <row r="405" spans="1:36" x14ac:dyDescent="0.25">
      <c r="A405">
        <v>41</v>
      </c>
      <c r="B405">
        <v>0</v>
      </c>
      <c r="C405">
        <v>1</v>
      </c>
      <c r="D405" t="s">
        <v>36</v>
      </c>
      <c r="E405">
        <v>645</v>
      </c>
      <c r="F405" t="s">
        <v>37</v>
      </c>
      <c r="G405">
        <v>1</v>
      </c>
      <c r="H405">
        <v>3</v>
      </c>
      <c r="I405" t="s">
        <v>60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40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42</v>
      </c>
      <c r="X405" t="s">
        <v>49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</row>
    <row r="406" spans="1:36" x14ac:dyDescent="0.25">
      <c r="A406">
        <v>28</v>
      </c>
      <c r="B406">
        <v>0</v>
      </c>
      <c r="C406">
        <v>1</v>
      </c>
      <c r="D406" t="s">
        <v>36</v>
      </c>
      <c r="E406">
        <v>1300</v>
      </c>
      <c r="F406" t="s">
        <v>45</v>
      </c>
      <c r="G406">
        <v>17</v>
      </c>
      <c r="H406">
        <v>2</v>
      </c>
      <c r="I406" t="s">
        <v>52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51</v>
      </c>
      <c r="R406">
        <v>1</v>
      </c>
      <c r="S406" t="s">
        <v>53</v>
      </c>
      <c r="T406">
        <v>4558</v>
      </c>
      <c r="U406">
        <v>13535</v>
      </c>
      <c r="V406">
        <v>1</v>
      </c>
      <c r="W406" t="s">
        <v>42</v>
      </c>
      <c r="X406" t="s">
        <v>49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</row>
    <row r="407" spans="1:36" x14ac:dyDescent="0.25">
      <c r="A407">
        <v>25</v>
      </c>
      <c r="B407">
        <v>1</v>
      </c>
      <c r="C407">
        <v>0</v>
      </c>
      <c r="D407" t="s">
        <v>36</v>
      </c>
      <c r="E407">
        <v>688</v>
      </c>
      <c r="F407" t="s">
        <v>45</v>
      </c>
      <c r="G407">
        <v>3</v>
      </c>
      <c r="H407">
        <v>3</v>
      </c>
      <c r="I407" t="s">
        <v>52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51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42</v>
      </c>
      <c r="X407" t="s">
        <v>49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</row>
    <row r="408" spans="1:36" x14ac:dyDescent="0.25">
      <c r="A408">
        <v>52</v>
      </c>
      <c r="B408">
        <v>0</v>
      </c>
      <c r="C408">
        <v>1</v>
      </c>
      <c r="D408" t="s">
        <v>36</v>
      </c>
      <c r="E408">
        <v>319</v>
      </c>
      <c r="F408" t="s">
        <v>45</v>
      </c>
      <c r="G408">
        <v>3</v>
      </c>
      <c r="H408">
        <v>3</v>
      </c>
      <c r="I408" t="s">
        <v>52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54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42</v>
      </c>
      <c r="X408" t="s">
        <v>43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</row>
    <row r="409" spans="1:36" x14ac:dyDescent="0.25">
      <c r="A409">
        <v>45</v>
      </c>
      <c r="B409">
        <v>0</v>
      </c>
      <c r="C409">
        <v>1</v>
      </c>
      <c r="D409" t="s">
        <v>36</v>
      </c>
      <c r="E409">
        <v>192</v>
      </c>
      <c r="F409" t="s">
        <v>45</v>
      </c>
      <c r="G409">
        <v>10</v>
      </c>
      <c r="H409">
        <v>2</v>
      </c>
      <c r="I409" t="s">
        <v>38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42</v>
      </c>
      <c r="X409" t="s">
        <v>49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</row>
    <row r="410" spans="1:36" x14ac:dyDescent="0.25">
      <c r="A410">
        <v>52</v>
      </c>
      <c r="B410">
        <v>0</v>
      </c>
      <c r="C410">
        <v>1</v>
      </c>
      <c r="D410" t="s">
        <v>36</v>
      </c>
      <c r="E410">
        <v>1490</v>
      </c>
      <c r="F410" t="s">
        <v>45</v>
      </c>
      <c r="G410">
        <v>4</v>
      </c>
      <c r="H410">
        <v>2</v>
      </c>
      <c r="I410" t="s">
        <v>38</v>
      </c>
      <c r="J410">
        <v>1</v>
      </c>
      <c r="K410">
        <v>546</v>
      </c>
      <c r="L410">
        <v>4</v>
      </c>
      <c r="M410" t="s">
        <v>39</v>
      </c>
      <c r="N410">
        <v>30</v>
      </c>
      <c r="O410">
        <v>3</v>
      </c>
      <c r="P410">
        <v>4</v>
      </c>
      <c r="Q410" t="s">
        <v>57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42</v>
      </c>
      <c r="X410" t="s">
        <v>49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</row>
    <row r="411" spans="1:36" x14ac:dyDescent="0.25">
      <c r="A411">
        <v>42</v>
      </c>
      <c r="B411">
        <v>0</v>
      </c>
      <c r="C411">
        <v>1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38</v>
      </c>
      <c r="J411">
        <v>1</v>
      </c>
      <c r="K411">
        <v>547</v>
      </c>
      <c r="L411">
        <v>1</v>
      </c>
      <c r="M411" t="s">
        <v>39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53</v>
      </c>
      <c r="T411">
        <v>4556</v>
      </c>
      <c r="U411">
        <v>12932</v>
      </c>
      <c r="V411">
        <v>2</v>
      </c>
      <c r="W411" t="s">
        <v>42</v>
      </c>
      <c r="X411" t="s">
        <v>49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</row>
    <row r="412" spans="1:36" x14ac:dyDescent="0.25">
      <c r="A412">
        <v>30</v>
      </c>
      <c r="B412">
        <v>0</v>
      </c>
      <c r="C412">
        <v>1</v>
      </c>
      <c r="D412" t="s">
        <v>36</v>
      </c>
      <c r="E412">
        <v>317</v>
      </c>
      <c r="F412" t="s">
        <v>45</v>
      </c>
      <c r="G412">
        <v>2</v>
      </c>
      <c r="H412">
        <v>3</v>
      </c>
      <c r="I412" t="s">
        <v>38</v>
      </c>
      <c r="J412">
        <v>1</v>
      </c>
      <c r="K412">
        <v>548</v>
      </c>
      <c r="L412">
        <v>3</v>
      </c>
      <c r="M412" t="s">
        <v>39</v>
      </c>
      <c r="N412">
        <v>43</v>
      </c>
      <c r="O412">
        <v>1</v>
      </c>
      <c r="P412">
        <v>2</v>
      </c>
      <c r="Q412" t="s">
        <v>54</v>
      </c>
      <c r="R412">
        <v>4</v>
      </c>
      <c r="S412" t="s">
        <v>41</v>
      </c>
      <c r="T412">
        <v>6091</v>
      </c>
      <c r="U412">
        <v>24793</v>
      </c>
      <c r="V412">
        <v>2</v>
      </c>
      <c r="W412" t="s">
        <v>42</v>
      </c>
      <c r="X412" t="s">
        <v>49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</row>
    <row r="413" spans="1:36" x14ac:dyDescent="0.25">
      <c r="A413">
        <v>60</v>
      </c>
      <c r="B413">
        <v>0</v>
      </c>
      <c r="C413">
        <v>1</v>
      </c>
      <c r="D413" t="s">
        <v>36</v>
      </c>
      <c r="E413">
        <v>422</v>
      </c>
      <c r="F413" t="s">
        <v>45</v>
      </c>
      <c r="G413">
        <v>7</v>
      </c>
      <c r="H413">
        <v>3</v>
      </c>
      <c r="I413" t="s">
        <v>38</v>
      </c>
      <c r="J413">
        <v>1</v>
      </c>
      <c r="K413">
        <v>549</v>
      </c>
      <c r="L413">
        <v>1</v>
      </c>
      <c r="M413" t="s">
        <v>39</v>
      </c>
      <c r="N413">
        <v>41</v>
      </c>
      <c r="O413">
        <v>3</v>
      </c>
      <c r="P413">
        <v>5</v>
      </c>
      <c r="Q413" t="s">
        <v>57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42</v>
      </c>
      <c r="X413" t="s">
        <v>49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</row>
    <row r="414" spans="1:36" x14ac:dyDescent="0.25">
      <c r="A414">
        <v>46</v>
      </c>
      <c r="B414">
        <v>0</v>
      </c>
      <c r="C414">
        <v>1</v>
      </c>
      <c r="D414" t="s">
        <v>36</v>
      </c>
      <c r="E414">
        <v>1485</v>
      </c>
      <c r="F414" t="s">
        <v>45</v>
      </c>
      <c r="G414">
        <v>18</v>
      </c>
      <c r="H414">
        <v>3</v>
      </c>
      <c r="I414" t="s">
        <v>52</v>
      </c>
      <c r="J414">
        <v>1</v>
      </c>
      <c r="K414">
        <v>550</v>
      </c>
      <c r="L414">
        <v>3</v>
      </c>
      <c r="M414" t="s">
        <v>39</v>
      </c>
      <c r="N414">
        <v>87</v>
      </c>
      <c r="O414">
        <v>3</v>
      </c>
      <c r="P414">
        <v>2</v>
      </c>
      <c r="Q414" t="s">
        <v>54</v>
      </c>
      <c r="R414">
        <v>3</v>
      </c>
      <c r="S414" t="s">
        <v>53</v>
      </c>
      <c r="T414">
        <v>4810</v>
      </c>
      <c r="U414">
        <v>26314</v>
      </c>
      <c r="V414">
        <v>2</v>
      </c>
      <c r="W414" t="s">
        <v>42</v>
      </c>
      <c r="X414" t="s">
        <v>49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</row>
    <row r="415" spans="1:36" x14ac:dyDescent="0.25">
      <c r="A415">
        <v>42</v>
      </c>
      <c r="B415">
        <v>0</v>
      </c>
      <c r="C415">
        <v>1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61</v>
      </c>
      <c r="J415">
        <v>1</v>
      </c>
      <c r="K415">
        <v>551</v>
      </c>
      <c r="L415">
        <v>4</v>
      </c>
      <c r="M415" t="s">
        <v>39</v>
      </c>
      <c r="N415">
        <v>88</v>
      </c>
      <c r="O415">
        <v>2</v>
      </c>
      <c r="P415">
        <v>2</v>
      </c>
      <c r="Q415" t="s">
        <v>55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42</v>
      </c>
      <c r="X415" t="s">
        <v>49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</row>
    <row r="416" spans="1:36" x14ac:dyDescent="0.25">
      <c r="A416">
        <v>24</v>
      </c>
      <c r="B416">
        <v>1</v>
      </c>
      <c r="C416">
        <v>0</v>
      </c>
      <c r="D416" t="s">
        <v>36</v>
      </c>
      <c r="E416">
        <v>1448</v>
      </c>
      <c r="F416" t="s">
        <v>37</v>
      </c>
      <c r="G416">
        <v>1</v>
      </c>
      <c r="H416">
        <v>1</v>
      </c>
      <c r="I416" t="s">
        <v>61</v>
      </c>
      <c r="J416">
        <v>1</v>
      </c>
      <c r="K416">
        <v>554</v>
      </c>
      <c r="L416">
        <v>1</v>
      </c>
      <c r="M416" t="s">
        <v>39</v>
      </c>
      <c r="N416">
        <v>62</v>
      </c>
      <c r="O416">
        <v>3</v>
      </c>
      <c r="P416">
        <v>1</v>
      </c>
      <c r="Q416" t="s">
        <v>58</v>
      </c>
      <c r="R416">
        <v>2</v>
      </c>
      <c r="S416" t="s">
        <v>41</v>
      </c>
      <c r="T416">
        <v>3202</v>
      </c>
      <c r="U416">
        <v>21972</v>
      </c>
      <c r="V416">
        <v>1</v>
      </c>
      <c r="W416" t="s">
        <v>42</v>
      </c>
      <c r="X416" t="s">
        <v>43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</row>
    <row r="417" spans="1:36" x14ac:dyDescent="0.25">
      <c r="A417">
        <v>34</v>
      </c>
      <c r="B417">
        <v>1</v>
      </c>
      <c r="C417">
        <v>0</v>
      </c>
      <c r="D417" t="s">
        <v>44</v>
      </c>
      <c r="E417">
        <v>296</v>
      </c>
      <c r="F417" t="s">
        <v>37</v>
      </c>
      <c r="G417">
        <v>6</v>
      </c>
      <c r="H417">
        <v>2</v>
      </c>
      <c r="I417" t="s">
        <v>60</v>
      </c>
      <c r="J417">
        <v>1</v>
      </c>
      <c r="K417">
        <v>555</v>
      </c>
      <c r="L417">
        <v>4</v>
      </c>
      <c r="M417" t="s">
        <v>39</v>
      </c>
      <c r="N417">
        <v>33</v>
      </c>
      <c r="O417">
        <v>1</v>
      </c>
      <c r="P417">
        <v>1</v>
      </c>
      <c r="Q417" t="s">
        <v>58</v>
      </c>
      <c r="R417">
        <v>3</v>
      </c>
      <c r="S417" t="s">
        <v>53</v>
      </c>
      <c r="T417">
        <v>2351</v>
      </c>
      <c r="U417">
        <v>12253</v>
      </c>
      <c r="V417">
        <v>0</v>
      </c>
      <c r="W417" t="s">
        <v>42</v>
      </c>
      <c r="X417" t="s">
        <v>49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</row>
    <row r="418" spans="1:36" x14ac:dyDescent="0.25">
      <c r="A418">
        <v>38</v>
      </c>
      <c r="B418">
        <v>0</v>
      </c>
      <c r="C418">
        <v>1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38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51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42</v>
      </c>
      <c r="X418" t="s">
        <v>43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</row>
    <row r="419" spans="1:36" x14ac:dyDescent="0.25">
      <c r="A419">
        <v>40</v>
      </c>
      <c r="B419">
        <v>0</v>
      </c>
      <c r="C419">
        <v>1</v>
      </c>
      <c r="D419" t="s">
        <v>36</v>
      </c>
      <c r="E419">
        <v>1398</v>
      </c>
      <c r="F419" t="s">
        <v>37</v>
      </c>
      <c r="G419">
        <v>2</v>
      </c>
      <c r="H419">
        <v>4</v>
      </c>
      <c r="I419" t="s">
        <v>38</v>
      </c>
      <c r="J419">
        <v>1</v>
      </c>
      <c r="K419">
        <v>558</v>
      </c>
      <c r="L419">
        <v>3</v>
      </c>
      <c r="M419" t="s">
        <v>39</v>
      </c>
      <c r="N419">
        <v>79</v>
      </c>
      <c r="O419">
        <v>3</v>
      </c>
      <c r="P419">
        <v>5</v>
      </c>
      <c r="Q419" t="s">
        <v>57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42</v>
      </c>
      <c r="X419" t="s">
        <v>49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</row>
    <row r="420" spans="1:36" x14ac:dyDescent="0.25">
      <c r="A420">
        <v>26</v>
      </c>
      <c r="B420">
        <v>0</v>
      </c>
      <c r="C420">
        <v>1</v>
      </c>
      <c r="D420" t="s">
        <v>36</v>
      </c>
      <c r="E420">
        <v>1349</v>
      </c>
      <c r="F420" t="s">
        <v>45</v>
      </c>
      <c r="G420">
        <v>23</v>
      </c>
      <c r="H420">
        <v>3</v>
      </c>
      <c r="I420" t="s">
        <v>38</v>
      </c>
      <c r="J420">
        <v>1</v>
      </c>
      <c r="K420">
        <v>560</v>
      </c>
      <c r="L420">
        <v>1</v>
      </c>
      <c r="M420" t="s">
        <v>39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53</v>
      </c>
      <c r="T420">
        <v>2886</v>
      </c>
      <c r="U420">
        <v>3032</v>
      </c>
      <c r="V420">
        <v>1</v>
      </c>
      <c r="W420" t="s">
        <v>42</v>
      </c>
      <c r="X420" t="s">
        <v>49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</row>
    <row r="421" spans="1:36" x14ac:dyDescent="0.25">
      <c r="A421">
        <v>30</v>
      </c>
      <c r="B421">
        <v>0</v>
      </c>
      <c r="C421">
        <v>1</v>
      </c>
      <c r="D421" t="s">
        <v>56</v>
      </c>
      <c r="E421">
        <v>1400</v>
      </c>
      <c r="F421" t="s">
        <v>45</v>
      </c>
      <c r="G421">
        <v>3</v>
      </c>
      <c r="H421">
        <v>3</v>
      </c>
      <c r="I421" t="s">
        <v>38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51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42</v>
      </c>
      <c r="X421" t="s">
        <v>49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</row>
    <row r="422" spans="1:36" x14ac:dyDescent="0.25">
      <c r="A422">
        <v>29</v>
      </c>
      <c r="B422">
        <v>0</v>
      </c>
      <c r="C422">
        <v>1</v>
      </c>
      <c r="D422" t="s">
        <v>36</v>
      </c>
      <c r="E422">
        <v>986</v>
      </c>
      <c r="F422" t="s">
        <v>45</v>
      </c>
      <c r="G422">
        <v>3</v>
      </c>
      <c r="H422">
        <v>4</v>
      </c>
      <c r="I422" t="s">
        <v>52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59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42</v>
      </c>
      <c r="X422" t="s">
        <v>49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</row>
    <row r="423" spans="1:36" x14ac:dyDescent="0.25">
      <c r="A423">
        <v>29</v>
      </c>
      <c r="B423">
        <v>1</v>
      </c>
      <c r="C423">
        <v>0</v>
      </c>
      <c r="D423" t="s">
        <v>36</v>
      </c>
      <c r="E423">
        <v>408</v>
      </c>
      <c r="F423" t="s">
        <v>45</v>
      </c>
      <c r="G423">
        <v>25</v>
      </c>
      <c r="H423">
        <v>5</v>
      </c>
      <c r="I423" t="s">
        <v>61</v>
      </c>
      <c r="J423">
        <v>1</v>
      </c>
      <c r="K423">
        <v>565</v>
      </c>
      <c r="L423">
        <v>3</v>
      </c>
      <c r="M423" t="s">
        <v>39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42</v>
      </c>
      <c r="X423" t="s">
        <v>49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</row>
    <row r="424" spans="1:36" x14ac:dyDescent="0.25">
      <c r="A424">
        <v>19</v>
      </c>
      <c r="B424">
        <v>1</v>
      </c>
      <c r="C424">
        <v>0</v>
      </c>
      <c r="D424" t="s">
        <v>36</v>
      </c>
      <c r="E424">
        <v>489</v>
      </c>
      <c r="F424" t="s">
        <v>62</v>
      </c>
      <c r="G424">
        <v>2</v>
      </c>
      <c r="H424">
        <v>2</v>
      </c>
      <c r="I424" t="s">
        <v>61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62</v>
      </c>
      <c r="R424">
        <v>4</v>
      </c>
      <c r="S424" t="s">
        <v>41</v>
      </c>
      <c r="T424">
        <v>2564</v>
      </c>
      <c r="U424">
        <v>18437</v>
      </c>
      <c r="V424">
        <v>1</v>
      </c>
      <c r="W424" t="s">
        <v>42</v>
      </c>
      <c r="X424" t="s">
        <v>49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</row>
    <row r="425" spans="1:36" x14ac:dyDescent="0.25">
      <c r="A425">
        <v>30</v>
      </c>
      <c r="B425">
        <v>0</v>
      </c>
      <c r="C425">
        <v>1</v>
      </c>
      <c r="D425" t="s">
        <v>56</v>
      </c>
      <c r="E425">
        <v>1398</v>
      </c>
      <c r="F425" t="s">
        <v>37</v>
      </c>
      <c r="G425">
        <v>22</v>
      </c>
      <c r="H425">
        <v>4</v>
      </c>
      <c r="I425" t="s">
        <v>50</v>
      </c>
      <c r="J425">
        <v>1</v>
      </c>
      <c r="K425">
        <v>567</v>
      </c>
      <c r="L425">
        <v>3</v>
      </c>
      <c r="M425" t="s">
        <v>39</v>
      </c>
      <c r="N425">
        <v>69</v>
      </c>
      <c r="O425">
        <v>3</v>
      </c>
      <c r="P425">
        <v>3</v>
      </c>
      <c r="Q425" t="s">
        <v>40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42</v>
      </c>
      <c r="X425" t="s">
        <v>49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</row>
    <row r="426" spans="1:36" x14ac:dyDescent="0.25">
      <c r="A426">
        <v>57</v>
      </c>
      <c r="B426">
        <v>0</v>
      </c>
      <c r="C426">
        <v>1</v>
      </c>
      <c r="D426" t="s">
        <v>36</v>
      </c>
      <c r="E426">
        <v>210</v>
      </c>
      <c r="F426" t="s">
        <v>37</v>
      </c>
      <c r="G426">
        <v>29</v>
      </c>
      <c r="H426">
        <v>3</v>
      </c>
      <c r="I426" t="s">
        <v>60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57</v>
      </c>
      <c r="R426">
        <v>4</v>
      </c>
      <c r="S426" t="s">
        <v>53</v>
      </c>
      <c r="T426">
        <v>14118</v>
      </c>
      <c r="U426">
        <v>22102</v>
      </c>
      <c r="V426">
        <v>3</v>
      </c>
      <c r="W426" t="s">
        <v>42</v>
      </c>
      <c r="X426" t="s">
        <v>49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</row>
    <row r="427" spans="1:36" x14ac:dyDescent="0.25">
      <c r="A427">
        <v>50</v>
      </c>
      <c r="B427">
        <v>0</v>
      </c>
      <c r="C427">
        <v>1</v>
      </c>
      <c r="D427" t="s">
        <v>36</v>
      </c>
      <c r="E427">
        <v>1099</v>
      </c>
      <c r="F427" t="s">
        <v>45</v>
      </c>
      <c r="G427">
        <v>29</v>
      </c>
      <c r="H427">
        <v>4</v>
      </c>
      <c r="I427" t="s">
        <v>38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57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42</v>
      </c>
      <c r="X427" t="s">
        <v>49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</row>
    <row r="428" spans="1:36" x14ac:dyDescent="0.25">
      <c r="A428">
        <v>30</v>
      </c>
      <c r="B428">
        <v>0</v>
      </c>
      <c r="C428">
        <v>1</v>
      </c>
      <c r="D428" t="s">
        <v>56</v>
      </c>
      <c r="E428">
        <v>1116</v>
      </c>
      <c r="F428" t="s">
        <v>45</v>
      </c>
      <c r="G428">
        <v>2</v>
      </c>
      <c r="H428">
        <v>3</v>
      </c>
      <c r="I428" t="s">
        <v>52</v>
      </c>
      <c r="J428">
        <v>1</v>
      </c>
      <c r="K428">
        <v>571</v>
      </c>
      <c r="L428">
        <v>3</v>
      </c>
      <c r="M428" t="s">
        <v>39</v>
      </c>
      <c r="N428">
        <v>49</v>
      </c>
      <c r="O428">
        <v>3</v>
      </c>
      <c r="P428">
        <v>1</v>
      </c>
      <c r="Q428" t="s">
        <v>51</v>
      </c>
      <c r="R428">
        <v>4</v>
      </c>
      <c r="S428" t="s">
        <v>41</v>
      </c>
      <c r="T428">
        <v>2564</v>
      </c>
      <c r="U428">
        <v>7181</v>
      </c>
      <c r="V428">
        <v>0</v>
      </c>
      <c r="W428" t="s">
        <v>42</v>
      </c>
      <c r="X428" t="s">
        <v>49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</row>
    <row r="429" spans="1:36" x14ac:dyDescent="0.25">
      <c r="A429">
        <v>60</v>
      </c>
      <c r="B429">
        <v>0</v>
      </c>
      <c r="C429">
        <v>1</v>
      </c>
      <c r="D429" t="s">
        <v>44</v>
      </c>
      <c r="E429">
        <v>1499</v>
      </c>
      <c r="F429" t="s">
        <v>37</v>
      </c>
      <c r="G429">
        <v>28</v>
      </c>
      <c r="H429">
        <v>3</v>
      </c>
      <c r="I429" t="s">
        <v>60</v>
      </c>
      <c r="J429">
        <v>1</v>
      </c>
      <c r="K429">
        <v>573</v>
      </c>
      <c r="L429">
        <v>3</v>
      </c>
      <c r="M429" t="s">
        <v>39</v>
      </c>
      <c r="N429">
        <v>80</v>
      </c>
      <c r="O429">
        <v>2</v>
      </c>
      <c r="P429">
        <v>3</v>
      </c>
      <c r="Q429" t="s">
        <v>40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42</v>
      </c>
      <c r="X429" t="s">
        <v>49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</row>
    <row r="430" spans="1:36" x14ac:dyDescent="0.25">
      <c r="A430">
        <v>47</v>
      </c>
      <c r="B430">
        <v>0</v>
      </c>
      <c r="C430">
        <v>1</v>
      </c>
      <c r="D430" t="s">
        <v>36</v>
      </c>
      <c r="E430">
        <v>983</v>
      </c>
      <c r="F430" t="s">
        <v>45</v>
      </c>
      <c r="G430">
        <v>2</v>
      </c>
      <c r="H430">
        <v>2</v>
      </c>
      <c r="I430" t="s">
        <v>52</v>
      </c>
      <c r="J430">
        <v>1</v>
      </c>
      <c r="K430">
        <v>574</v>
      </c>
      <c r="L430">
        <v>1</v>
      </c>
      <c r="M430" t="s">
        <v>39</v>
      </c>
      <c r="N430">
        <v>65</v>
      </c>
      <c r="O430">
        <v>3</v>
      </c>
      <c r="P430">
        <v>2</v>
      </c>
      <c r="Q430" t="s">
        <v>54</v>
      </c>
      <c r="R430">
        <v>4</v>
      </c>
      <c r="S430" t="s">
        <v>53</v>
      </c>
      <c r="T430">
        <v>5070</v>
      </c>
      <c r="U430">
        <v>7389</v>
      </c>
      <c r="V430">
        <v>5</v>
      </c>
      <c r="W430" t="s">
        <v>42</v>
      </c>
      <c r="X430" t="s">
        <v>49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</row>
    <row r="431" spans="1:36" x14ac:dyDescent="0.25">
      <c r="A431">
        <v>46</v>
      </c>
      <c r="B431">
        <v>0</v>
      </c>
      <c r="C431">
        <v>1</v>
      </c>
      <c r="D431" t="s">
        <v>36</v>
      </c>
      <c r="E431">
        <v>1009</v>
      </c>
      <c r="F431" t="s">
        <v>45</v>
      </c>
      <c r="G431">
        <v>2</v>
      </c>
      <c r="H431">
        <v>3</v>
      </c>
      <c r="I431" t="s">
        <v>38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59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42</v>
      </c>
      <c r="X431" t="s">
        <v>49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</row>
    <row r="432" spans="1:36" x14ac:dyDescent="0.25">
      <c r="A432">
        <v>35</v>
      </c>
      <c r="B432">
        <v>0</v>
      </c>
      <c r="C432">
        <v>1</v>
      </c>
      <c r="D432" t="s">
        <v>36</v>
      </c>
      <c r="E432">
        <v>144</v>
      </c>
      <c r="F432" t="s">
        <v>45</v>
      </c>
      <c r="G432">
        <v>22</v>
      </c>
      <c r="H432">
        <v>3</v>
      </c>
      <c r="I432" t="s">
        <v>38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51</v>
      </c>
      <c r="R432">
        <v>3</v>
      </c>
      <c r="S432" t="s">
        <v>41</v>
      </c>
      <c r="T432">
        <v>4230</v>
      </c>
      <c r="U432">
        <v>19225</v>
      </c>
      <c r="V432">
        <v>0</v>
      </c>
      <c r="W432" t="s">
        <v>42</v>
      </c>
      <c r="X432" t="s">
        <v>49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</row>
    <row r="433" spans="1:36" x14ac:dyDescent="0.25">
      <c r="A433">
        <v>54</v>
      </c>
      <c r="B433">
        <v>0</v>
      </c>
      <c r="C433">
        <v>1</v>
      </c>
      <c r="D433" t="s">
        <v>36</v>
      </c>
      <c r="E433">
        <v>548</v>
      </c>
      <c r="F433" t="s">
        <v>45</v>
      </c>
      <c r="G433">
        <v>8</v>
      </c>
      <c r="H433">
        <v>4</v>
      </c>
      <c r="I433" t="s">
        <v>38</v>
      </c>
      <c r="J433">
        <v>1</v>
      </c>
      <c r="K433">
        <v>578</v>
      </c>
      <c r="L433">
        <v>3</v>
      </c>
      <c r="M433" t="s">
        <v>39</v>
      </c>
      <c r="N433">
        <v>42</v>
      </c>
      <c r="O433">
        <v>3</v>
      </c>
      <c r="P433">
        <v>2</v>
      </c>
      <c r="Q433" t="s">
        <v>51</v>
      </c>
      <c r="R433">
        <v>3</v>
      </c>
      <c r="S433" t="s">
        <v>41</v>
      </c>
      <c r="T433">
        <v>3780</v>
      </c>
      <c r="U433">
        <v>23428</v>
      </c>
      <c r="V433">
        <v>7</v>
      </c>
      <c r="W433" t="s">
        <v>42</v>
      </c>
      <c r="X433" t="s">
        <v>49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</row>
    <row r="434" spans="1:36" x14ac:dyDescent="0.25">
      <c r="A434">
        <v>34</v>
      </c>
      <c r="B434">
        <v>0</v>
      </c>
      <c r="C434">
        <v>1</v>
      </c>
      <c r="D434" t="s">
        <v>36</v>
      </c>
      <c r="E434">
        <v>1303</v>
      </c>
      <c r="F434" t="s">
        <v>45</v>
      </c>
      <c r="G434">
        <v>2</v>
      </c>
      <c r="H434">
        <v>4</v>
      </c>
      <c r="I434" t="s">
        <v>38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53</v>
      </c>
      <c r="T434">
        <v>2768</v>
      </c>
      <c r="U434">
        <v>8416</v>
      </c>
      <c r="V434">
        <v>3</v>
      </c>
      <c r="W434" t="s">
        <v>42</v>
      </c>
      <c r="X434" t="s">
        <v>49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</row>
    <row r="435" spans="1:36" x14ac:dyDescent="0.25">
      <c r="A435">
        <v>46</v>
      </c>
      <c r="B435">
        <v>0</v>
      </c>
      <c r="C435">
        <v>1</v>
      </c>
      <c r="D435" t="s">
        <v>36</v>
      </c>
      <c r="E435">
        <v>1125</v>
      </c>
      <c r="F435" t="s">
        <v>37</v>
      </c>
      <c r="G435">
        <v>10</v>
      </c>
      <c r="H435">
        <v>3</v>
      </c>
      <c r="I435" t="s">
        <v>60</v>
      </c>
      <c r="J435">
        <v>1</v>
      </c>
      <c r="K435">
        <v>580</v>
      </c>
      <c r="L435">
        <v>3</v>
      </c>
      <c r="M435" t="s">
        <v>39</v>
      </c>
      <c r="N435">
        <v>94</v>
      </c>
      <c r="O435">
        <v>2</v>
      </c>
      <c r="P435">
        <v>3</v>
      </c>
      <c r="Q435" t="s">
        <v>40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42</v>
      </c>
      <c r="X435" t="s">
        <v>43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</row>
    <row r="436" spans="1:36" x14ac:dyDescent="0.25">
      <c r="A436">
        <v>31</v>
      </c>
      <c r="B436">
        <v>0</v>
      </c>
      <c r="C436">
        <v>1</v>
      </c>
      <c r="D436" t="s">
        <v>36</v>
      </c>
      <c r="E436">
        <v>1274</v>
      </c>
      <c r="F436" t="s">
        <v>45</v>
      </c>
      <c r="G436">
        <v>9</v>
      </c>
      <c r="H436">
        <v>1</v>
      </c>
      <c r="I436" t="s">
        <v>38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54</v>
      </c>
      <c r="R436">
        <v>2</v>
      </c>
      <c r="S436" t="s">
        <v>53</v>
      </c>
      <c r="T436">
        <v>10648</v>
      </c>
      <c r="U436">
        <v>14394</v>
      </c>
      <c r="V436">
        <v>1</v>
      </c>
      <c r="W436" t="s">
        <v>42</v>
      </c>
      <c r="X436" t="s">
        <v>49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</row>
    <row r="437" spans="1:36" x14ac:dyDescent="0.25">
      <c r="A437">
        <v>33</v>
      </c>
      <c r="B437">
        <v>1</v>
      </c>
      <c r="C437">
        <v>0</v>
      </c>
      <c r="D437" t="s">
        <v>36</v>
      </c>
      <c r="E437">
        <v>1277</v>
      </c>
      <c r="F437" t="s">
        <v>45</v>
      </c>
      <c r="G437">
        <v>15</v>
      </c>
      <c r="H437">
        <v>1</v>
      </c>
      <c r="I437" t="s">
        <v>52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57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42</v>
      </c>
      <c r="X437" t="s">
        <v>43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</row>
    <row r="438" spans="1:36" x14ac:dyDescent="0.25">
      <c r="A438">
        <v>33</v>
      </c>
      <c r="B438">
        <v>1</v>
      </c>
      <c r="C438">
        <v>0</v>
      </c>
      <c r="D438" t="s">
        <v>36</v>
      </c>
      <c r="E438">
        <v>587</v>
      </c>
      <c r="F438" t="s">
        <v>45</v>
      </c>
      <c r="G438">
        <v>10</v>
      </c>
      <c r="H438">
        <v>1</v>
      </c>
      <c r="I438" t="s">
        <v>52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51</v>
      </c>
      <c r="R438">
        <v>4</v>
      </c>
      <c r="S438" t="s">
        <v>53</v>
      </c>
      <c r="T438">
        <v>3408</v>
      </c>
      <c r="U438">
        <v>6705</v>
      </c>
      <c r="V438">
        <v>7</v>
      </c>
      <c r="W438" t="s">
        <v>42</v>
      </c>
      <c r="X438" t="s">
        <v>49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</row>
    <row r="439" spans="1:36" x14ac:dyDescent="0.25">
      <c r="A439">
        <v>30</v>
      </c>
      <c r="B439">
        <v>0</v>
      </c>
      <c r="C439">
        <v>1</v>
      </c>
      <c r="D439" t="s">
        <v>36</v>
      </c>
      <c r="E439">
        <v>413</v>
      </c>
      <c r="F439" t="s">
        <v>37</v>
      </c>
      <c r="G439">
        <v>7</v>
      </c>
      <c r="H439">
        <v>1</v>
      </c>
      <c r="I439" t="s">
        <v>60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58</v>
      </c>
      <c r="R439">
        <v>2</v>
      </c>
      <c r="S439" t="s">
        <v>41</v>
      </c>
      <c r="T439">
        <v>2983</v>
      </c>
      <c r="U439">
        <v>18398</v>
      </c>
      <c r="V439">
        <v>0</v>
      </c>
      <c r="W439" t="s">
        <v>42</v>
      </c>
      <c r="X439" t="s">
        <v>49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</row>
    <row r="440" spans="1:36" x14ac:dyDescent="0.25">
      <c r="A440">
        <v>35</v>
      </c>
      <c r="B440">
        <v>0</v>
      </c>
      <c r="C440">
        <v>1</v>
      </c>
      <c r="D440" t="s">
        <v>36</v>
      </c>
      <c r="E440">
        <v>1276</v>
      </c>
      <c r="F440" t="s">
        <v>45</v>
      </c>
      <c r="G440">
        <v>16</v>
      </c>
      <c r="H440">
        <v>3</v>
      </c>
      <c r="I440" t="s">
        <v>38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55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42</v>
      </c>
      <c r="X440" t="s">
        <v>43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</row>
    <row r="441" spans="1:36" x14ac:dyDescent="0.25">
      <c r="A441">
        <v>31</v>
      </c>
      <c r="B441">
        <v>1</v>
      </c>
      <c r="C441">
        <v>0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38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55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42</v>
      </c>
      <c r="X441" t="s">
        <v>49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</row>
    <row r="442" spans="1:36" x14ac:dyDescent="0.25">
      <c r="A442">
        <v>34</v>
      </c>
      <c r="B442">
        <v>1</v>
      </c>
      <c r="C442">
        <v>0</v>
      </c>
      <c r="D442" t="s">
        <v>44</v>
      </c>
      <c r="E442">
        <v>988</v>
      </c>
      <c r="F442" t="s">
        <v>62</v>
      </c>
      <c r="G442">
        <v>23</v>
      </c>
      <c r="H442">
        <v>3</v>
      </c>
      <c r="I442" t="s">
        <v>62</v>
      </c>
      <c r="J442">
        <v>1</v>
      </c>
      <c r="K442">
        <v>590</v>
      </c>
      <c r="L442">
        <v>2</v>
      </c>
      <c r="M442" t="s">
        <v>39</v>
      </c>
      <c r="N442">
        <v>43</v>
      </c>
      <c r="O442">
        <v>3</v>
      </c>
      <c r="P442">
        <v>3</v>
      </c>
      <c r="Q442" t="s">
        <v>62</v>
      </c>
      <c r="R442">
        <v>1</v>
      </c>
      <c r="S442" t="s">
        <v>53</v>
      </c>
      <c r="T442">
        <v>9950</v>
      </c>
      <c r="U442">
        <v>11533</v>
      </c>
      <c r="V442">
        <v>9</v>
      </c>
      <c r="W442" t="s">
        <v>42</v>
      </c>
      <c r="X442" t="s">
        <v>43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</row>
    <row r="443" spans="1:36" x14ac:dyDescent="0.25">
      <c r="A443">
        <v>42</v>
      </c>
      <c r="B443">
        <v>0</v>
      </c>
      <c r="C443">
        <v>1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50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51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42</v>
      </c>
      <c r="X443" t="s">
        <v>49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</row>
    <row r="444" spans="1:36" x14ac:dyDescent="0.25">
      <c r="A444">
        <v>36</v>
      </c>
      <c r="B444">
        <v>0</v>
      </c>
      <c r="C444">
        <v>1</v>
      </c>
      <c r="D444" t="s">
        <v>56</v>
      </c>
      <c r="E444">
        <v>635</v>
      </c>
      <c r="F444" t="s">
        <v>37</v>
      </c>
      <c r="G444">
        <v>10</v>
      </c>
      <c r="H444">
        <v>4</v>
      </c>
      <c r="I444" t="s">
        <v>52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40</v>
      </c>
      <c r="R444">
        <v>4</v>
      </c>
      <c r="S444" t="s">
        <v>41</v>
      </c>
      <c r="T444">
        <v>9980</v>
      </c>
      <c r="U444">
        <v>15318</v>
      </c>
      <c r="V444">
        <v>1</v>
      </c>
      <c r="W444" t="s">
        <v>42</v>
      </c>
      <c r="X444" t="s">
        <v>49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</row>
    <row r="445" spans="1:36" x14ac:dyDescent="0.25">
      <c r="A445">
        <v>22</v>
      </c>
      <c r="B445">
        <v>1</v>
      </c>
      <c r="C445">
        <v>0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61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51</v>
      </c>
      <c r="R445">
        <v>3</v>
      </c>
      <c r="S445" t="s">
        <v>41</v>
      </c>
      <c r="T445">
        <v>3894</v>
      </c>
      <c r="U445">
        <v>9129</v>
      </c>
      <c r="V445">
        <v>5</v>
      </c>
      <c r="W445" t="s">
        <v>42</v>
      </c>
      <c r="X445" t="s">
        <v>49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</row>
    <row r="446" spans="1:36" x14ac:dyDescent="0.25">
      <c r="A446">
        <v>48</v>
      </c>
      <c r="B446">
        <v>0</v>
      </c>
      <c r="C446">
        <v>1</v>
      </c>
      <c r="D446" t="s">
        <v>36</v>
      </c>
      <c r="E446">
        <v>163</v>
      </c>
      <c r="F446" t="s">
        <v>37</v>
      </c>
      <c r="G446">
        <v>2</v>
      </c>
      <c r="H446">
        <v>5</v>
      </c>
      <c r="I446" t="s">
        <v>60</v>
      </c>
      <c r="J446">
        <v>1</v>
      </c>
      <c r="K446">
        <v>595</v>
      </c>
      <c r="L446">
        <v>2</v>
      </c>
      <c r="M446" t="s">
        <v>39</v>
      </c>
      <c r="N446">
        <v>37</v>
      </c>
      <c r="O446">
        <v>3</v>
      </c>
      <c r="P446">
        <v>2</v>
      </c>
      <c r="Q446" t="s">
        <v>40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42</v>
      </c>
      <c r="X446" t="s">
        <v>49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</row>
    <row r="447" spans="1:36" x14ac:dyDescent="0.25">
      <c r="A447">
        <v>55</v>
      </c>
      <c r="B447">
        <v>0</v>
      </c>
      <c r="C447">
        <v>1</v>
      </c>
      <c r="D447" t="s">
        <v>36</v>
      </c>
      <c r="E447">
        <v>1117</v>
      </c>
      <c r="F447" t="s">
        <v>37</v>
      </c>
      <c r="G447">
        <v>18</v>
      </c>
      <c r="H447">
        <v>5</v>
      </c>
      <c r="I447" t="s">
        <v>38</v>
      </c>
      <c r="J447">
        <v>1</v>
      </c>
      <c r="K447">
        <v>597</v>
      </c>
      <c r="L447">
        <v>1</v>
      </c>
      <c r="M447" t="s">
        <v>39</v>
      </c>
      <c r="N447">
        <v>83</v>
      </c>
      <c r="O447">
        <v>3</v>
      </c>
      <c r="P447">
        <v>4</v>
      </c>
      <c r="Q447" t="s">
        <v>57</v>
      </c>
      <c r="R447">
        <v>2</v>
      </c>
      <c r="S447" t="s">
        <v>41</v>
      </c>
      <c r="T447">
        <v>16835</v>
      </c>
      <c r="U447">
        <v>9873</v>
      </c>
      <c r="V447">
        <v>3</v>
      </c>
      <c r="W447" t="s">
        <v>42</v>
      </c>
      <c r="X447" t="s">
        <v>49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</row>
    <row r="448" spans="1:36" x14ac:dyDescent="0.25">
      <c r="A448">
        <v>41</v>
      </c>
      <c r="B448">
        <v>0</v>
      </c>
      <c r="C448">
        <v>1</v>
      </c>
      <c r="D448" t="s">
        <v>56</v>
      </c>
      <c r="E448">
        <v>267</v>
      </c>
      <c r="F448" t="s">
        <v>37</v>
      </c>
      <c r="G448">
        <v>10</v>
      </c>
      <c r="H448">
        <v>2</v>
      </c>
      <c r="I448" t="s">
        <v>38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40</v>
      </c>
      <c r="R448">
        <v>4</v>
      </c>
      <c r="S448" t="s">
        <v>41</v>
      </c>
      <c r="T448">
        <v>6230</v>
      </c>
      <c r="U448">
        <v>13430</v>
      </c>
      <c r="V448">
        <v>7</v>
      </c>
      <c r="W448" t="s">
        <v>42</v>
      </c>
      <c r="X448" t="s">
        <v>49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</row>
    <row r="449" spans="1:36" x14ac:dyDescent="0.25">
      <c r="A449">
        <v>35</v>
      </c>
      <c r="B449">
        <v>0</v>
      </c>
      <c r="C449">
        <v>1</v>
      </c>
      <c r="D449" t="s">
        <v>36</v>
      </c>
      <c r="E449">
        <v>619</v>
      </c>
      <c r="F449" t="s">
        <v>37</v>
      </c>
      <c r="G449">
        <v>1</v>
      </c>
      <c r="H449">
        <v>3</v>
      </c>
      <c r="I449" t="s">
        <v>60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40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42</v>
      </c>
      <c r="X449" t="s">
        <v>49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</row>
    <row r="450" spans="1:36" x14ac:dyDescent="0.25">
      <c r="A450">
        <v>40</v>
      </c>
      <c r="B450">
        <v>0</v>
      </c>
      <c r="C450">
        <v>1</v>
      </c>
      <c r="D450" t="s">
        <v>36</v>
      </c>
      <c r="E450">
        <v>302</v>
      </c>
      <c r="F450" t="s">
        <v>45</v>
      </c>
      <c r="G450">
        <v>6</v>
      </c>
      <c r="H450">
        <v>3</v>
      </c>
      <c r="I450" t="s">
        <v>38</v>
      </c>
      <c r="J450">
        <v>1</v>
      </c>
      <c r="K450">
        <v>601</v>
      </c>
      <c r="L450">
        <v>2</v>
      </c>
      <c r="M450" t="s">
        <v>39</v>
      </c>
      <c r="N450">
        <v>75</v>
      </c>
      <c r="O450">
        <v>3</v>
      </c>
      <c r="P450">
        <v>4</v>
      </c>
      <c r="Q450" t="s">
        <v>54</v>
      </c>
      <c r="R450">
        <v>3</v>
      </c>
      <c r="S450" t="s">
        <v>41</v>
      </c>
      <c r="T450">
        <v>13237</v>
      </c>
      <c r="U450">
        <v>20364</v>
      </c>
      <c r="V450">
        <v>7</v>
      </c>
      <c r="W450" t="s">
        <v>42</v>
      </c>
      <c r="X450" t="s">
        <v>49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</row>
    <row r="451" spans="1:36" x14ac:dyDescent="0.25">
      <c r="A451">
        <v>39</v>
      </c>
      <c r="B451">
        <v>0</v>
      </c>
      <c r="C451">
        <v>1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38</v>
      </c>
      <c r="J451">
        <v>1</v>
      </c>
      <c r="K451">
        <v>602</v>
      </c>
      <c r="L451">
        <v>3</v>
      </c>
      <c r="M451" t="s">
        <v>39</v>
      </c>
      <c r="N451">
        <v>48</v>
      </c>
      <c r="O451">
        <v>3</v>
      </c>
      <c r="P451">
        <v>1</v>
      </c>
      <c r="Q451" t="s">
        <v>51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42</v>
      </c>
      <c r="X451" t="s">
        <v>49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</row>
    <row r="452" spans="1:36" x14ac:dyDescent="0.25">
      <c r="A452">
        <v>31</v>
      </c>
      <c r="B452">
        <v>0</v>
      </c>
      <c r="C452">
        <v>1</v>
      </c>
      <c r="D452" t="s">
        <v>36</v>
      </c>
      <c r="E452">
        <v>828</v>
      </c>
      <c r="F452" t="s">
        <v>37</v>
      </c>
      <c r="G452">
        <v>2</v>
      </c>
      <c r="H452">
        <v>1</v>
      </c>
      <c r="I452" t="s">
        <v>38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40</v>
      </c>
      <c r="R452">
        <v>4</v>
      </c>
      <c r="S452" t="s">
        <v>41</v>
      </c>
      <c r="T452">
        <v>6582</v>
      </c>
      <c r="U452">
        <v>8346</v>
      </c>
      <c r="V452">
        <v>4</v>
      </c>
      <c r="W452" t="s">
        <v>42</v>
      </c>
      <c r="X452" t="s">
        <v>43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</row>
    <row r="453" spans="1:36" x14ac:dyDescent="0.25">
      <c r="A453">
        <v>42</v>
      </c>
      <c r="B453">
        <v>0</v>
      </c>
      <c r="C453">
        <v>1</v>
      </c>
      <c r="D453" t="s">
        <v>36</v>
      </c>
      <c r="E453">
        <v>319</v>
      </c>
      <c r="F453" t="s">
        <v>45</v>
      </c>
      <c r="G453">
        <v>24</v>
      </c>
      <c r="H453">
        <v>3</v>
      </c>
      <c r="I453" t="s">
        <v>52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54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42</v>
      </c>
      <c r="X453" t="s">
        <v>43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</row>
    <row r="454" spans="1:36" x14ac:dyDescent="0.25">
      <c r="A454">
        <v>45</v>
      </c>
      <c r="B454">
        <v>0</v>
      </c>
      <c r="C454">
        <v>1</v>
      </c>
      <c r="D454" t="s">
        <v>36</v>
      </c>
      <c r="E454">
        <v>561</v>
      </c>
      <c r="F454" t="s">
        <v>37</v>
      </c>
      <c r="G454">
        <v>2</v>
      </c>
      <c r="H454">
        <v>3</v>
      </c>
      <c r="I454" t="s">
        <v>50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40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42</v>
      </c>
      <c r="X454" t="s">
        <v>49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</row>
    <row r="455" spans="1:36" x14ac:dyDescent="0.25">
      <c r="A455">
        <v>26</v>
      </c>
      <c r="B455">
        <v>1</v>
      </c>
      <c r="C455">
        <v>0</v>
      </c>
      <c r="D455" t="s">
        <v>44</v>
      </c>
      <c r="E455">
        <v>426</v>
      </c>
      <c r="F455" t="s">
        <v>62</v>
      </c>
      <c r="G455">
        <v>17</v>
      </c>
      <c r="H455">
        <v>4</v>
      </c>
      <c r="I455" t="s">
        <v>38</v>
      </c>
      <c r="J455">
        <v>1</v>
      </c>
      <c r="K455">
        <v>608</v>
      </c>
      <c r="L455">
        <v>2</v>
      </c>
      <c r="M455" t="s">
        <v>39</v>
      </c>
      <c r="N455">
        <v>58</v>
      </c>
      <c r="O455">
        <v>3</v>
      </c>
      <c r="P455">
        <v>1</v>
      </c>
      <c r="Q455" t="s">
        <v>62</v>
      </c>
      <c r="R455">
        <v>3</v>
      </c>
      <c r="S455" t="s">
        <v>53</v>
      </c>
      <c r="T455">
        <v>2741</v>
      </c>
      <c r="U455">
        <v>22808</v>
      </c>
      <c r="V455">
        <v>0</v>
      </c>
      <c r="W455" t="s">
        <v>42</v>
      </c>
      <c r="X455" t="s">
        <v>43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</row>
    <row r="456" spans="1:36" x14ac:dyDescent="0.25">
      <c r="A456">
        <v>29</v>
      </c>
      <c r="B456">
        <v>0</v>
      </c>
      <c r="C456">
        <v>1</v>
      </c>
      <c r="D456" t="s">
        <v>36</v>
      </c>
      <c r="E456">
        <v>232</v>
      </c>
      <c r="F456" t="s">
        <v>45</v>
      </c>
      <c r="G456">
        <v>19</v>
      </c>
      <c r="H456">
        <v>3</v>
      </c>
      <c r="I456" t="s">
        <v>61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54</v>
      </c>
      <c r="R456">
        <v>4</v>
      </c>
      <c r="S456" t="s">
        <v>53</v>
      </c>
      <c r="T456">
        <v>4262</v>
      </c>
      <c r="U456">
        <v>22645</v>
      </c>
      <c r="V456">
        <v>4</v>
      </c>
      <c r="W456" t="s">
        <v>42</v>
      </c>
      <c r="X456" t="s">
        <v>49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</row>
    <row r="457" spans="1:36" x14ac:dyDescent="0.25">
      <c r="A457">
        <v>33</v>
      </c>
      <c r="B457">
        <v>0</v>
      </c>
      <c r="C457">
        <v>1</v>
      </c>
      <c r="D457" t="s">
        <v>36</v>
      </c>
      <c r="E457">
        <v>922</v>
      </c>
      <c r="F457" t="s">
        <v>45</v>
      </c>
      <c r="G457">
        <v>1</v>
      </c>
      <c r="H457">
        <v>5</v>
      </c>
      <c r="I457" t="s">
        <v>52</v>
      </c>
      <c r="J457">
        <v>1</v>
      </c>
      <c r="K457">
        <v>612</v>
      </c>
      <c r="L457">
        <v>1</v>
      </c>
      <c r="M457" t="s">
        <v>39</v>
      </c>
      <c r="N457">
        <v>95</v>
      </c>
      <c r="O457">
        <v>4</v>
      </c>
      <c r="P457">
        <v>4</v>
      </c>
      <c r="Q457" t="s">
        <v>59</v>
      </c>
      <c r="R457">
        <v>3</v>
      </c>
      <c r="S457" t="s">
        <v>53</v>
      </c>
      <c r="T457">
        <v>16184</v>
      </c>
      <c r="U457">
        <v>22578</v>
      </c>
      <c r="V457">
        <v>4</v>
      </c>
      <c r="W457" t="s">
        <v>42</v>
      </c>
      <c r="X457" t="s">
        <v>49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</row>
    <row r="458" spans="1:36" x14ac:dyDescent="0.25">
      <c r="A458">
        <v>31</v>
      </c>
      <c r="B458">
        <v>0</v>
      </c>
      <c r="C458">
        <v>1</v>
      </c>
      <c r="D458" t="s">
        <v>36</v>
      </c>
      <c r="E458">
        <v>688</v>
      </c>
      <c r="F458" t="s">
        <v>37</v>
      </c>
      <c r="G458">
        <v>7</v>
      </c>
      <c r="H458">
        <v>3</v>
      </c>
      <c r="I458" t="s">
        <v>38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57</v>
      </c>
      <c r="R458">
        <v>4</v>
      </c>
      <c r="S458" t="s">
        <v>53</v>
      </c>
      <c r="T458">
        <v>11557</v>
      </c>
      <c r="U458">
        <v>25291</v>
      </c>
      <c r="V458">
        <v>9</v>
      </c>
      <c r="W458" t="s">
        <v>42</v>
      </c>
      <c r="X458" t="s">
        <v>49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</row>
    <row r="459" spans="1:36" x14ac:dyDescent="0.25">
      <c r="A459">
        <v>18</v>
      </c>
      <c r="B459">
        <v>1</v>
      </c>
      <c r="C459">
        <v>0</v>
      </c>
      <c r="D459" t="s">
        <v>44</v>
      </c>
      <c r="E459">
        <v>1306</v>
      </c>
      <c r="F459" t="s">
        <v>37</v>
      </c>
      <c r="G459">
        <v>5</v>
      </c>
      <c r="H459">
        <v>3</v>
      </c>
      <c r="I459" t="s">
        <v>60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58</v>
      </c>
      <c r="R459">
        <v>2</v>
      </c>
      <c r="S459" t="s">
        <v>41</v>
      </c>
      <c r="T459">
        <v>1878</v>
      </c>
      <c r="U459">
        <v>8059</v>
      </c>
      <c r="V459">
        <v>1</v>
      </c>
      <c r="W459" t="s">
        <v>42</v>
      </c>
      <c r="X459" t="s">
        <v>43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</row>
    <row r="460" spans="1:36" x14ac:dyDescent="0.25">
      <c r="A460">
        <v>40</v>
      </c>
      <c r="B460">
        <v>0</v>
      </c>
      <c r="C460">
        <v>1</v>
      </c>
      <c r="D460" t="s">
        <v>56</v>
      </c>
      <c r="E460">
        <v>1094</v>
      </c>
      <c r="F460" t="s">
        <v>37</v>
      </c>
      <c r="G460">
        <v>28</v>
      </c>
      <c r="H460">
        <v>3</v>
      </c>
      <c r="I460" t="s">
        <v>50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40</v>
      </c>
      <c r="R460">
        <v>1</v>
      </c>
      <c r="S460" t="s">
        <v>53</v>
      </c>
      <c r="T460">
        <v>10932</v>
      </c>
      <c r="U460">
        <v>11373</v>
      </c>
      <c r="V460">
        <v>3</v>
      </c>
      <c r="W460" t="s">
        <v>42</v>
      </c>
      <c r="X460" t="s">
        <v>49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</row>
    <row r="461" spans="1:36" x14ac:dyDescent="0.25">
      <c r="A461">
        <v>41</v>
      </c>
      <c r="B461">
        <v>0</v>
      </c>
      <c r="C461">
        <v>1</v>
      </c>
      <c r="D461" t="s">
        <v>56</v>
      </c>
      <c r="E461">
        <v>509</v>
      </c>
      <c r="F461" t="s">
        <v>45</v>
      </c>
      <c r="G461">
        <v>2</v>
      </c>
      <c r="H461">
        <v>4</v>
      </c>
      <c r="I461" t="s">
        <v>50</v>
      </c>
      <c r="J461">
        <v>1</v>
      </c>
      <c r="K461">
        <v>616</v>
      </c>
      <c r="L461">
        <v>1</v>
      </c>
      <c r="M461" t="s">
        <v>39</v>
      </c>
      <c r="N461">
        <v>62</v>
      </c>
      <c r="O461">
        <v>2</v>
      </c>
      <c r="P461">
        <v>2</v>
      </c>
      <c r="Q461" t="s">
        <v>55</v>
      </c>
      <c r="R461">
        <v>3</v>
      </c>
      <c r="S461" t="s">
        <v>41</v>
      </c>
      <c r="T461">
        <v>6811</v>
      </c>
      <c r="U461">
        <v>2112</v>
      </c>
      <c r="V461">
        <v>2</v>
      </c>
      <c r="W461" t="s">
        <v>42</v>
      </c>
      <c r="X461" t="s">
        <v>43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</row>
    <row r="462" spans="1:36" x14ac:dyDescent="0.25">
      <c r="A462">
        <v>26</v>
      </c>
      <c r="B462">
        <v>0</v>
      </c>
      <c r="C462">
        <v>1</v>
      </c>
      <c r="D462" t="s">
        <v>36</v>
      </c>
      <c r="E462">
        <v>775</v>
      </c>
      <c r="F462" t="s">
        <v>37</v>
      </c>
      <c r="G462">
        <v>29</v>
      </c>
      <c r="H462">
        <v>2</v>
      </c>
      <c r="I462" t="s">
        <v>52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40</v>
      </c>
      <c r="R462">
        <v>3</v>
      </c>
      <c r="S462" t="s">
        <v>53</v>
      </c>
      <c r="T462">
        <v>4306</v>
      </c>
      <c r="U462">
        <v>4267</v>
      </c>
      <c r="V462">
        <v>5</v>
      </c>
      <c r="W462" t="s">
        <v>42</v>
      </c>
      <c r="X462" t="s">
        <v>49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</row>
    <row r="463" spans="1:36" x14ac:dyDescent="0.25">
      <c r="A463">
        <v>35</v>
      </c>
      <c r="B463">
        <v>0</v>
      </c>
      <c r="C463">
        <v>1</v>
      </c>
      <c r="D463" t="s">
        <v>36</v>
      </c>
      <c r="E463">
        <v>195</v>
      </c>
      <c r="F463" t="s">
        <v>37</v>
      </c>
      <c r="G463">
        <v>1</v>
      </c>
      <c r="H463">
        <v>3</v>
      </c>
      <c r="I463" t="s">
        <v>52</v>
      </c>
      <c r="J463">
        <v>1</v>
      </c>
      <c r="K463">
        <v>620</v>
      </c>
      <c r="L463">
        <v>1</v>
      </c>
      <c r="M463" t="s">
        <v>39</v>
      </c>
      <c r="N463">
        <v>80</v>
      </c>
      <c r="O463">
        <v>3</v>
      </c>
      <c r="P463">
        <v>2</v>
      </c>
      <c r="Q463" t="s">
        <v>40</v>
      </c>
      <c r="R463">
        <v>3</v>
      </c>
      <c r="S463" t="s">
        <v>41</v>
      </c>
      <c r="T463">
        <v>4859</v>
      </c>
      <c r="U463">
        <v>6698</v>
      </c>
      <c r="V463">
        <v>1</v>
      </c>
      <c r="W463" t="s">
        <v>42</v>
      </c>
      <c r="X463" t="s">
        <v>49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</row>
    <row r="464" spans="1:36" x14ac:dyDescent="0.25">
      <c r="A464">
        <v>34</v>
      </c>
      <c r="B464">
        <v>0</v>
      </c>
      <c r="C464">
        <v>1</v>
      </c>
      <c r="D464" t="s">
        <v>36</v>
      </c>
      <c r="E464">
        <v>258</v>
      </c>
      <c r="F464" t="s">
        <v>37</v>
      </c>
      <c r="G464">
        <v>21</v>
      </c>
      <c r="H464">
        <v>4</v>
      </c>
      <c r="I464" t="s">
        <v>38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40</v>
      </c>
      <c r="R464">
        <v>4</v>
      </c>
      <c r="S464" t="s">
        <v>41</v>
      </c>
      <c r="T464">
        <v>5337</v>
      </c>
      <c r="U464">
        <v>19921</v>
      </c>
      <c r="V464">
        <v>1</v>
      </c>
      <c r="W464" t="s">
        <v>42</v>
      </c>
      <c r="X464" t="s">
        <v>49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</row>
    <row r="465" spans="1:36" x14ac:dyDescent="0.25">
      <c r="A465">
        <v>26</v>
      </c>
      <c r="B465">
        <v>1</v>
      </c>
      <c r="C465">
        <v>0</v>
      </c>
      <c r="D465" t="s">
        <v>36</v>
      </c>
      <c r="E465">
        <v>471</v>
      </c>
      <c r="F465" t="s">
        <v>45</v>
      </c>
      <c r="G465">
        <v>24</v>
      </c>
      <c r="H465">
        <v>3</v>
      </c>
      <c r="I465" t="s">
        <v>61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51</v>
      </c>
      <c r="R465">
        <v>4</v>
      </c>
      <c r="S465" t="s">
        <v>41</v>
      </c>
      <c r="T465">
        <v>2340</v>
      </c>
      <c r="U465">
        <v>23213</v>
      </c>
      <c r="V465">
        <v>1</v>
      </c>
      <c r="W465" t="s">
        <v>42</v>
      </c>
      <c r="X465" t="s">
        <v>43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</row>
    <row r="466" spans="1:36" x14ac:dyDescent="0.25">
      <c r="A466">
        <v>37</v>
      </c>
      <c r="B466">
        <v>0</v>
      </c>
      <c r="C466">
        <v>1</v>
      </c>
      <c r="D466" t="s">
        <v>36</v>
      </c>
      <c r="E466">
        <v>799</v>
      </c>
      <c r="F466" t="s">
        <v>45</v>
      </c>
      <c r="G466">
        <v>1</v>
      </c>
      <c r="H466">
        <v>3</v>
      </c>
      <c r="I466" t="s">
        <v>61</v>
      </c>
      <c r="J466">
        <v>1</v>
      </c>
      <c r="K466">
        <v>623</v>
      </c>
      <c r="L466">
        <v>2</v>
      </c>
      <c r="M466" t="s">
        <v>39</v>
      </c>
      <c r="N466">
        <v>59</v>
      </c>
      <c r="O466">
        <v>3</v>
      </c>
      <c r="P466">
        <v>3</v>
      </c>
      <c r="Q466" t="s">
        <v>54</v>
      </c>
      <c r="R466">
        <v>4</v>
      </c>
      <c r="S466" t="s">
        <v>41</v>
      </c>
      <c r="T466">
        <v>7491</v>
      </c>
      <c r="U466">
        <v>23848</v>
      </c>
      <c r="V466">
        <v>4</v>
      </c>
      <c r="W466" t="s">
        <v>42</v>
      </c>
      <c r="X466" t="s">
        <v>49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</row>
    <row r="467" spans="1:36" x14ac:dyDescent="0.25">
      <c r="A467">
        <v>46</v>
      </c>
      <c r="B467">
        <v>0</v>
      </c>
      <c r="C467">
        <v>1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52</v>
      </c>
      <c r="J467">
        <v>1</v>
      </c>
      <c r="K467">
        <v>624</v>
      </c>
      <c r="L467">
        <v>1</v>
      </c>
      <c r="M467" t="s">
        <v>39</v>
      </c>
      <c r="N467">
        <v>86</v>
      </c>
      <c r="O467">
        <v>3</v>
      </c>
      <c r="P467">
        <v>3</v>
      </c>
      <c r="Q467" t="s">
        <v>55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42</v>
      </c>
      <c r="X467" t="s">
        <v>49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</row>
    <row r="468" spans="1:36" x14ac:dyDescent="0.25">
      <c r="A468">
        <v>41</v>
      </c>
      <c r="B468">
        <v>0</v>
      </c>
      <c r="C468">
        <v>1</v>
      </c>
      <c r="D468" t="s">
        <v>36</v>
      </c>
      <c r="E468">
        <v>1276</v>
      </c>
      <c r="F468" t="s">
        <v>37</v>
      </c>
      <c r="G468">
        <v>2</v>
      </c>
      <c r="H468">
        <v>5</v>
      </c>
      <c r="I468" t="s">
        <v>38</v>
      </c>
      <c r="J468">
        <v>1</v>
      </c>
      <c r="K468">
        <v>625</v>
      </c>
      <c r="L468">
        <v>2</v>
      </c>
      <c r="M468" t="s">
        <v>39</v>
      </c>
      <c r="N468">
        <v>91</v>
      </c>
      <c r="O468">
        <v>3</v>
      </c>
      <c r="P468">
        <v>4</v>
      </c>
      <c r="Q468" t="s">
        <v>57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42</v>
      </c>
      <c r="X468" t="s">
        <v>49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</row>
    <row r="469" spans="1:36" x14ac:dyDescent="0.25">
      <c r="A469">
        <v>37</v>
      </c>
      <c r="B469">
        <v>0</v>
      </c>
      <c r="C469">
        <v>1</v>
      </c>
      <c r="D469" t="s">
        <v>56</v>
      </c>
      <c r="E469">
        <v>142</v>
      </c>
      <c r="F469" t="s">
        <v>37</v>
      </c>
      <c r="G469">
        <v>9</v>
      </c>
      <c r="H469">
        <v>4</v>
      </c>
      <c r="I469" t="s">
        <v>52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40</v>
      </c>
      <c r="R469">
        <v>2</v>
      </c>
      <c r="S469" t="s">
        <v>53</v>
      </c>
      <c r="T469">
        <v>8834</v>
      </c>
      <c r="U469">
        <v>24666</v>
      </c>
      <c r="V469">
        <v>1</v>
      </c>
      <c r="W469" t="s">
        <v>42</v>
      </c>
      <c r="X469" t="s">
        <v>49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</row>
    <row r="470" spans="1:36" x14ac:dyDescent="0.25">
      <c r="A470">
        <v>52</v>
      </c>
      <c r="B470">
        <v>0</v>
      </c>
      <c r="C470">
        <v>1</v>
      </c>
      <c r="D470" t="s">
        <v>36</v>
      </c>
      <c r="E470">
        <v>956</v>
      </c>
      <c r="F470" t="s">
        <v>45</v>
      </c>
      <c r="G470">
        <v>6</v>
      </c>
      <c r="H470">
        <v>2</v>
      </c>
      <c r="I470" t="s">
        <v>61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53</v>
      </c>
      <c r="T470">
        <v>5577</v>
      </c>
      <c r="U470">
        <v>22087</v>
      </c>
      <c r="V470">
        <v>3</v>
      </c>
      <c r="W470" t="s">
        <v>42</v>
      </c>
      <c r="X470" t="s">
        <v>43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</row>
    <row r="471" spans="1:36" x14ac:dyDescent="0.25">
      <c r="A471">
        <v>32</v>
      </c>
      <c r="B471">
        <v>1</v>
      </c>
      <c r="C471">
        <v>0</v>
      </c>
      <c r="D471" t="s">
        <v>56</v>
      </c>
      <c r="E471">
        <v>1474</v>
      </c>
      <c r="F471" t="s">
        <v>37</v>
      </c>
      <c r="G471">
        <v>11</v>
      </c>
      <c r="H471">
        <v>4</v>
      </c>
      <c r="I471" t="s">
        <v>50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40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42</v>
      </c>
      <c r="X471" t="s">
        <v>49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</row>
    <row r="472" spans="1:36" x14ac:dyDescent="0.25">
      <c r="A472">
        <v>24</v>
      </c>
      <c r="B472">
        <v>0</v>
      </c>
      <c r="C472">
        <v>1</v>
      </c>
      <c r="D472" t="s">
        <v>44</v>
      </c>
      <c r="E472">
        <v>535</v>
      </c>
      <c r="F472" t="s">
        <v>37</v>
      </c>
      <c r="G472">
        <v>24</v>
      </c>
      <c r="H472">
        <v>3</v>
      </c>
      <c r="I472" t="s">
        <v>52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58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42</v>
      </c>
      <c r="X472" t="s">
        <v>49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</row>
    <row r="473" spans="1:36" x14ac:dyDescent="0.25">
      <c r="A473">
        <v>38</v>
      </c>
      <c r="B473">
        <v>0</v>
      </c>
      <c r="C473">
        <v>1</v>
      </c>
      <c r="D473" t="s">
        <v>36</v>
      </c>
      <c r="E473">
        <v>1495</v>
      </c>
      <c r="F473" t="s">
        <v>45</v>
      </c>
      <c r="G473">
        <v>10</v>
      </c>
      <c r="H473">
        <v>3</v>
      </c>
      <c r="I473" t="s">
        <v>52</v>
      </c>
      <c r="J473">
        <v>1</v>
      </c>
      <c r="K473">
        <v>634</v>
      </c>
      <c r="L473">
        <v>3</v>
      </c>
      <c r="M473" t="s">
        <v>39</v>
      </c>
      <c r="N473">
        <v>76</v>
      </c>
      <c r="O473">
        <v>3</v>
      </c>
      <c r="P473">
        <v>2</v>
      </c>
      <c r="Q473" t="s">
        <v>55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42</v>
      </c>
      <c r="X473" t="s">
        <v>49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</row>
    <row r="474" spans="1:36" x14ac:dyDescent="0.25">
      <c r="A474">
        <v>37</v>
      </c>
      <c r="B474">
        <v>0</v>
      </c>
      <c r="C474">
        <v>1</v>
      </c>
      <c r="D474" t="s">
        <v>36</v>
      </c>
      <c r="E474">
        <v>446</v>
      </c>
      <c r="F474" t="s">
        <v>45</v>
      </c>
      <c r="G474">
        <v>1</v>
      </c>
      <c r="H474">
        <v>4</v>
      </c>
      <c r="I474" t="s">
        <v>38</v>
      </c>
      <c r="J474">
        <v>1</v>
      </c>
      <c r="K474">
        <v>635</v>
      </c>
      <c r="L474">
        <v>2</v>
      </c>
      <c r="M474" t="s">
        <v>39</v>
      </c>
      <c r="N474">
        <v>65</v>
      </c>
      <c r="O474">
        <v>3</v>
      </c>
      <c r="P474">
        <v>2</v>
      </c>
      <c r="Q474" t="s">
        <v>54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42</v>
      </c>
      <c r="X474" t="s">
        <v>49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</row>
    <row r="475" spans="1:36" x14ac:dyDescent="0.25">
      <c r="A475">
        <v>49</v>
      </c>
      <c r="B475">
        <v>0</v>
      </c>
      <c r="C475">
        <v>1</v>
      </c>
      <c r="D475" t="s">
        <v>36</v>
      </c>
      <c r="E475">
        <v>1245</v>
      </c>
      <c r="F475" t="s">
        <v>45</v>
      </c>
      <c r="G475">
        <v>18</v>
      </c>
      <c r="H475">
        <v>4</v>
      </c>
      <c r="I475" t="s">
        <v>38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59</v>
      </c>
      <c r="R475">
        <v>3</v>
      </c>
      <c r="S475" t="s">
        <v>53</v>
      </c>
      <c r="T475">
        <v>19502</v>
      </c>
      <c r="U475">
        <v>2125</v>
      </c>
      <c r="V475">
        <v>1</v>
      </c>
      <c r="W475" t="s">
        <v>42</v>
      </c>
      <c r="X475" t="s">
        <v>43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</row>
    <row r="476" spans="1:36" x14ac:dyDescent="0.25">
      <c r="A476">
        <v>24</v>
      </c>
      <c r="B476">
        <v>0</v>
      </c>
      <c r="C476">
        <v>1</v>
      </c>
      <c r="D476" t="s">
        <v>36</v>
      </c>
      <c r="E476">
        <v>691</v>
      </c>
      <c r="F476" t="s">
        <v>45</v>
      </c>
      <c r="G476">
        <v>23</v>
      </c>
      <c r="H476">
        <v>3</v>
      </c>
      <c r="I476" t="s">
        <v>52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42</v>
      </c>
      <c r="X476" t="s">
        <v>43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</row>
    <row r="477" spans="1:36" x14ac:dyDescent="0.25">
      <c r="A477">
        <v>26</v>
      </c>
      <c r="B477">
        <v>0</v>
      </c>
      <c r="C477">
        <v>1</v>
      </c>
      <c r="D477" t="s">
        <v>36</v>
      </c>
      <c r="E477">
        <v>703</v>
      </c>
      <c r="F477" t="s">
        <v>37</v>
      </c>
      <c r="G477">
        <v>28</v>
      </c>
      <c r="H477">
        <v>2</v>
      </c>
      <c r="I477" t="s">
        <v>60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40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42</v>
      </c>
      <c r="X477" t="s">
        <v>49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</row>
    <row r="478" spans="1:36" x14ac:dyDescent="0.25">
      <c r="A478">
        <v>24</v>
      </c>
      <c r="B478">
        <v>0</v>
      </c>
      <c r="C478">
        <v>1</v>
      </c>
      <c r="D478" t="s">
        <v>36</v>
      </c>
      <c r="E478">
        <v>823</v>
      </c>
      <c r="F478" t="s">
        <v>45</v>
      </c>
      <c r="G478">
        <v>17</v>
      </c>
      <c r="H478">
        <v>2</v>
      </c>
      <c r="I478" t="s">
        <v>50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51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42</v>
      </c>
      <c r="X478" t="s">
        <v>49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spans="1:36" x14ac:dyDescent="0.25">
      <c r="A479">
        <v>50</v>
      </c>
      <c r="B479">
        <v>0</v>
      </c>
      <c r="C479">
        <v>1</v>
      </c>
      <c r="D479" t="s">
        <v>44</v>
      </c>
      <c r="E479">
        <v>1246</v>
      </c>
      <c r="F479" t="s">
        <v>62</v>
      </c>
      <c r="G479">
        <v>3</v>
      </c>
      <c r="H479">
        <v>3</v>
      </c>
      <c r="I479" t="s">
        <v>52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57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42</v>
      </c>
      <c r="X479" t="s">
        <v>49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</row>
    <row r="480" spans="1:36" x14ac:dyDescent="0.25">
      <c r="A480">
        <v>25</v>
      </c>
      <c r="B480">
        <v>0</v>
      </c>
      <c r="C480">
        <v>1</v>
      </c>
      <c r="D480" t="s">
        <v>36</v>
      </c>
      <c r="E480">
        <v>622</v>
      </c>
      <c r="F480" t="s">
        <v>37</v>
      </c>
      <c r="G480">
        <v>13</v>
      </c>
      <c r="H480">
        <v>1</v>
      </c>
      <c r="I480" t="s">
        <v>52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58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42</v>
      </c>
      <c r="X480" t="s">
        <v>49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</row>
    <row r="481" spans="1:36" x14ac:dyDescent="0.25">
      <c r="A481">
        <v>24</v>
      </c>
      <c r="B481">
        <v>1</v>
      </c>
      <c r="C481">
        <v>0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38</v>
      </c>
      <c r="J481">
        <v>1</v>
      </c>
      <c r="K481">
        <v>647</v>
      </c>
      <c r="L481">
        <v>1</v>
      </c>
      <c r="M481" t="s">
        <v>39</v>
      </c>
      <c r="N481">
        <v>55</v>
      </c>
      <c r="O481">
        <v>3</v>
      </c>
      <c r="P481">
        <v>1</v>
      </c>
      <c r="Q481" t="s">
        <v>51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42</v>
      </c>
      <c r="X481" t="s">
        <v>43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</row>
    <row r="482" spans="1:36" x14ac:dyDescent="0.25">
      <c r="A482">
        <v>30</v>
      </c>
      <c r="B482">
        <v>1</v>
      </c>
      <c r="C482">
        <v>0</v>
      </c>
      <c r="D482" t="s">
        <v>44</v>
      </c>
      <c r="E482">
        <v>448</v>
      </c>
      <c r="F482" t="s">
        <v>37</v>
      </c>
      <c r="G482">
        <v>12</v>
      </c>
      <c r="H482">
        <v>4</v>
      </c>
      <c r="I482" t="s">
        <v>38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58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42</v>
      </c>
      <c r="X482" t="s">
        <v>49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</row>
    <row r="483" spans="1:36" x14ac:dyDescent="0.25">
      <c r="A483">
        <v>34</v>
      </c>
      <c r="B483">
        <v>0</v>
      </c>
      <c r="C483">
        <v>1</v>
      </c>
      <c r="D483" t="s">
        <v>36</v>
      </c>
      <c r="E483">
        <v>254</v>
      </c>
      <c r="F483" t="s">
        <v>45</v>
      </c>
      <c r="G483">
        <v>1</v>
      </c>
      <c r="H483">
        <v>2</v>
      </c>
      <c r="I483" t="s">
        <v>38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42</v>
      </c>
      <c r="X483" t="s">
        <v>43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</row>
    <row r="484" spans="1:36" x14ac:dyDescent="0.25">
      <c r="A484">
        <v>31</v>
      </c>
      <c r="B484">
        <v>1</v>
      </c>
      <c r="C484">
        <v>0</v>
      </c>
      <c r="D484" t="s">
        <v>36</v>
      </c>
      <c r="E484">
        <v>1365</v>
      </c>
      <c r="F484" t="s">
        <v>37</v>
      </c>
      <c r="G484">
        <v>13</v>
      </c>
      <c r="H484">
        <v>4</v>
      </c>
      <c r="I484" t="s">
        <v>52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40</v>
      </c>
      <c r="R484">
        <v>1</v>
      </c>
      <c r="S484" t="s">
        <v>53</v>
      </c>
      <c r="T484">
        <v>4233</v>
      </c>
      <c r="U484">
        <v>11512</v>
      </c>
      <c r="V484">
        <v>2</v>
      </c>
      <c r="W484" t="s">
        <v>42</v>
      </c>
      <c r="X484" t="s">
        <v>49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</row>
    <row r="485" spans="1:36" x14ac:dyDescent="0.25">
      <c r="A485">
        <v>35</v>
      </c>
      <c r="B485">
        <v>0</v>
      </c>
      <c r="C485">
        <v>1</v>
      </c>
      <c r="D485" t="s">
        <v>36</v>
      </c>
      <c r="E485">
        <v>538</v>
      </c>
      <c r="F485" t="s">
        <v>45</v>
      </c>
      <c r="G485">
        <v>25</v>
      </c>
      <c r="H485">
        <v>2</v>
      </c>
      <c r="I485" t="s">
        <v>50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51</v>
      </c>
      <c r="R485">
        <v>4</v>
      </c>
      <c r="S485" t="s">
        <v>41</v>
      </c>
      <c r="T485">
        <v>3681</v>
      </c>
      <c r="U485">
        <v>14004</v>
      </c>
      <c r="V485">
        <v>4</v>
      </c>
      <c r="W485" t="s">
        <v>42</v>
      </c>
      <c r="X485" t="s">
        <v>49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</row>
    <row r="486" spans="1:36" x14ac:dyDescent="0.25">
      <c r="A486">
        <v>31</v>
      </c>
      <c r="B486">
        <v>0</v>
      </c>
      <c r="C486">
        <v>1</v>
      </c>
      <c r="D486" t="s">
        <v>36</v>
      </c>
      <c r="E486">
        <v>525</v>
      </c>
      <c r="F486" t="s">
        <v>37</v>
      </c>
      <c r="G486">
        <v>6</v>
      </c>
      <c r="H486">
        <v>4</v>
      </c>
      <c r="I486" t="s">
        <v>52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40</v>
      </c>
      <c r="R486">
        <v>4</v>
      </c>
      <c r="S486" t="s">
        <v>53</v>
      </c>
      <c r="T486">
        <v>5460</v>
      </c>
      <c r="U486">
        <v>6219</v>
      </c>
      <c r="V486">
        <v>4</v>
      </c>
      <c r="W486" t="s">
        <v>42</v>
      </c>
      <c r="X486" t="s">
        <v>49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</row>
    <row r="487" spans="1:36" x14ac:dyDescent="0.25">
      <c r="A487">
        <v>27</v>
      </c>
      <c r="B487">
        <v>0</v>
      </c>
      <c r="C487">
        <v>1</v>
      </c>
      <c r="D487" t="s">
        <v>36</v>
      </c>
      <c r="E487">
        <v>798</v>
      </c>
      <c r="F487" t="s">
        <v>45</v>
      </c>
      <c r="G487">
        <v>6</v>
      </c>
      <c r="H487">
        <v>4</v>
      </c>
      <c r="I487" t="s">
        <v>52</v>
      </c>
      <c r="J487">
        <v>1</v>
      </c>
      <c r="K487">
        <v>655</v>
      </c>
      <c r="L487">
        <v>1</v>
      </c>
      <c r="M487" t="s">
        <v>39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53</v>
      </c>
      <c r="T487">
        <v>2187</v>
      </c>
      <c r="U487">
        <v>5013</v>
      </c>
      <c r="V487">
        <v>0</v>
      </c>
      <c r="W487" t="s">
        <v>42</v>
      </c>
      <c r="X487" t="s">
        <v>49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</row>
    <row r="488" spans="1:36" x14ac:dyDescent="0.25">
      <c r="A488">
        <v>37</v>
      </c>
      <c r="B488">
        <v>0</v>
      </c>
      <c r="C488">
        <v>1</v>
      </c>
      <c r="D488" t="s">
        <v>36</v>
      </c>
      <c r="E488">
        <v>558</v>
      </c>
      <c r="F488" t="s">
        <v>37</v>
      </c>
      <c r="G488">
        <v>2</v>
      </c>
      <c r="H488">
        <v>3</v>
      </c>
      <c r="I488" t="s">
        <v>60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40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42</v>
      </c>
      <c r="X488" t="s">
        <v>43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</row>
    <row r="489" spans="1:36" x14ac:dyDescent="0.25">
      <c r="A489">
        <v>20</v>
      </c>
      <c r="B489">
        <v>0</v>
      </c>
      <c r="C489">
        <v>1</v>
      </c>
      <c r="D489" t="s">
        <v>36</v>
      </c>
      <c r="E489">
        <v>959</v>
      </c>
      <c r="F489" t="s">
        <v>45</v>
      </c>
      <c r="G489">
        <v>1</v>
      </c>
      <c r="H489">
        <v>3</v>
      </c>
      <c r="I489" t="s">
        <v>38</v>
      </c>
      <c r="J489">
        <v>1</v>
      </c>
      <c r="K489">
        <v>657</v>
      </c>
      <c r="L489">
        <v>4</v>
      </c>
      <c r="M489" t="s">
        <v>39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41</v>
      </c>
      <c r="T489">
        <v>2836</v>
      </c>
      <c r="U489">
        <v>11757</v>
      </c>
      <c r="V489">
        <v>1</v>
      </c>
      <c r="W489" t="s">
        <v>42</v>
      </c>
      <c r="X489" t="s">
        <v>49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</row>
    <row r="490" spans="1:36" x14ac:dyDescent="0.25">
      <c r="A490">
        <v>42</v>
      </c>
      <c r="B490">
        <v>0</v>
      </c>
      <c r="C490">
        <v>1</v>
      </c>
      <c r="D490" t="s">
        <v>36</v>
      </c>
      <c r="E490">
        <v>622</v>
      </c>
      <c r="F490" t="s">
        <v>45</v>
      </c>
      <c r="G490">
        <v>2</v>
      </c>
      <c r="H490">
        <v>4</v>
      </c>
      <c r="I490" t="s">
        <v>38</v>
      </c>
      <c r="J490">
        <v>1</v>
      </c>
      <c r="K490">
        <v>659</v>
      </c>
      <c r="L490">
        <v>3</v>
      </c>
      <c r="M490" t="s">
        <v>39</v>
      </c>
      <c r="N490">
        <v>81</v>
      </c>
      <c r="O490">
        <v>3</v>
      </c>
      <c r="P490">
        <v>2</v>
      </c>
      <c r="Q490" t="s">
        <v>55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42</v>
      </c>
      <c r="X490" t="s">
        <v>49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</row>
    <row r="491" spans="1:36" x14ac:dyDescent="0.25">
      <c r="A491">
        <v>43</v>
      </c>
      <c r="B491">
        <v>0</v>
      </c>
      <c r="C491">
        <v>1</v>
      </c>
      <c r="D491" t="s">
        <v>36</v>
      </c>
      <c r="E491">
        <v>782</v>
      </c>
      <c r="F491" t="s">
        <v>45</v>
      </c>
      <c r="G491">
        <v>6</v>
      </c>
      <c r="H491">
        <v>4</v>
      </c>
      <c r="I491" t="s">
        <v>50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59</v>
      </c>
      <c r="R491">
        <v>4</v>
      </c>
      <c r="S491" t="s">
        <v>53</v>
      </c>
      <c r="T491">
        <v>16627</v>
      </c>
      <c r="U491">
        <v>2671</v>
      </c>
      <c r="V491">
        <v>4</v>
      </c>
      <c r="W491" t="s">
        <v>42</v>
      </c>
      <c r="X491" t="s">
        <v>43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</row>
    <row r="492" spans="1:36" x14ac:dyDescent="0.25">
      <c r="A492">
        <v>38</v>
      </c>
      <c r="B492">
        <v>0</v>
      </c>
      <c r="C492">
        <v>1</v>
      </c>
      <c r="D492" t="s">
        <v>36</v>
      </c>
      <c r="E492">
        <v>362</v>
      </c>
      <c r="F492" t="s">
        <v>45</v>
      </c>
      <c r="G492">
        <v>1</v>
      </c>
      <c r="H492">
        <v>1</v>
      </c>
      <c r="I492" t="s">
        <v>38</v>
      </c>
      <c r="J492">
        <v>1</v>
      </c>
      <c r="K492">
        <v>662</v>
      </c>
      <c r="L492">
        <v>3</v>
      </c>
      <c r="M492" t="s">
        <v>39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41</v>
      </c>
      <c r="T492">
        <v>2619</v>
      </c>
      <c r="U492">
        <v>14561</v>
      </c>
      <c r="V492">
        <v>3</v>
      </c>
      <c r="W492" t="s">
        <v>42</v>
      </c>
      <c r="X492" t="s">
        <v>49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</row>
    <row r="493" spans="1:36" x14ac:dyDescent="0.25">
      <c r="A493">
        <v>43</v>
      </c>
      <c r="B493">
        <v>0</v>
      </c>
      <c r="C493">
        <v>1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52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51</v>
      </c>
      <c r="R493">
        <v>3</v>
      </c>
      <c r="S493" t="s">
        <v>53</v>
      </c>
      <c r="T493">
        <v>5679</v>
      </c>
      <c r="U493">
        <v>19627</v>
      </c>
      <c r="V493">
        <v>3</v>
      </c>
      <c r="W493" t="s">
        <v>42</v>
      </c>
      <c r="X493" t="s">
        <v>43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</row>
    <row r="494" spans="1:36" x14ac:dyDescent="0.25">
      <c r="A494">
        <v>48</v>
      </c>
      <c r="B494">
        <v>0</v>
      </c>
      <c r="C494">
        <v>1</v>
      </c>
      <c r="D494" t="s">
        <v>36</v>
      </c>
      <c r="E494">
        <v>1236</v>
      </c>
      <c r="F494" t="s">
        <v>45</v>
      </c>
      <c r="G494">
        <v>1</v>
      </c>
      <c r="H494">
        <v>4</v>
      </c>
      <c r="I494" t="s">
        <v>38</v>
      </c>
      <c r="J494">
        <v>1</v>
      </c>
      <c r="K494">
        <v>664</v>
      </c>
      <c r="L494">
        <v>4</v>
      </c>
      <c r="M494" t="s">
        <v>39</v>
      </c>
      <c r="N494">
        <v>40</v>
      </c>
      <c r="O494">
        <v>2</v>
      </c>
      <c r="P494">
        <v>4</v>
      </c>
      <c r="Q494" t="s">
        <v>57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42</v>
      </c>
      <c r="X494" t="s">
        <v>49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</row>
    <row r="495" spans="1:36" x14ac:dyDescent="0.25">
      <c r="A495">
        <v>44</v>
      </c>
      <c r="B495">
        <v>0</v>
      </c>
      <c r="C495">
        <v>1</v>
      </c>
      <c r="D495" t="s">
        <v>36</v>
      </c>
      <c r="E495">
        <v>1112</v>
      </c>
      <c r="F495" t="s">
        <v>62</v>
      </c>
      <c r="G495">
        <v>1</v>
      </c>
      <c r="H495">
        <v>4</v>
      </c>
      <c r="I495" t="s">
        <v>38</v>
      </c>
      <c r="J495">
        <v>1</v>
      </c>
      <c r="K495">
        <v>665</v>
      </c>
      <c r="L495">
        <v>1</v>
      </c>
      <c r="M495" t="s">
        <v>39</v>
      </c>
      <c r="N495">
        <v>50</v>
      </c>
      <c r="O495">
        <v>2</v>
      </c>
      <c r="P495">
        <v>2</v>
      </c>
      <c r="Q495" t="s">
        <v>62</v>
      </c>
      <c r="R495">
        <v>3</v>
      </c>
      <c r="S495" t="s">
        <v>41</v>
      </c>
      <c r="T495">
        <v>5985</v>
      </c>
      <c r="U495">
        <v>26894</v>
      </c>
      <c r="V495">
        <v>4</v>
      </c>
      <c r="W495" t="s">
        <v>42</v>
      </c>
      <c r="X495" t="s">
        <v>49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</row>
    <row r="496" spans="1:36" x14ac:dyDescent="0.25">
      <c r="A496">
        <v>34</v>
      </c>
      <c r="B496">
        <v>0</v>
      </c>
      <c r="C496">
        <v>1</v>
      </c>
      <c r="D496" t="s">
        <v>36</v>
      </c>
      <c r="E496">
        <v>204</v>
      </c>
      <c r="F496" t="s">
        <v>37</v>
      </c>
      <c r="G496">
        <v>14</v>
      </c>
      <c r="H496">
        <v>3</v>
      </c>
      <c r="I496" t="s">
        <v>61</v>
      </c>
      <c r="J496">
        <v>1</v>
      </c>
      <c r="K496">
        <v>666</v>
      </c>
      <c r="L496">
        <v>3</v>
      </c>
      <c r="M496" t="s">
        <v>39</v>
      </c>
      <c r="N496">
        <v>31</v>
      </c>
      <c r="O496">
        <v>3</v>
      </c>
      <c r="P496">
        <v>1</v>
      </c>
      <c r="Q496" t="s">
        <v>58</v>
      </c>
      <c r="R496">
        <v>3</v>
      </c>
      <c r="S496" t="s">
        <v>53</v>
      </c>
      <c r="T496">
        <v>2579</v>
      </c>
      <c r="U496">
        <v>2912</v>
      </c>
      <c r="V496">
        <v>1</v>
      </c>
      <c r="W496" t="s">
        <v>42</v>
      </c>
      <c r="X496" t="s">
        <v>43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</row>
    <row r="497" spans="1:36" x14ac:dyDescent="0.25">
      <c r="A497">
        <v>27</v>
      </c>
      <c r="B497">
        <v>1</v>
      </c>
      <c r="C497">
        <v>0</v>
      </c>
      <c r="D497" t="s">
        <v>36</v>
      </c>
      <c r="E497">
        <v>1420</v>
      </c>
      <c r="F497" t="s">
        <v>37</v>
      </c>
      <c r="G497">
        <v>2</v>
      </c>
      <c r="H497">
        <v>1</v>
      </c>
      <c r="I497" t="s">
        <v>60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58</v>
      </c>
      <c r="R497">
        <v>1</v>
      </c>
      <c r="S497" t="s">
        <v>53</v>
      </c>
      <c r="T497">
        <v>3041</v>
      </c>
      <c r="U497">
        <v>16346</v>
      </c>
      <c r="V497">
        <v>0</v>
      </c>
      <c r="W497" t="s">
        <v>42</v>
      </c>
      <c r="X497" t="s">
        <v>49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</row>
    <row r="498" spans="1:36" x14ac:dyDescent="0.25">
      <c r="A498">
        <v>21</v>
      </c>
      <c r="B498">
        <v>0</v>
      </c>
      <c r="C498">
        <v>1</v>
      </c>
      <c r="D498" t="s">
        <v>36</v>
      </c>
      <c r="E498">
        <v>1343</v>
      </c>
      <c r="F498" t="s">
        <v>37</v>
      </c>
      <c r="G498">
        <v>22</v>
      </c>
      <c r="H498">
        <v>1</v>
      </c>
      <c r="I498" t="s">
        <v>61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58</v>
      </c>
      <c r="R498">
        <v>3</v>
      </c>
      <c r="S498" t="s">
        <v>41</v>
      </c>
      <c r="T498">
        <v>3447</v>
      </c>
      <c r="U498">
        <v>24444</v>
      </c>
      <c r="V498">
        <v>1</v>
      </c>
      <c r="W498" t="s">
        <v>42</v>
      </c>
      <c r="X498" t="s">
        <v>49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</row>
    <row r="499" spans="1:36" x14ac:dyDescent="0.25">
      <c r="A499">
        <v>44</v>
      </c>
      <c r="B499">
        <v>0</v>
      </c>
      <c r="C499">
        <v>1</v>
      </c>
      <c r="D499" t="s">
        <v>36</v>
      </c>
      <c r="E499">
        <v>1315</v>
      </c>
      <c r="F499" t="s">
        <v>45</v>
      </c>
      <c r="G499">
        <v>3</v>
      </c>
      <c r="H499">
        <v>4</v>
      </c>
      <c r="I499" t="s">
        <v>50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57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42</v>
      </c>
      <c r="X499" t="s">
        <v>43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</row>
    <row r="500" spans="1:36" x14ac:dyDescent="0.25">
      <c r="A500">
        <v>22</v>
      </c>
      <c r="B500">
        <v>0</v>
      </c>
      <c r="C500">
        <v>1</v>
      </c>
      <c r="D500" t="s">
        <v>36</v>
      </c>
      <c r="E500">
        <v>604</v>
      </c>
      <c r="F500" t="s">
        <v>45</v>
      </c>
      <c r="G500">
        <v>6</v>
      </c>
      <c r="H500">
        <v>1</v>
      </c>
      <c r="I500" t="s">
        <v>52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42</v>
      </c>
      <c r="X500" t="s">
        <v>49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</row>
    <row r="501" spans="1:36" x14ac:dyDescent="0.25">
      <c r="A501">
        <v>33</v>
      </c>
      <c r="B501">
        <v>0</v>
      </c>
      <c r="C501">
        <v>1</v>
      </c>
      <c r="D501" t="s">
        <v>36</v>
      </c>
      <c r="E501">
        <v>1216</v>
      </c>
      <c r="F501" t="s">
        <v>37</v>
      </c>
      <c r="G501">
        <v>8</v>
      </c>
      <c r="H501">
        <v>4</v>
      </c>
      <c r="I501" t="s">
        <v>60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40</v>
      </c>
      <c r="R501">
        <v>3</v>
      </c>
      <c r="S501" t="s">
        <v>53</v>
      </c>
      <c r="T501">
        <v>7104</v>
      </c>
      <c r="U501">
        <v>20431</v>
      </c>
      <c r="V501">
        <v>0</v>
      </c>
      <c r="W501" t="s">
        <v>42</v>
      </c>
      <c r="X501" t="s">
        <v>49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</row>
    <row r="502" spans="1:36" x14ac:dyDescent="0.25">
      <c r="A502">
        <v>32</v>
      </c>
      <c r="B502">
        <v>0</v>
      </c>
      <c r="C502">
        <v>1</v>
      </c>
      <c r="D502" t="s">
        <v>36</v>
      </c>
      <c r="E502">
        <v>646</v>
      </c>
      <c r="F502" t="s">
        <v>45</v>
      </c>
      <c r="G502">
        <v>9</v>
      </c>
      <c r="H502">
        <v>4</v>
      </c>
      <c r="I502" t="s">
        <v>38</v>
      </c>
      <c r="J502">
        <v>1</v>
      </c>
      <c r="K502">
        <v>679</v>
      </c>
      <c r="L502">
        <v>1</v>
      </c>
      <c r="M502" t="s">
        <v>39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42</v>
      </c>
      <c r="X502" t="s">
        <v>43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</row>
    <row r="503" spans="1:36" x14ac:dyDescent="0.25">
      <c r="A503">
        <v>30</v>
      </c>
      <c r="B503">
        <v>0</v>
      </c>
      <c r="C503">
        <v>1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52</v>
      </c>
      <c r="J503">
        <v>1</v>
      </c>
      <c r="K503">
        <v>680</v>
      </c>
      <c r="L503">
        <v>3</v>
      </c>
      <c r="M503" t="s">
        <v>39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53</v>
      </c>
      <c r="T503">
        <v>2083</v>
      </c>
      <c r="U503">
        <v>22653</v>
      </c>
      <c r="V503">
        <v>1</v>
      </c>
      <c r="W503" t="s">
        <v>42</v>
      </c>
      <c r="X503" t="s">
        <v>49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</row>
    <row r="504" spans="1:36" x14ac:dyDescent="0.25">
      <c r="A504">
        <v>53</v>
      </c>
      <c r="B504">
        <v>0</v>
      </c>
      <c r="C504">
        <v>1</v>
      </c>
      <c r="D504" t="s">
        <v>36</v>
      </c>
      <c r="E504">
        <v>238</v>
      </c>
      <c r="F504" t="s">
        <v>37</v>
      </c>
      <c r="G504">
        <v>1</v>
      </c>
      <c r="H504">
        <v>1</v>
      </c>
      <c r="I504" t="s">
        <v>52</v>
      </c>
      <c r="J504">
        <v>1</v>
      </c>
      <c r="K504">
        <v>682</v>
      </c>
      <c r="L504">
        <v>4</v>
      </c>
      <c r="M504" t="s">
        <v>39</v>
      </c>
      <c r="N504">
        <v>34</v>
      </c>
      <c r="O504">
        <v>3</v>
      </c>
      <c r="P504">
        <v>2</v>
      </c>
      <c r="Q504" t="s">
        <v>40</v>
      </c>
      <c r="R504">
        <v>1</v>
      </c>
      <c r="S504" t="s">
        <v>41</v>
      </c>
      <c r="T504">
        <v>8381</v>
      </c>
      <c r="U504">
        <v>7507</v>
      </c>
      <c r="V504">
        <v>7</v>
      </c>
      <c r="W504" t="s">
        <v>42</v>
      </c>
      <c r="X504" t="s">
        <v>49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</row>
    <row r="505" spans="1:36" x14ac:dyDescent="0.25">
      <c r="A505">
        <v>34</v>
      </c>
      <c r="B505">
        <v>0</v>
      </c>
      <c r="C505">
        <v>1</v>
      </c>
      <c r="D505" t="s">
        <v>36</v>
      </c>
      <c r="E505">
        <v>1397</v>
      </c>
      <c r="F505" t="s">
        <v>45</v>
      </c>
      <c r="G505">
        <v>1</v>
      </c>
      <c r="H505">
        <v>5</v>
      </c>
      <c r="I505" t="s">
        <v>38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42</v>
      </c>
      <c r="X505" t="s">
        <v>49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</row>
    <row r="506" spans="1:36" x14ac:dyDescent="0.25">
      <c r="A506">
        <v>45</v>
      </c>
      <c r="B506">
        <v>1</v>
      </c>
      <c r="C506">
        <v>0</v>
      </c>
      <c r="D506" t="s">
        <v>44</v>
      </c>
      <c r="E506">
        <v>306</v>
      </c>
      <c r="F506" t="s">
        <v>37</v>
      </c>
      <c r="G506">
        <v>26</v>
      </c>
      <c r="H506">
        <v>4</v>
      </c>
      <c r="I506" t="s">
        <v>38</v>
      </c>
      <c r="J506">
        <v>1</v>
      </c>
      <c r="K506">
        <v>684</v>
      </c>
      <c r="L506">
        <v>1</v>
      </c>
      <c r="M506" t="s">
        <v>39</v>
      </c>
      <c r="N506">
        <v>100</v>
      </c>
      <c r="O506">
        <v>3</v>
      </c>
      <c r="P506">
        <v>2</v>
      </c>
      <c r="Q506" t="s">
        <v>40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42</v>
      </c>
      <c r="X506" t="s">
        <v>49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</row>
    <row r="507" spans="1:36" x14ac:dyDescent="0.25">
      <c r="A507">
        <v>26</v>
      </c>
      <c r="B507">
        <v>0</v>
      </c>
      <c r="C507">
        <v>1</v>
      </c>
      <c r="D507" t="s">
        <v>36</v>
      </c>
      <c r="E507">
        <v>991</v>
      </c>
      <c r="F507" t="s">
        <v>45</v>
      </c>
      <c r="G507">
        <v>6</v>
      </c>
      <c r="H507">
        <v>3</v>
      </c>
      <c r="I507" t="s">
        <v>38</v>
      </c>
      <c r="J507">
        <v>1</v>
      </c>
      <c r="K507">
        <v>686</v>
      </c>
      <c r="L507">
        <v>3</v>
      </c>
      <c r="M507" t="s">
        <v>39</v>
      </c>
      <c r="N507">
        <v>71</v>
      </c>
      <c r="O507">
        <v>3</v>
      </c>
      <c r="P507">
        <v>1</v>
      </c>
      <c r="Q507" t="s">
        <v>51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42</v>
      </c>
      <c r="X507" t="s">
        <v>43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</row>
    <row r="508" spans="1:36" x14ac:dyDescent="0.25">
      <c r="A508">
        <v>37</v>
      </c>
      <c r="B508">
        <v>0</v>
      </c>
      <c r="C508">
        <v>1</v>
      </c>
      <c r="D508" t="s">
        <v>36</v>
      </c>
      <c r="E508">
        <v>482</v>
      </c>
      <c r="F508" t="s">
        <v>45</v>
      </c>
      <c r="G508">
        <v>3</v>
      </c>
      <c r="H508">
        <v>3</v>
      </c>
      <c r="I508" t="s">
        <v>50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54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42</v>
      </c>
      <c r="X508" t="s">
        <v>49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</row>
    <row r="509" spans="1:36" x14ac:dyDescent="0.25">
      <c r="A509">
        <v>29</v>
      </c>
      <c r="B509">
        <v>0</v>
      </c>
      <c r="C509">
        <v>1</v>
      </c>
      <c r="D509" t="s">
        <v>36</v>
      </c>
      <c r="E509">
        <v>1176</v>
      </c>
      <c r="F509" t="s">
        <v>37</v>
      </c>
      <c r="G509">
        <v>3</v>
      </c>
      <c r="H509">
        <v>2</v>
      </c>
      <c r="I509" t="s">
        <v>52</v>
      </c>
      <c r="J509">
        <v>1</v>
      </c>
      <c r="K509">
        <v>690</v>
      </c>
      <c r="L509">
        <v>2</v>
      </c>
      <c r="M509" t="s">
        <v>39</v>
      </c>
      <c r="N509">
        <v>62</v>
      </c>
      <c r="O509">
        <v>3</v>
      </c>
      <c r="P509">
        <v>2</v>
      </c>
      <c r="Q509" t="s">
        <v>40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42</v>
      </c>
      <c r="X509" t="s">
        <v>49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</row>
    <row r="510" spans="1:36" x14ac:dyDescent="0.25">
      <c r="A510">
        <v>35</v>
      </c>
      <c r="B510">
        <v>0</v>
      </c>
      <c r="C510">
        <v>1</v>
      </c>
      <c r="D510" t="s">
        <v>36</v>
      </c>
      <c r="E510">
        <v>1017</v>
      </c>
      <c r="F510" t="s">
        <v>45</v>
      </c>
      <c r="G510">
        <v>6</v>
      </c>
      <c r="H510">
        <v>4</v>
      </c>
      <c r="I510" t="s">
        <v>38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41</v>
      </c>
      <c r="T510">
        <v>6646</v>
      </c>
      <c r="U510">
        <v>19368</v>
      </c>
      <c r="V510">
        <v>1</v>
      </c>
      <c r="W510" t="s">
        <v>42</v>
      </c>
      <c r="X510" t="s">
        <v>49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</row>
    <row r="511" spans="1:36" x14ac:dyDescent="0.25">
      <c r="A511">
        <v>33</v>
      </c>
      <c r="B511">
        <v>0</v>
      </c>
      <c r="C511">
        <v>1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38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55</v>
      </c>
      <c r="R511">
        <v>4</v>
      </c>
      <c r="S511" t="s">
        <v>53</v>
      </c>
      <c r="T511">
        <v>7725</v>
      </c>
      <c r="U511">
        <v>5335</v>
      </c>
      <c r="V511">
        <v>3</v>
      </c>
      <c r="W511" t="s">
        <v>42</v>
      </c>
      <c r="X511" t="s">
        <v>49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</row>
    <row r="512" spans="1:36" x14ac:dyDescent="0.25">
      <c r="A512">
        <v>54</v>
      </c>
      <c r="B512">
        <v>0</v>
      </c>
      <c r="C512">
        <v>1</v>
      </c>
      <c r="D512" t="s">
        <v>36</v>
      </c>
      <c r="E512">
        <v>397</v>
      </c>
      <c r="F512" t="s">
        <v>62</v>
      </c>
      <c r="G512">
        <v>19</v>
      </c>
      <c r="H512">
        <v>4</v>
      </c>
      <c r="I512" t="s">
        <v>52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62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42</v>
      </c>
      <c r="X512" t="s">
        <v>49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</row>
    <row r="513" spans="1:36" x14ac:dyDescent="0.25">
      <c r="A513">
        <v>36</v>
      </c>
      <c r="B513">
        <v>0</v>
      </c>
      <c r="C513">
        <v>1</v>
      </c>
      <c r="D513" t="s">
        <v>36</v>
      </c>
      <c r="E513">
        <v>913</v>
      </c>
      <c r="F513" t="s">
        <v>45</v>
      </c>
      <c r="G513">
        <v>9</v>
      </c>
      <c r="H513">
        <v>2</v>
      </c>
      <c r="I513" t="s">
        <v>52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54</v>
      </c>
      <c r="R513">
        <v>2</v>
      </c>
      <c r="S513" t="s">
        <v>53</v>
      </c>
      <c r="T513">
        <v>8847</v>
      </c>
      <c r="U513">
        <v>13934</v>
      </c>
      <c r="V513">
        <v>2</v>
      </c>
      <c r="W513" t="s">
        <v>42</v>
      </c>
      <c r="X513" t="s">
        <v>43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</row>
    <row r="514" spans="1:36" x14ac:dyDescent="0.25">
      <c r="A514">
        <v>27</v>
      </c>
      <c r="B514">
        <v>0</v>
      </c>
      <c r="C514">
        <v>1</v>
      </c>
      <c r="D514" t="s">
        <v>36</v>
      </c>
      <c r="E514">
        <v>1115</v>
      </c>
      <c r="F514" t="s">
        <v>45</v>
      </c>
      <c r="G514">
        <v>3</v>
      </c>
      <c r="H514">
        <v>4</v>
      </c>
      <c r="I514" t="s">
        <v>52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41</v>
      </c>
      <c r="T514">
        <v>2045</v>
      </c>
      <c r="U514">
        <v>15174</v>
      </c>
      <c r="V514">
        <v>0</v>
      </c>
      <c r="W514" t="s">
        <v>42</v>
      </c>
      <c r="X514" t="s">
        <v>49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</row>
    <row r="515" spans="1:36" x14ac:dyDescent="0.25">
      <c r="A515">
        <v>20</v>
      </c>
      <c r="B515">
        <v>1</v>
      </c>
      <c r="C515">
        <v>0</v>
      </c>
      <c r="D515" t="s">
        <v>36</v>
      </c>
      <c r="E515">
        <v>1362</v>
      </c>
      <c r="F515" t="s">
        <v>45</v>
      </c>
      <c r="G515">
        <v>10</v>
      </c>
      <c r="H515">
        <v>1</v>
      </c>
      <c r="I515" t="s">
        <v>52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41</v>
      </c>
      <c r="T515">
        <v>1009</v>
      </c>
      <c r="U515">
        <v>26999</v>
      </c>
      <c r="V515">
        <v>1</v>
      </c>
      <c r="W515" t="s">
        <v>42</v>
      </c>
      <c r="X515" t="s">
        <v>43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</row>
    <row r="516" spans="1:36" x14ac:dyDescent="0.25">
      <c r="A516">
        <v>33</v>
      </c>
      <c r="B516">
        <v>1</v>
      </c>
      <c r="C516">
        <v>0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38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41</v>
      </c>
      <c r="T516">
        <v>3348</v>
      </c>
      <c r="U516">
        <v>3164</v>
      </c>
      <c r="V516">
        <v>1</v>
      </c>
      <c r="W516" t="s">
        <v>42</v>
      </c>
      <c r="X516" t="s">
        <v>43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</row>
    <row r="517" spans="1:36" x14ac:dyDescent="0.25">
      <c r="A517">
        <v>35</v>
      </c>
      <c r="B517">
        <v>0</v>
      </c>
      <c r="C517">
        <v>1</v>
      </c>
      <c r="D517" t="s">
        <v>56</v>
      </c>
      <c r="E517">
        <v>727</v>
      </c>
      <c r="F517" t="s">
        <v>45</v>
      </c>
      <c r="G517">
        <v>3</v>
      </c>
      <c r="H517">
        <v>3</v>
      </c>
      <c r="I517" t="s">
        <v>38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51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42</v>
      </c>
      <c r="X517" t="s">
        <v>49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</row>
    <row r="518" spans="1:36" x14ac:dyDescent="0.25">
      <c r="A518">
        <v>23</v>
      </c>
      <c r="B518">
        <v>0</v>
      </c>
      <c r="C518">
        <v>1</v>
      </c>
      <c r="D518" t="s">
        <v>36</v>
      </c>
      <c r="E518">
        <v>885</v>
      </c>
      <c r="F518" t="s">
        <v>45</v>
      </c>
      <c r="G518">
        <v>4</v>
      </c>
      <c r="H518">
        <v>3</v>
      </c>
      <c r="I518" t="s">
        <v>52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42</v>
      </c>
      <c r="X518" t="s">
        <v>49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</row>
    <row r="519" spans="1:36" x14ac:dyDescent="0.25">
      <c r="A519">
        <v>25</v>
      </c>
      <c r="B519">
        <v>0</v>
      </c>
      <c r="C519">
        <v>1</v>
      </c>
      <c r="D519" t="s">
        <v>36</v>
      </c>
      <c r="E519">
        <v>810</v>
      </c>
      <c r="F519" t="s">
        <v>37</v>
      </c>
      <c r="G519">
        <v>8</v>
      </c>
      <c r="H519">
        <v>3</v>
      </c>
      <c r="I519" t="s">
        <v>38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40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42</v>
      </c>
      <c r="X519" t="s">
        <v>49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</row>
    <row r="520" spans="1:36" x14ac:dyDescent="0.25">
      <c r="A520">
        <v>38</v>
      </c>
      <c r="B520">
        <v>0</v>
      </c>
      <c r="C520">
        <v>1</v>
      </c>
      <c r="D520" t="s">
        <v>36</v>
      </c>
      <c r="E520">
        <v>243</v>
      </c>
      <c r="F520" t="s">
        <v>37</v>
      </c>
      <c r="G520">
        <v>7</v>
      </c>
      <c r="H520">
        <v>4</v>
      </c>
      <c r="I520" t="s">
        <v>60</v>
      </c>
      <c r="J520">
        <v>1</v>
      </c>
      <c r="K520">
        <v>709</v>
      </c>
      <c r="L520">
        <v>4</v>
      </c>
      <c r="M520" t="s">
        <v>39</v>
      </c>
      <c r="N520">
        <v>46</v>
      </c>
      <c r="O520">
        <v>2</v>
      </c>
      <c r="P520">
        <v>2</v>
      </c>
      <c r="Q520" t="s">
        <v>40</v>
      </c>
      <c r="R520">
        <v>4</v>
      </c>
      <c r="S520" t="s">
        <v>41</v>
      </c>
      <c r="T520">
        <v>4028</v>
      </c>
      <c r="U520">
        <v>7791</v>
      </c>
      <c r="V520">
        <v>0</v>
      </c>
      <c r="W520" t="s">
        <v>42</v>
      </c>
      <c r="X520" t="s">
        <v>49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</row>
    <row r="521" spans="1:36" x14ac:dyDescent="0.25">
      <c r="A521">
        <v>29</v>
      </c>
      <c r="B521">
        <v>0</v>
      </c>
      <c r="C521">
        <v>1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38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53</v>
      </c>
      <c r="T521">
        <v>2720</v>
      </c>
      <c r="U521">
        <v>18959</v>
      </c>
      <c r="V521">
        <v>1</v>
      </c>
      <c r="W521" t="s">
        <v>42</v>
      </c>
      <c r="X521" t="s">
        <v>49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</row>
    <row r="522" spans="1:36" x14ac:dyDescent="0.25">
      <c r="A522">
        <v>48</v>
      </c>
      <c r="B522">
        <v>0</v>
      </c>
      <c r="C522">
        <v>1</v>
      </c>
      <c r="D522" t="s">
        <v>36</v>
      </c>
      <c r="E522">
        <v>817</v>
      </c>
      <c r="F522" t="s">
        <v>37</v>
      </c>
      <c r="G522">
        <v>2</v>
      </c>
      <c r="H522">
        <v>1</v>
      </c>
      <c r="I522" t="s">
        <v>60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40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42</v>
      </c>
      <c r="X522" t="s">
        <v>49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</row>
    <row r="523" spans="1:36" x14ac:dyDescent="0.25">
      <c r="A523">
        <v>27</v>
      </c>
      <c r="B523">
        <v>0</v>
      </c>
      <c r="C523">
        <v>1</v>
      </c>
      <c r="D523" t="s">
        <v>44</v>
      </c>
      <c r="E523">
        <v>1410</v>
      </c>
      <c r="F523" t="s">
        <v>37</v>
      </c>
      <c r="G523">
        <v>3</v>
      </c>
      <c r="H523">
        <v>1</v>
      </c>
      <c r="I523" t="s">
        <v>52</v>
      </c>
      <c r="J523">
        <v>1</v>
      </c>
      <c r="K523">
        <v>714</v>
      </c>
      <c r="L523">
        <v>4</v>
      </c>
      <c r="M523" t="s">
        <v>39</v>
      </c>
      <c r="N523">
        <v>71</v>
      </c>
      <c r="O523">
        <v>4</v>
      </c>
      <c r="P523">
        <v>2</v>
      </c>
      <c r="Q523" t="s">
        <v>40</v>
      </c>
      <c r="R523">
        <v>4</v>
      </c>
      <c r="S523" t="s">
        <v>53</v>
      </c>
      <c r="T523">
        <v>4647</v>
      </c>
      <c r="U523">
        <v>16673</v>
      </c>
      <c r="V523">
        <v>1</v>
      </c>
      <c r="W523" t="s">
        <v>42</v>
      </c>
      <c r="X523" t="s">
        <v>43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</row>
    <row r="524" spans="1:36" x14ac:dyDescent="0.25">
      <c r="A524">
        <v>37</v>
      </c>
      <c r="B524">
        <v>0</v>
      </c>
      <c r="C524">
        <v>1</v>
      </c>
      <c r="D524" t="s">
        <v>36</v>
      </c>
      <c r="E524">
        <v>1225</v>
      </c>
      <c r="F524" t="s">
        <v>45</v>
      </c>
      <c r="G524">
        <v>10</v>
      </c>
      <c r="H524">
        <v>2</v>
      </c>
      <c r="I524" t="s">
        <v>38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41</v>
      </c>
      <c r="T524">
        <v>4680</v>
      </c>
      <c r="U524">
        <v>15232</v>
      </c>
      <c r="V524">
        <v>3</v>
      </c>
      <c r="W524" t="s">
        <v>42</v>
      </c>
      <c r="X524" t="s">
        <v>49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spans="1:36" x14ac:dyDescent="0.25">
      <c r="A525">
        <v>50</v>
      </c>
      <c r="B525">
        <v>0</v>
      </c>
      <c r="C525">
        <v>1</v>
      </c>
      <c r="D525" t="s">
        <v>36</v>
      </c>
      <c r="E525">
        <v>1207</v>
      </c>
      <c r="F525" t="s">
        <v>45</v>
      </c>
      <c r="G525">
        <v>28</v>
      </c>
      <c r="H525">
        <v>1</v>
      </c>
      <c r="I525" t="s">
        <v>52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51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42</v>
      </c>
      <c r="X525" t="s">
        <v>43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</row>
    <row r="526" spans="1:36" x14ac:dyDescent="0.25">
      <c r="A526">
        <v>34</v>
      </c>
      <c r="B526">
        <v>0</v>
      </c>
      <c r="C526">
        <v>1</v>
      </c>
      <c r="D526" t="s">
        <v>36</v>
      </c>
      <c r="E526">
        <v>1442</v>
      </c>
      <c r="F526" t="s">
        <v>45</v>
      </c>
      <c r="G526">
        <v>9</v>
      </c>
      <c r="H526">
        <v>3</v>
      </c>
      <c r="I526" t="s">
        <v>52</v>
      </c>
      <c r="J526">
        <v>1</v>
      </c>
      <c r="K526">
        <v>717</v>
      </c>
      <c r="L526">
        <v>4</v>
      </c>
      <c r="M526" t="s">
        <v>39</v>
      </c>
      <c r="N526">
        <v>46</v>
      </c>
      <c r="O526">
        <v>2</v>
      </c>
      <c r="P526">
        <v>3</v>
      </c>
      <c r="Q526" t="s">
        <v>55</v>
      </c>
      <c r="R526">
        <v>2</v>
      </c>
      <c r="S526" t="s">
        <v>41</v>
      </c>
      <c r="T526">
        <v>8621</v>
      </c>
      <c r="U526">
        <v>17654</v>
      </c>
      <c r="V526">
        <v>1</v>
      </c>
      <c r="W526" t="s">
        <v>42</v>
      </c>
      <c r="X526" t="s">
        <v>49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</row>
    <row r="527" spans="1:36" x14ac:dyDescent="0.25">
      <c r="A527">
        <v>24</v>
      </c>
      <c r="B527">
        <v>1</v>
      </c>
      <c r="C527">
        <v>0</v>
      </c>
      <c r="D527" t="s">
        <v>36</v>
      </c>
      <c r="E527">
        <v>693</v>
      </c>
      <c r="F527" t="s">
        <v>37</v>
      </c>
      <c r="G527">
        <v>3</v>
      </c>
      <c r="H527">
        <v>2</v>
      </c>
      <c r="I527" t="s">
        <v>38</v>
      </c>
      <c r="J527">
        <v>1</v>
      </c>
      <c r="K527">
        <v>720</v>
      </c>
      <c r="L527">
        <v>1</v>
      </c>
      <c r="M527" t="s">
        <v>39</v>
      </c>
      <c r="N527">
        <v>65</v>
      </c>
      <c r="O527">
        <v>3</v>
      </c>
      <c r="P527">
        <v>2</v>
      </c>
      <c r="Q527" t="s">
        <v>40</v>
      </c>
      <c r="R527">
        <v>3</v>
      </c>
      <c r="S527" t="s">
        <v>41</v>
      </c>
      <c r="T527">
        <v>4577</v>
      </c>
      <c r="U527">
        <v>24785</v>
      </c>
      <c r="V527">
        <v>9</v>
      </c>
      <c r="W527" t="s">
        <v>42</v>
      </c>
      <c r="X527" t="s">
        <v>49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</row>
    <row r="528" spans="1:36" x14ac:dyDescent="0.25">
      <c r="A528">
        <v>39</v>
      </c>
      <c r="B528">
        <v>0</v>
      </c>
      <c r="C528">
        <v>1</v>
      </c>
      <c r="D528" t="s">
        <v>36</v>
      </c>
      <c r="E528">
        <v>408</v>
      </c>
      <c r="F528" t="s">
        <v>45</v>
      </c>
      <c r="G528">
        <v>2</v>
      </c>
      <c r="H528">
        <v>4</v>
      </c>
      <c r="I528" t="s">
        <v>61</v>
      </c>
      <c r="J528">
        <v>1</v>
      </c>
      <c r="K528">
        <v>721</v>
      </c>
      <c r="L528">
        <v>4</v>
      </c>
      <c r="M528" t="s">
        <v>39</v>
      </c>
      <c r="N528">
        <v>80</v>
      </c>
      <c r="O528">
        <v>2</v>
      </c>
      <c r="P528">
        <v>2</v>
      </c>
      <c r="Q528" t="s">
        <v>55</v>
      </c>
      <c r="R528">
        <v>3</v>
      </c>
      <c r="S528" t="s">
        <v>41</v>
      </c>
      <c r="T528">
        <v>4553</v>
      </c>
      <c r="U528">
        <v>20978</v>
      </c>
      <c r="V528">
        <v>1</v>
      </c>
      <c r="W528" t="s">
        <v>42</v>
      </c>
      <c r="X528" t="s">
        <v>49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</row>
    <row r="529" spans="1:36" x14ac:dyDescent="0.25">
      <c r="A529">
        <v>32</v>
      </c>
      <c r="B529">
        <v>0</v>
      </c>
      <c r="C529">
        <v>1</v>
      </c>
      <c r="D529" t="s">
        <v>36</v>
      </c>
      <c r="E529">
        <v>929</v>
      </c>
      <c r="F529" t="s">
        <v>37</v>
      </c>
      <c r="G529">
        <v>10</v>
      </c>
      <c r="H529">
        <v>3</v>
      </c>
      <c r="I529" t="s">
        <v>60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40</v>
      </c>
      <c r="R529">
        <v>4</v>
      </c>
      <c r="S529" t="s">
        <v>41</v>
      </c>
      <c r="T529">
        <v>5396</v>
      </c>
      <c r="U529">
        <v>21703</v>
      </c>
      <c r="V529">
        <v>1</v>
      </c>
      <c r="W529" t="s">
        <v>42</v>
      </c>
      <c r="X529" t="s">
        <v>49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</row>
    <row r="530" spans="1:36" x14ac:dyDescent="0.25">
      <c r="A530">
        <v>50</v>
      </c>
      <c r="B530">
        <v>1</v>
      </c>
      <c r="C530">
        <v>0</v>
      </c>
      <c r="D530" t="s">
        <v>44</v>
      </c>
      <c r="E530">
        <v>562</v>
      </c>
      <c r="F530" t="s">
        <v>37</v>
      </c>
      <c r="G530">
        <v>8</v>
      </c>
      <c r="H530">
        <v>2</v>
      </c>
      <c r="I530" t="s">
        <v>61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40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42</v>
      </c>
      <c r="X530" t="s">
        <v>43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</row>
    <row r="531" spans="1:36" x14ac:dyDescent="0.25">
      <c r="A531">
        <v>38</v>
      </c>
      <c r="B531">
        <v>0</v>
      </c>
      <c r="C531">
        <v>1</v>
      </c>
      <c r="D531" t="s">
        <v>36</v>
      </c>
      <c r="E531">
        <v>827</v>
      </c>
      <c r="F531" t="s">
        <v>45</v>
      </c>
      <c r="G531">
        <v>1</v>
      </c>
      <c r="H531">
        <v>4</v>
      </c>
      <c r="I531" t="s">
        <v>38</v>
      </c>
      <c r="J531">
        <v>1</v>
      </c>
      <c r="K531">
        <v>724</v>
      </c>
      <c r="L531">
        <v>2</v>
      </c>
      <c r="M531" t="s">
        <v>39</v>
      </c>
      <c r="N531">
        <v>33</v>
      </c>
      <c r="O531">
        <v>4</v>
      </c>
      <c r="P531">
        <v>2</v>
      </c>
      <c r="Q531" t="s">
        <v>55</v>
      </c>
      <c r="R531">
        <v>4</v>
      </c>
      <c r="S531" t="s">
        <v>41</v>
      </c>
      <c r="T531">
        <v>7625</v>
      </c>
      <c r="U531">
        <v>19383</v>
      </c>
      <c r="V531">
        <v>0</v>
      </c>
      <c r="W531" t="s">
        <v>42</v>
      </c>
      <c r="X531" t="s">
        <v>49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</row>
    <row r="532" spans="1:36" x14ac:dyDescent="0.25">
      <c r="A532">
        <v>27</v>
      </c>
      <c r="B532">
        <v>0</v>
      </c>
      <c r="C532">
        <v>1</v>
      </c>
      <c r="D532" t="s">
        <v>36</v>
      </c>
      <c r="E532">
        <v>608</v>
      </c>
      <c r="F532" t="s">
        <v>45</v>
      </c>
      <c r="G532">
        <v>1</v>
      </c>
      <c r="H532">
        <v>2</v>
      </c>
      <c r="I532" t="s">
        <v>38</v>
      </c>
      <c r="J532">
        <v>1</v>
      </c>
      <c r="K532">
        <v>725</v>
      </c>
      <c r="L532">
        <v>3</v>
      </c>
      <c r="M532" t="s">
        <v>39</v>
      </c>
      <c r="N532">
        <v>68</v>
      </c>
      <c r="O532">
        <v>3</v>
      </c>
      <c r="P532">
        <v>3</v>
      </c>
      <c r="Q532" t="s">
        <v>54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42</v>
      </c>
      <c r="X532" t="s">
        <v>49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</row>
    <row r="533" spans="1:36" x14ac:dyDescent="0.25">
      <c r="A533">
        <v>32</v>
      </c>
      <c r="B533">
        <v>0</v>
      </c>
      <c r="C533">
        <v>1</v>
      </c>
      <c r="D533" t="s">
        <v>36</v>
      </c>
      <c r="E533">
        <v>1018</v>
      </c>
      <c r="F533" t="s">
        <v>45</v>
      </c>
      <c r="G533">
        <v>3</v>
      </c>
      <c r="H533">
        <v>2</v>
      </c>
      <c r="I533" t="s">
        <v>38</v>
      </c>
      <c r="J533">
        <v>1</v>
      </c>
      <c r="K533">
        <v>727</v>
      </c>
      <c r="L533">
        <v>3</v>
      </c>
      <c r="M533" t="s">
        <v>39</v>
      </c>
      <c r="N533">
        <v>39</v>
      </c>
      <c r="O533">
        <v>3</v>
      </c>
      <c r="P533">
        <v>3</v>
      </c>
      <c r="Q533" t="s">
        <v>59</v>
      </c>
      <c r="R533">
        <v>4</v>
      </c>
      <c r="S533" t="s">
        <v>41</v>
      </c>
      <c r="T533">
        <v>11159</v>
      </c>
      <c r="U533">
        <v>19373</v>
      </c>
      <c r="V533">
        <v>3</v>
      </c>
      <c r="W533" t="s">
        <v>42</v>
      </c>
      <c r="X533" t="s">
        <v>49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</row>
    <row r="534" spans="1:36" x14ac:dyDescent="0.25">
      <c r="A534">
        <v>47</v>
      </c>
      <c r="B534">
        <v>0</v>
      </c>
      <c r="C534">
        <v>1</v>
      </c>
      <c r="D534" t="s">
        <v>36</v>
      </c>
      <c r="E534">
        <v>703</v>
      </c>
      <c r="F534" t="s">
        <v>37</v>
      </c>
      <c r="G534">
        <v>14</v>
      </c>
      <c r="H534">
        <v>4</v>
      </c>
      <c r="I534" t="s">
        <v>60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40</v>
      </c>
      <c r="R534">
        <v>1</v>
      </c>
      <c r="S534" t="s">
        <v>41</v>
      </c>
      <c r="T534">
        <v>4960</v>
      </c>
      <c r="U534">
        <v>11825</v>
      </c>
      <c r="V534">
        <v>2</v>
      </c>
      <c r="W534" t="s">
        <v>42</v>
      </c>
      <c r="X534" t="s">
        <v>49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</row>
    <row r="535" spans="1:36" x14ac:dyDescent="0.25">
      <c r="A535">
        <v>40</v>
      </c>
      <c r="B535">
        <v>0</v>
      </c>
      <c r="C535">
        <v>1</v>
      </c>
      <c r="D535" t="s">
        <v>44</v>
      </c>
      <c r="E535">
        <v>580</v>
      </c>
      <c r="F535" t="s">
        <v>37</v>
      </c>
      <c r="G535">
        <v>5</v>
      </c>
      <c r="H535">
        <v>4</v>
      </c>
      <c r="I535" t="s">
        <v>38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40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42</v>
      </c>
      <c r="X535" t="s">
        <v>43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</row>
    <row r="536" spans="1:36" x14ac:dyDescent="0.25">
      <c r="A536">
        <v>53</v>
      </c>
      <c r="B536">
        <v>0</v>
      </c>
      <c r="C536">
        <v>1</v>
      </c>
      <c r="D536" t="s">
        <v>36</v>
      </c>
      <c r="E536">
        <v>970</v>
      </c>
      <c r="F536" t="s">
        <v>45</v>
      </c>
      <c r="G536">
        <v>7</v>
      </c>
      <c r="H536">
        <v>3</v>
      </c>
      <c r="I536" t="s">
        <v>38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59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42</v>
      </c>
      <c r="X536" t="s">
        <v>49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</row>
    <row r="537" spans="1:36" x14ac:dyDescent="0.25">
      <c r="A537">
        <v>41</v>
      </c>
      <c r="B537">
        <v>0</v>
      </c>
      <c r="C537">
        <v>1</v>
      </c>
      <c r="D537" t="s">
        <v>36</v>
      </c>
      <c r="E537">
        <v>427</v>
      </c>
      <c r="F537" t="s">
        <v>62</v>
      </c>
      <c r="G537">
        <v>10</v>
      </c>
      <c r="H537">
        <v>4</v>
      </c>
      <c r="I537" t="s">
        <v>62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57</v>
      </c>
      <c r="R537">
        <v>4</v>
      </c>
      <c r="S537" t="s">
        <v>53</v>
      </c>
      <c r="T537">
        <v>19141</v>
      </c>
      <c r="U537">
        <v>8861</v>
      </c>
      <c r="V537">
        <v>3</v>
      </c>
      <c r="W537" t="s">
        <v>42</v>
      </c>
      <c r="X537" t="s">
        <v>49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</row>
    <row r="538" spans="1:36" x14ac:dyDescent="0.25">
      <c r="A538">
        <v>60</v>
      </c>
      <c r="B538">
        <v>0</v>
      </c>
      <c r="C538">
        <v>1</v>
      </c>
      <c r="D538" t="s">
        <v>36</v>
      </c>
      <c r="E538">
        <v>1179</v>
      </c>
      <c r="F538" t="s">
        <v>37</v>
      </c>
      <c r="G538">
        <v>16</v>
      </c>
      <c r="H538">
        <v>4</v>
      </c>
      <c r="I538" t="s">
        <v>60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40</v>
      </c>
      <c r="R538">
        <v>1</v>
      </c>
      <c r="S538" t="s">
        <v>41</v>
      </c>
      <c r="T538">
        <v>5405</v>
      </c>
      <c r="U538">
        <v>11924</v>
      </c>
      <c r="V538">
        <v>8</v>
      </c>
      <c r="W538" t="s">
        <v>42</v>
      </c>
      <c r="X538" t="s">
        <v>49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</row>
    <row r="539" spans="1:36" x14ac:dyDescent="0.25">
      <c r="A539">
        <v>27</v>
      </c>
      <c r="B539">
        <v>0</v>
      </c>
      <c r="C539">
        <v>1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38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54</v>
      </c>
      <c r="R539">
        <v>1</v>
      </c>
      <c r="S539" t="s">
        <v>53</v>
      </c>
      <c r="T539">
        <v>8793</v>
      </c>
      <c r="U539">
        <v>4809</v>
      </c>
      <c r="V539">
        <v>1</v>
      </c>
      <c r="W539" t="s">
        <v>42</v>
      </c>
      <c r="X539" t="s">
        <v>49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</row>
    <row r="540" spans="1:36" x14ac:dyDescent="0.25">
      <c r="A540">
        <v>41</v>
      </c>
      <c r="B540">
        <v>0</v>
      </c>
      <c r="C540">
        <v>1</v>
      </c>
      <c r="D540" t="s">
        <v>36</v>
      </c>
      <c r="E540">
        <v>314</v>
      </c>
      <c r="F540" t="s">
        <v>62</v>
      </c>
      <c r="G540">
        <v>1</v>
      </c>
      <c r="H540">
        <v>3</v>
      </c>
      <c r="I540" t="s">
        <v>62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57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42</v>
      </c>
      <c r="X540" t="s">
        <v>49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</row>
    <row r="541" spans="1:36" x14ac:dyDescent="0.25">
      <c r="A541">
        <v>50</v>
      </c>
      <c r="B541">
        <v>0</v>
      </c>
      <c r="C541">
        <v>1</v>
      </c>
      <c r="D541" t="s">
        <v>36</v>
      </c>
      <c r="E541">
        <v>316</v>
      </c>
      <c r="F541" t="s">
        <v>37</v>
      </c>
      <c r="G541">
        <v>8</v>
      </c>
      <c r="H541">
        <v>4</v>
      </c>
      <c r="I541" t="s">
        <v>60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58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42</v>
      </c>
      <c r="X541" t="s">
        <v>49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</row>
    <row r="542" spans="1:36" x14ac:dyDescent="0.25">
      <c r="A542">
        <v>28</v>
      </c>
      <c r="B542">
        <v>1</v>
      </c>
      <c r="C542">
        <v>0</v>
      </c>
      <c r="D542" t="s">
        <v>36</v>
      </c>
      <c r="E542">
        <v>654</v>
      </c>
      <c r="F542" t="s">
        <v>45</v>
      </c>
      <c r="G542">
        <v>1</v>
      </c>
      <c r="H542">
        <v>2</v>
      </c>
      <c r="I542" t="s">
        <v>38</v>
      </c>
      <c r="J542">
        <v>1</v>
      </c>
      <c r="K542">
        <v>741</v>
      </c>
      <c r="L542">
        <v>1</v>
      </c>
      <c r="M542" t="s">
        <v>39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41</v>
      </c>
      <c r="T542">
        <v>2216</v>
      </c>
      <c r="U542">
        <v>3872</v>
      </c>
      <c r="V542">
        <v>7</v>
      </c>
      <c r="W542" t="s">
        <v>42</v>
      </c>
      <c r="X542" t="s">
        <v>43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</row>
    <row r="543" spans="1:36" x14ac:dyDescent="0.25">
      <c r="A543">
        <v>36</v>
      </c>
      <c r="B543">
        <v>0</v>
      </c>
      <c r="C543">
        <v>1</v>
      </c>
      <c r="D543" t="s">
        <v>56</v>
      </c>
      <c r="E543">
        <v>427</v>
      </c>
      <c r="F543" t="s">
        <v>45</v>
      </c>
      <c r="G543">
        <v>8</v>
      </c>
      <c r="H543">
        <v>3</v>
      </c>
      <c r="I543" t="s">
        <v>38</v>
      </c>
      <c r="J543">
        <v>1</v>
      </c>
      <c r="K543">
        <v>742</v>
      </c>
      <c r="L543">
        <v>1</v>
      </c>
      <c r="M543" t="s">
        <v>39</v>
      </c>
      <c r="N543">
        <v>63</v>
      </c>
      <c r="O543">
        <v>4</v>
      </c>
      <c r="P543">
        <v>3</v>
      </c>
      <c r="Q543" t="s">
        <v>59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42</v>
      </c>
      <c r="X543" t="s">
        <v>49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</row>
    <row r="544" spans="1:36" x14ac:dyDescent="0.25">
      <c r="A544">
        <v>38</v>
      </c>
      <c r="B544">
        <v>0</v>
      </c>
      <c r="C544">
        <v>1</v>
      </c>
      <c r="D544" t="s">
        <v>36</v>
      </c>
      <c r="E544">
        <v>168</v>
      </c>
      <c r="F544" t="s">
        <v>45</v>
      </c>
      <c r="G544">
        <v>1</v>
      </c>
      <c r="H544">
        <v>3</v>
      </c>
      <c r="I544" t="s">
        <v>38</v>
      </c>
      <c r="J544">
        <v>1</v>
      </c>
      <c r="K544">
        <v>743</v>
      </c>
      <c r="L544">
        <v>3</v>
      </c>
      <c r="M544" t="s">
        <v>39</v>
      </c>
      <c r="N544">
        <v>81</v>
      </c>
      <c r="O544">
        <v>3</v>
      </c>
      <c r="P544">
        <v>3</v>
      </c>
      <c r="Q544" t="s">
        <v>54</v>
      </c>
      <c r="R544">
        <v>3</v>
      </c>
      <c r="S544" t="s">
        <v>41</v>
      </c>
      <c r="T544">
        <v>7861</v>
      </c>
      <c r="U544">
        <v>15397</v>
      </c>
      <c r="V544">
        <v>4</v>
      </c>
      <c r="W544" t="s">
        <v>42</v>
      </c>
      <c r="X544" t="s">
        <v>43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</row>
    <row r="545" spans="1:36" x14ac:dyDescent="0.25">
      <c r="A545">
        <v>44</v>
      </c>
      <c r="B545">
        <v>0</v>
      </c>
      <c r="C545">
        <v>1</v>
      </c>
      <c r="D545" t="s">
        <v>56</v>
      </c>
      <c r="E545">
        <v>381</v>
      </c>
      <c r="F545" t="s">
        <v>45</v>
      </c>
      <c r="G545">
        <v>24</v>
      </c>
      <c r="H545">
        <v>3</v>
      </c>
      <c r="I545" t="s">
        <v>52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51</v>
      </c>
      <c r="R545">
        <v>3</v>
      </c>
      <c r="S545" t="s">
        <v>41</v>
      </c>
      <c r="T545">
        <v>3708</v>
      </c>
      <c r="U545">
        <v>2104</v>
      </c>
      <c r="V545">
        <v>2</v>
      </c>
      <c r="W545" t="s">
        <v>42</v>
      </c>
      <c r="X545" t="s">
        <v>49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</row>
    <row r="546" spans="1:36" x14ac:dyDescent="0.25">
      <c r="A546">
        <v>47</v>
      </c>
      <c r="B546">
        <v>0</v>
      </c>
      <c r="C546">
        <v>1</v>
      </c>
      <c r="D546" t="s">
        <v>44</v>
      </c>
      <c r="E546">
        <v>217</v>
      </c>
      <c r="F546" t="s">
        <v>37</v>
      </c>
      <c r="G546">
        <v>3</v>
      </c>
      <c r="H546">
        <v>3</v>
      </c>
      <c r="I546" t="s">
        <v>52</v>
      </c>
      <c r="J546">
        <v>1</v>
      </c>
      <c r="K546">
        <v>746</v>
      </c>
      <c r="L546">
        <v>4</v>
      </c>
      <c r="M546" t="s">
        <v>39</v>
      </c>
      <c r="N546">
        <v>49</v>
      </c>
      <c r="O546">
        <v>3</v>
      </c>
      <c r="P546">
        <v>4</v>
      </c>
      <c r="Q546" t="s">
        <v>40</v>
      </c>
      <c r="R546">
        <v>3</v>
      </c>
      <c r="S546" t="s">
        <v>53</v>
      </c>
      <c r="T546">
        <v>13770</v>
      </c>
      <c r="U546">
        <v>10225</v>
      </c>
      <c r="V546">
        <v>9</v>
      </c>
      <c r="W546" t="s">
        <v>42</v>
      </c>
      <c r="X546" t="s">
        <v>43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</row>
    <row r="547" spans="1:36" x14ac:dyDescent="0.25">
      <c r="A547">
        <v>30</v>
      </c>
      <c r="B547">
        <v>0</v>
      </c>
      <c r="C547">
        <v>1</v>
      </c>
      <c r="D547" t="s">
        <v>36</v>
      </c>
      <c r="E547">
        <v>501</v>
      </c>
      <c r="F547" t="s">
        <v>37</v>
      </c>
      <c r="G547">
        <v>27</v>
      </c>
      <c r="H547">
        <v>5</v>
      </c>
      <c r="I547" t="s">
        <v>60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40</v>
      </c>
      <c r="R547">
        <v>4</v>
      </c>
      <c r="S547" t="s">
        <v>53</v>
      </c>
      <c r="T547">
        <v>5304</v>
      </c>
      <c r="U547">
        <v>25275</v>
      </c>
      <c r="V547">
        <v>7</v>
      </c>
      <c r="W547" t="s">
        <v>42</v>
      </c>
      <c r="X547" t="s">
        <v>49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</row>
    <row r="548" spans="1:36" x14ac:dyDescent="0.25">
      <c r="A548">
        <v>29</v>
      </c>
      <c r="B548">
        <v>0</v>
      </c>
      <c r="C548">
        <v>1</v>
      </c>
      <c r="D548" t="s">
        <v>36</v>
      </c>
      <c r="E548">
        <v>1396</v>
      </c>
      <c r="F548" t="s">
        <v>37</v>
      </c>
      <c r="G548">
        <v>10</v>
      </c>
      <c r="H548">
        <v>3</v>
      </c>
      <c r="I548" t="s">
        <v>38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58</v>
      </c>
      <c r="R548">
        <v>3</v>
      </c>
      <c r="S548" t="s">
        <v>41</v>
      </c>
      <c r="T548">
        <v>2642</v>
      </c>
      <c r="U548">
        <v>2755</v>
      </c>
      <c r="V548">
        <v>1</v>
      </c>
      <c r="W548" t="s">
        <v>42</v>
      </c>
      <c r="X548" t="s">
        <v>49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</row>
    <row r="549" spans="1:36" x14ac:dyDescent="0.25">
      <c r="A549">
        <v>42</v>
      </c>
      <c r="B549">
        <v>1</v>
      </c>
      <c r="C549">
        <v>0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52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53</v>
      </c>
      <c r="T549">
        <v>2759</v>
      </c>
      <c r="U549">
        <v>20366</v>
      </c>
      <c r="V549">
        <v>6</v>
      </c>
      <c r="W549" t="s">
        <v>42</v>
      </c>
      <c r="X549" t="s">
        <v>43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</row>
    <row r="550" spans="1:36" x14ac:dyDescent="0.25">
      <c r="A550">
        <v>43</v>
      </c>
      <c r="B550">
        <v>0</v>
      </c>
      <c r="C550">
        <v>1</v>
      </c>
      <c r="D550" t="s">
        <v>44</v>
      </c>
      <c r="E550">
        <v>775</v>
      </c>
      <c r="F550" t="s">
        <v>37</v>
      </c>
      <c r="G550">
        <v>15</v>
      </c>
      <c r="H550">
        <v>3</v>
      </c>
      <c r="I550" t="s">
        <v>38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40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42</v>
      </c>
      <c r="X550" t="s">
        <v>49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</row>
    <row r="551" spans="1:36" x14ac:dyDescent="0.25">
      <c r="A551">
        <v>34</v>
      </c>
      <c r="B551">
        <v>0</v>
      </c>
      <c r="C551">
        <v>1</v>
      </c>
      <c r="D551" t="s">
        <v>36</v>
      </c>
      <c r="E551">
        <v>970</v>
      </c>
      <c r="F551" t="s">
        <v>45</v>
      </c>
      <c r="G551">
        <v>8</v>
      </c>
      <c r="H551">
        <v>2</v>
      </c>
      <c r="I551" t="s">
        <v>52</v>
      </c>
      <c r="J551">
        <v>1</v>
      </c>
      <c r="K551">
        <v>757</v>
      </c>
      <c r="L551">
        <v>2</v>
      </c>
      <c r="M551" t="s">
        <v>39</v>
      </c>
      <c r="N551">
        <v>96</v>
      </c>
      <c r="O551">
        <v>3</v>
      </c>
      <c r="P551">
        <v>2</v>
      </c>
      <c r="Q551" t="s">
        <v>55</v>
      </c>
      <c r="R551">
        <v>3</v>
      </c>
      <c r="S551" t="s">
        <v>41</v>
      </c>
      <c r="T551">
        <v>6142</v>
      </c>
      <c r="U551">
        <v>7360</v>
      </c>
      <c r="V551">
        <v>3</v>
      </c>
      <c r="W551" t="s">
        <v>42</v>
      </c>
      <c r="X551" t="s">
        <v>49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</row>
    <row r="552" spans="1:36" x14ac:dyDescent="0.25">
      <c r="A552">
        <v>23</v>
      </c>
      <c r="B552">
        <v>0</v>
      </c>
      <c r="C552">
        <v>1</v>
      </c>
      <c r="D552" t="s">
        <v>36</v>
      </c>
      <c r="E552">
        <v>650</v>
      </c>
      <c r="F552" t="s">
        <v>45</v>
      </c>
      <c r="G552">
        <v>9</v>
      </c>
      <c r="H552">
        <v>1</v>
      </c>
      <c r="I552" t="s">
        <v>52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51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42</v>
      </c>
      <c r="X552" t="s">
        <v>49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</row>
    <row r="553" spans="1:36" x14ac:dyDescent="0.25">
      <c r="A553">
        <v>39</v>
      </c>
      <c r="B553">
        <v>0</v>
      </c>
      <c r="C553">
        <v>1</v>
      </c>
      <c r="D553" t="s">
        <v>36</v>
      </c>
      <c r="E553">
        <v>141</v>
      </c>
      <c r="F553" t="s">
        <v>62</v>
      </c>
      <c r="G553">
        <v>3</v>
      </c>
      <c r="H553">
        <v>3</v>
      </c>
      <c r="I553" t="s">
        <v>62</v>
      </c>
      <c r="J553">
        <v>1</v>
      </c>
      <c r="K553">
        <v>760</v>
      </c>
      <c r="L553">
        <v>3</v>
      </c>
      <c r="M553" t="s">
        <v>39</v>
      </c>
      <c r="N553">
        <v>44</v>
      </c>
      <c r="O553">
        <v>4</v>
      </c>
      <c r="P553">
        <v>2</v>
      </c>
      <c r="Q553" t="s">
        <v>62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42</v>
      </c>
      <c r="X553" t="s">
        <v>49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</row>
    <row r="554" spans="1:36" x14ac:dyDescent="0.25">
      <c r="A554">
        <v>56</v>
      </c>
      <c r="B554">
        <v>0</v>
      </c>
      <c r="C554">
        <v>1</v>
      </c>
      <c r="D554" t="s">
        <v>36</v>
      </c>
      <c r="E554">
        <v>832</v>
      </c>
      <c r="F554" t="s">
        <v>45</v>
      </c>
      <c r="G554">
        <v>9</v>
      </c>
      <c r="H554">
        <v>3</v>
      </c>
      <c r="I554" t="s">
        <v>52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55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42</v>
      </c>
      <c r="X554" t="s">
        <v>49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</row>
    <row r="555" spans="1:36" x14ac:dyDescent="0.25">
      <c r="A555">
        <v>40</v>
      </c>
      <c r="B555">
        <v>0</v>
      </c>
      <c r="C555">
        <v>1</v>
      </c>
      <c r="D555" t="s">
        <v>36</v>
      </c>
      <c r="E555">
        <v>804</v>
      </c>
      <c r="F555" t="s">
        <v>45</v>
      </c>
      <c r="G555">
        <v>2</v>
      </c>
      <c r="H555">
        <v>1</v>
      </c>
      <c r="I555" t="s">
        <v>52</v>
      </c>
      <c r="J555">
        <v>1</v>
      </c>
      <c r="K555">
        <v>763</v>
      </c>
      <c r="L555">
        <v>4</v>
      </c>
      <c r="M555" t="s">
        <v>39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41</v>
      </c>
      <c r="T555">
        <v>2342</v>
      </c>
      <c r="U555">
        <v>22929</v>
      </c>
      <c r="V555">
        <v>0</v>
      </c>
      <c r="W555" t="s">
        <v>42</v>
      </c>
      <c r="X555" t="s">
        <v>43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</row>
    <row r="556" spans="1:36" x14ac:dyDescent="0.25">
      <c r="A556">
        <v>27</v>
      </c>
      <c r="B556">
        <v>0</v>
      </c>
      <c r="C556">
        <v>1</v>
      </c>
      <c r="D556" t="s">
        <v>36</v>
      </c>
      <c r="E556">
        <v>975</v>
      </c>
      <c r="F556" t="s">
        <v>45</v>
      </c>
      <c r="G556">
        <v>7</v>
      </c>
      <c r="H556">
        <v>3</v>
      </c>
      <c r="I556" t="s">
        <v>52</v>
      </c>
      <c r="J556">
        <v>1</v>
      </c>
      <c r="K556">
        <v>764</v>
      </c>
      <c r="L556">
        <v>4</v>
      </c>
      <c r="M556" t="s">
        <v>39</v>
      </c>
      <c r="N556">
        <v>55</v>
      </c>
      <c r="O556">
        <v>2</v>
      </c>
      <c r="P556">
        <v>2</v>
      </c>
      <c r="Q556" t="s">
        <v>55</v>
      </c>
      <c r="R556">
        <v>1</v>
      </c>
      <c r="S556" t="s">
        <v>41</v>
      </c>
      <c r="T556">
        <v>6811</v>
      </c>
      <c r="U556">
        <v>23398</v>
      </c>
      <c r="V556">
        <v>8</v>
      </c>
      <c r="W556" t="s">
        <v>42</v>
      </c>
      <c r="X556" t="s">
        <v>49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</row>
    <row r="557" spans="1:36" x14ac:dyDescent="0.25">
      <c r="A557">
        <v>29</v>
      </c>
      <c r="B557">
        <v>0</v>
      </c>
      <c r="C557">
        <v>1</v>
      </c>
      <c r="D557" t="s">
        <v>36</v>
      </c>
      <c r="E557">
        <v>1090</v>
      </c>
      <c r="F557" t="s">
        <v>37</v>
      </c>
      <c r="G557">
        <v>10</v>
      </c>
      <c r="H557">
        <v>3</v>
      </c>
      <c r="I557" t="s">
        <v>60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58</v>
      </c>
      <c r="R557">
        <v>2</v>
      </c>
      <c r="S557" t="s">
        <v>53</v>
      </c>
      <c r="T557">
        <v>2297</v>
      </c>
      <c r="U557">
        <v>17967</v>
      </c>
      <c r="V557">
        <v>1</v>
      </c>
      <c r="W557" t="s">
        <v>42</v>
      </c>
      <c r="X557" t="s">
        <v>49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</row>
    <row r="558" spans="1:36" x14ac:dyDescent="0.25">
      <c r="A558">
        <v>53</v>
      </c>
      <c r="B558">
        <v>0</v>
      </c>
      <c r="C558">
        <v>1</v>
      </c>
      <c r="D558" t="s">
        <v>36</v>
      </c>
      <c r="E558">
        <v>346</v>
      </c>
      <c r="F558" t="s">
        <v>45</v>
      </c>
      <c r="G558">
        <v>6</v>
      </c>
      <c r="H558">
        <v>3</v>
      </c>
      <c r="I558" t="s">
        <v>38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51</v>
      </c>
      <c r="R558">
        <v>4</v>
      </c>
      <c r="S558" t="s">
        <v>41</v>
      </c>
      <c r="T558">
        <v>2450</v>
      </c>
      <c r="U558">
        <v>10919</v>
      </c>
      <c r="V558">
        <v>2</v>
      </c>
      <c r="W558" t="s">
        <v>42</v>
      </c>
      <c r="X558" t="s">
        <v>49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</row>
    <row r="559" spans="1:36" x14ac:dyDescent="0.25">
      <c r="A559">
        <v>35</v>
      </c>
      <c r="B559">
        <v>0</v>
      </c>
      <c r="C559">
        <v>1</v>
      </c>
      <c r="D559" t="s">
        <v>56</v>
      </c>
      <c r="E559">
        <v>1225</v>
      </c>
      <c r="F559" t="s">
        <v>45</v>
      </c>
      <c r="G559">
        <v>2</v>
      </c>
      <c r="H559">
        <v>4</v>
      </c>
      <c r="I559" t="s">
        <v>38</v>
      </c>
      <c r="J559">
        <v>1</v>
      </c>
      <c r="K559">
        <v>771</v>
      </c>
      <c r="L559">
        <v>4</v>
      </c>
      <c r="M559" t="s">
        <v>39</v>
      </c>
      <c r="N559">
        <v>61</v>
      </c>
      <c r="O559">
        <v>3</v>
      </c>
      <c r="P559">
        <v>2</v>
      </c>
      <c r="Q559" t="s">
        <v>55</v>
      </c>
      <c r="R559">
        <v>1</v>
      </c>
      <c r="S559" t="s">
        <v>53</v>
      </c>
      <c r="T559">
        <v>5093</v>
      </c>
      <c r="U559">
        <v>4761</v>
      </c>
      <c r="V559">
        <v>2</v>
      </c>
      <c r="W559" t="s">
        <v>42</v>
      </c>
      <c r="X559" t="s">
        <v>49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</row>
    <row r="560" spans="1:36" x14ac:dyDescent="0.25">
      <c r="A560">
        <v>32</v>
      </c>
      <c r="B560">
        <v>0</v>
      </c>
      <c r="C560">
        <v>1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38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51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42</v>
      </c>
      <c r="X560" t="s">
        <v>49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</row>
    <row r="561" spans="1:36" x14ac:dyDescent="0.25">
      <c r="A561">
        <v>38</v>
      </c>
      <c r="B561">
        <v>0</v>
      </c>
      <c r="C561">
        <v>1</v>
      </c>
      <c r="D561" t="s">
        <v>36</v>
      </c>
      <c r="E561">
        <v>268</v>
      </c>
      <c r="F561" t="s">
        <v>45</v>
      </c>
      <c r="G561">
        <v>2</v>
      </c>
      <c r="H561">
        <v>5</v>
      </c>
      <c r="I561" t="s">
        <v>52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42</v>
      </c>
      <c r="X561" t="s">
        <v>43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</row>
    <row r="562" spans="1:36" x14ac:dyDescent="0.25">
      <c r="A562">
        <v>34</v>
      </c>
      <c r="B562">
        <v>0</v>
      </c>
      <c r="C562">
        <v>1</v>
      </c>
      <c r="D562" t="s">
        <v>36</v>
      </c>
      <c r="E562">
        <v>167</v>
      </c>
      <c r="F562" t="s">
        <v>45</v>
      </c>
      <c r="G562">
        <v>8</v>
      </c>
      <c r="H562">
        <v>5</v>
      </c>
      <c r="I562" t="s">
        <v>38</v>
      </c>
      <c r="J562">
        <v>1</v>
      </c>
      <c r="K562">
        <v>775</v>
      </c>
      <c r="L562">
        <v>2</v>
      </c>
      <c r="M562" t="s">
        <v>39</v>
      </c>
      <c r="N562">
        <v>32</v>
      </c>
      <c r="O562">
        <v>3</v>
      </c>
      <c r="P562">
        <v>2</v>
      </c>
      <c r="Q562" t="s">
        <v>54</v>
      </c>
      <c r="R562">
        <v>1</v>
      </c>
      <c r="S562" t="s">
        <v>53</v>
      </c>
      <c r="T562">
        <v>5121</v>
      </c>
      <c r="U562">
        <v>4187</v>
      </c>
      <c r="V562">
        <v>3</v>
      </c>
      <c r="W562" t="s">
        <v>42</v>
      </c>
      <c r="X562" t="s">
        <v>49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</row>
    <row r="563" spans="1:36" x14ac:dyDescent="0.25">
      <c r="A563">
        <v>52</v>
      </c>
      <c r="B563">
        <v>0</v>
      </c>
      <c r="C563">
        <v>1</v>
      </c>
      <c r="D563" t="s">
        <v>36</v>
      </c>
      <c r="E563">
        <v>621</v>
      </c>
      <c r="F563" t="s">
        <v>37</v>
      </c>
      <c r="G563">
        <v>3</v>
      </c>
      <c r="H563">
        <v>4</v>
      </c>
      <c r="I563" t="s">
        <v>60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57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42</v>
      </c>
      <c r="X563" t="s">
        <v>49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</row>
    <row r="564" spans="1:36" x14ac:dyDescent="0.25">
      <c r="A564">
        <v>33</v>
      </c>
      <c r="B564">
        <v>1</v>
      </c>
      <c r="C564">
        <v>0</v>
      </c>
      <c r="D564" t="s">
        <v>36</v>
      </c>
      <c r="E564">
        <v>527</v>
      </c>
      <c r="F564" t="s">
        <v>45</v>
      </c>
      <c r="G564">
        <v>1</v>
      </c>
      <c r="H564">
        <v>4</v>
      </c>
      <c r="I564" t="s">
        <v>50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41</v>
      </c>
      <c r="T564">
        <v>2686</v>
      </c>
      <c r="U564">
        <v>5207</v>
      </c>
      <c r="V564">
        <v>1</v>
      </c>
      <c r="W564" t="s">
        <v>42</v>
      </c>
      <c r="X564" t="s">
        <v>43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</row>
    <row r="565" spans="1:36" x14ac:dyDescent="0.25">
      <c r="A565">
        <v>25</v>
      </c>
      <c r="B565">
        <v>0</v>
      </c>
      <c r="C565">
        <v>1</v>
      </c>
      <c r="D565" t="s">
        <v>36</v>
      </c>
      <c r="E565">
        <v>883</v>
      </c>
      <c r="F565" t="s">
        <v>37</v>
      </c>
      <c r="G565">
        <v>26</v>
      </c>
      <c r="H565">
        <v>1</v>
      </c>
      <c r="I565" t="s">
        <v>52</v>
      </c>
      <c r="J565">
        <v>1</v>
      </c>
      <c r="K565">
        <v>781</v>
      </c>
      <c r="L565">
        <v>3</v>
      </c>
      <c r="M565" t="s">
        <v>39</v>
      </c>
      <c r="N565">
        <v>32</v>
      </c>
      <c r="O565">
        <v>3</v>
      </c>
      <c r="P565">
        <v>2</v>
      </c>
      <c r="Q565" t="s">
        <v>40</v>
      </c>
      <c r="R565">
        <v>4</v>
      </c>
      <c r="S565" t="s">
        <v>41</v>
      </c>
      <c r="T565">
        <v>6180</v>
      </c>
      <c r="U565">
        <v>22807</v>
      </c>
      <c r="V565">
        <v>1</v>
      </c>
      <c r="W565" t="s">
        <v>42</v>
      </c>
      <c r="X565" t="s">
        <v>49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</row>
    <row r="566" spans="1:36" x14ac:dyDescent="0.25">
      <c r="A566">
        <v>45</v>
      </c>
      <c r="B566">
        <v>0</v>
      </c>
      <c r="C566">
        <v>1</v>
      </c>
      <c r="D566" t="s">
        <v>36</v>
      </c>
      <c r="E566">
        <v>954</v>
      </c>
      <c r="F566" t="s">
        <v>37</v>
      </c>
      <c r="G566">
        <v>2</v>
      </c>
      <c r="H566">
        <v>2</v>
      </c>
      <c r="I566" t="s">
        <v>61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58</v>
      </c>
      <c r="R566">
        <v>3</v>
      </c>
      <c r="S566" t="s">
        <v>41</v>
      </c>
      <c r="T566">
        <v>6632</v>
      </c>
      <c r="U566">
        <v>12388</v>
      </c>
      <c r="V566">
        <v>0</v>
      </c>
      <c r="W566" t="s">
        <v>42</v>
      </c>
      <c r="X566" t="s">
        <v>49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</row>
    <row r="567" spans="1:36" x14ac:dyDescent="0.25">
      <c r="A567">
        <v>23</v>
      </c>
      <c r="B567">
        <v>0</v>
      </c>
      <c r="C567">
        <v>1</v>
      </c>
      <c r="D567" t="s">
        <v>36</v>
      </c>
      <c r="E567">
        <v>310</v>
      </c>
      <c r="F567" t="s">
        <v>45</v>
      </c>
      <c r="G567">
        <v>10</v>
      </c>
      <c r="H567">
        <v>1</v>
      </c>
      <c r="I567" t="s">
        <v>52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41</v>
      </c>
      <c r="T567">
        <v>3505</v>
      </c>
      <c r="U567">
        <v>19630</v>
      </c>
      <c r="V567">
        <v>1</v>
      </c>
      <c r="W567" t="s">
        <v>42</v>
      </c>
      <c r="X567" t="s">
        <v>49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</row>
    <row r="568" spans="1:36" x14ac:dyDescent="0.25">
      <c r="A568">
        <v>47</v>
      </c>
      <c r="B568">
        <v>1</v>
      </c>
      <c r="C568">
        <v>0</v>
      </c>
      <c r="D568" t="s">
        <v>44</v>
      </c>
      <c r="E568">
        <v>719</v>
      </c>
      <c r="F568" t="s">
        <v>37</v>
      </c>
      <c r="G568">
        <v>27</v>
      </c>
      <c r="H568">
        <v>2</v>
      </c>
      <c r="I568" t="s">
        <v>38</v>
      </c>
      <c r="J568">
        <v>1</v>
      </c>
      <c r="K568">
        <v>785</v>
      </c>
      <c r="L568">
        <v>2</v>
      </c>
      <c r="M568" t="s">
        <v>39</v>
      </c>
      <c r="N568">
        <v>77</v>
      </c>
      <c r="O568">
        <v>4</v>
      </c>
      <c r="P568">
        <v>2</v>
      </c>
      <c r="Q568" t="s">
        <v>40</v>
      </c>
      <c r="R568">
        <v>3</v>
      </c>
      <c r="S568" t="s">
        <v>41</v>
      </c>
      <c r="T568">
        <v>6397</v>
      </c>
      <c r="U568">
        <v>10339</v>
      </c>
      <c r="V568">
        <v>4</v>
      </c>
      <c r="W568" t="s">
        <v>42</v>
      </c>
      <c r="X568" t="s">
        <v>43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</row>
    <row r="569" spans="1:36" x14ac:dyDescent="0.25">
      <c r="A569">
        <v>34</v>
      </c>
      <c r="B569">
        <v>0</v>
      </c>
      <c r="C569">
        <v>1</v>
      </c>
      <c r="D569" t="s">
        <v>36</v>
      </c>
      <c r="E569">
        <v>304</v>
      </c>
      <c r="F569" t="s">
        <v>37</v>
      </c>
      <c r="G569">
        <v>2</v>
      </c>
      <c r="H569">
        <v>3</v>
      </c>
      <c r="I569" t="s">
        <v>50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40</v>
      </c>
      <c r="R569">
        <v>4</v>
      </c>
      <c r="S569" t="s">
        <v>41</v>
      </c>
      <c r="T569">
        <v>6274</v>
      </c>
      <c r="U569">
        <v>18686</v>
      </c>
      <c r="V569">
        <v>1</v>
      </c>
      <c r="W569" t="s">
        <v>42</v>
      </c>
      <c r="X569" t="s">
        <v>49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</row>
    <row r="570" spans="1:36" x14ac:dyDescent="0.25">
      <c r="A570">
        <v>55</v>
      </c>
      <c r="B570">
        <v>1</v>
      </c>
      <c r="C570">
        <v>0</v>
      </c>
      <c r="D570" t="s">
        <v>36</v>
      </c>
      <c r="E570">
        <v>725</v>
      </c>
      <c r="F570" t="s">
        <v>45</v>
      </c>
      <c r="G570">
        <v>2</v>
      </c>
      <c r="H570">
        <v>3</v>
      </c>
      <c r="I570" t="s">
        <v>52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57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42</v>
      </c>
      <c r="X570" t="s">
        <v>43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</row>
    <row r="571" spans="1:36" x14ac:dyDescent="0.25">
      <c r="A571">
        <v>36</v>
      </c>
      <c r="B571">
        <v>0</v>
      </c>
      <c r="C571">
        <v>1</v>
      </c>
      <c r="D571" t="s">
        <v>56</v>
      </c>
      <c r="E571">
        <v>1434</v>
      </c>
      <c r="F571" t="s">
        <v>37</v>
      </c>
      <c r="G571">
        <v>8</v>
      </c>
      <c r="H571">
        <v>4</v>
      </c>
      <c r="I571" t="s">
        <v>38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40</v>
      </c>
      <c r="R571">
        <v>1</v>
      </c>
      <c r="S571" t="s">
        <v>41</v>
      </c>
      <c r="T571">
        <v>7587</v>
      </c>
      <c r="U571">
        <v>14229</v>
      </c>
      <c r="V571">
        <v>1</v>
      </c>
      <c r="W571" t="s">
        <v>42</v>
      </c>
      <c r="X571" t="s">
        <v>49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</row>
    <row r="572" spans="1:36" x14ac:dyDescent="0.25">
      <c r="A572">
        <v>52</v>
      </c>
      <c r="B572">
        <v>0</v>
      </c>
      <c r="C572">
        <v>1</v>
      </c>
      <c r="D572" t="s">
        <v>56</v>
      </c>
      <c r="E572">
        <v>715</v>
      </c>
      <c r="F572" t="s">
        <v>45</v>
      </c>
      <c r="G572">
        <v>19</v>
      </c>
      <c r="H572">
        <v>4</v>
      </c>
      <c r="I572" t="s">
        <v>52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42</v>
      </c>
      <c r="X572" t="s">
        <v>49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</row>
    <row r="573" spans="1:36" x14ac:dyDescent="0.25">
      <c r="A573">
        <v>26</v>
      </c>
      <c r="B573">
        <v>0</v>
      </c>
      <c r="C573">
        <v>1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38</v>
      </c>
      <c r="J573">
        <v>1</v>
      </c>
      <c r="K573">
        <v>792</v>
      </c>
      <c r="L573">
        <v>1</v>
      </c>
      <c r="M573" t="s">
        <v>39</v>
      </c>
      <c r="N573">
        <v>71</v>
      </c>
      <c r="O573">
        <v>1</v>
      </c>
      <c r="P573">
        <v>1</v>
      </c>
      <c r="Q573" t="s">
        <v>51</v>
      </c>
      <c r="R573">
        <v>4</v>
      </c>
      <c r="S573" t="s">
        <v>53</v>
      </c>
      <c r="T573">
        <v>4364</v>
      </c>
      <c r="U573">
        <v>5288</v>
      </c>
      <c r="V573">
        <v>3</v>
      </c>
      <c r="W573" t="s">
        <v>42</v>
      </c>
      <c r="X573" t="s">
        <v>49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</row>
    <row r="574" spans="1:36" x14ac:dyDescent="0.25">
      <c r="A574">
        <v>29</v>
      </c>
      <c r="B574">
        <v>0</v>
      </c>
      <c r="C574">
        <v>1</v>
      </c>
      <c r="D574" t="s">
        <v>36</v>
      </c>
      <c r="E574">
        <v>657</v>
      </c>
      <c r="F574" t="s">
        <v>45</v>
      </c>
      <c r="G574">
        <v>27</v>
      </c>
      <c r="H574">
        <v>3</v>
      </c>
      <c r="I574" t="s">
        <v>52</v>
      </c>
      <c r="J574">
        <v>1</v>
      </c>
      <c r="K574">
        <v>793</v>
      </c>
      <c r="L574">
        <v>2</v>
      </c>
      <c r="M574" t="s">
        <v>39</v>
      </c>
      <c r="N574">
        <v>66</v>
      </c>
      <c r="O574">
        <v>3</v>
      </c>
      <c r="P574">
        <v>2</v>
      </c>
      <c r="Q574" t="s">
        <v>55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42</v>
      </c>
      <c r="X574" t="s">
        <v>49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</row>
    <row r="575" spans="1:36" x14ac:dyDescent="0.25">
      <c r="A575">
        <v>26</v>
      </c>
      <c r="B575">
        <v>1</v>
      </c>
      <c r="C575">
        <v>0</v>
      </c>
      <c r="D575" t="s">
        <v>36</v>
      </c>
      <c r="E575">
        <v>1146</v>
      </c>
      <c r="F575" t="s">
        <v>37</v>
      </c>
      <c r="G575">
        <v>8</v>
      </c>
      <c r="H575">
        <v>3</v>
      </c>
      <c r="I575" t="s">
        <v>61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40</v>
      </c>
      <c r="R575">
        <v>1</v>
      </c>
      <c r="S575" t="s">
        <v>41</v>
      </c>
      <c r="T575">
        <v>5326</v>
      </c>
      <c r="U575">
        <v>3064</v>
      </c>
      <c r="V575">
        <v>6</v>
      </c>
      <c r="W575" t="s">
        <v>42</v>
      </c>
      <c r="X575" t="s">
        <v>49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</row>
    <row r="576" spans="1:36" x14ac:dyDescent="0.25">
      <c r="A576">
        <v>34</v>
      </c>
      <c r="B576">
        <v>0</v>
      </c>
      <c r="C576">
        <v>1</v>
      </c>
      <c r="D576" t="s">
        <v>36</v>
      </c>
      <c r="E576">
        <v>182</v>
      </c>
      <c r="F576" t="s">
        <v>45</v>
      </c>
      <c r="G576">
        <v>1</v>
      </c>
      <c r="H576">
        <v>4</v>
      </c>
      <c r="I576" t="s">
        <v>38</v>
      </c>
      <c r="J576">
        <v>1</v>
      </c>
      <c r="K576">
        <v>797</v>
      </c>
      <c r="L576">
        <v>2</v>
      </c>
      <c r="M576" t="s">
        <v>39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41</v>
      </c>
      <c r="T576">
        <v>3280</v>
      </c>
      <c r="U576">
        <v>13551</v>
      </c>
      <c r="V576">
        <v>2</v>
      </c>
      <c r="W576" t="s">
        <v>42</v>
      </c>
      <c r="X576" t="s">
        <v>49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</row>
    <row r="577" spans="1:36" x14ac:dyDescent="0.25">
      <c r="A577">
        <v>54</v>
      </c>
      <c r="B577">
        <v>0</v>
      </c>
      <c r="C577">
        <v>1</v>
      </c>
      <c r="D577" t="s">
        <v>36</v>
      </c>
      <c r="E577">
        <v>376</v>
      </c>
      <c r="F577" t="s">
        <v>45</v>
      </c>
      <c r="G577">
        <v>19</v>
      </c>
      <c r="H577">
        <v>4</v>
      </c>
      <c r="I577" t="s">
        <v>52</v>
      </c>
      <c r="J577">
        <v>1</v>
      </c>
      <c r="K577">
        <v>799</v>
      </c>
      <c r="L577">
        <v>4</v>
      </c>
      <c r="M577" t="s">
        <v>39</v>
      </c>
      <c r="N577">
        <v>95</v>
      </c>
      <c r="O577">
        <v>3</v>
      </c>
      <c r="P577">
        <v>2</v>
      </c>
      <c r="Q577" t="s">
        <v>54</v>
      </c>
      <c r="R577">
        <v>1</v>
      </c>
      <c r="S577" t="s">
        <v>53</v>
      </c>
      <c r="T577">
        <v>5485</v>
      </c>
      <c r="U577">
        <v>22670</v>
      </c>
      <c r="V577">
        <v>9</v>
      </c>
      <c r="W577" t="s">
        <v>42</v>
      </c>
      <c r="X577" t="s">
        <v>43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</row>
    <row r="578" spans="1:36" x14ac:dyDescent="0.25">
      <c r="A578">
        <v>27</v>
      </c>
      <c r="B578">
        <v>0</v>
      </c>
      <c r="C578">
        <v>1</v>
      </c>
      <c r="D578" t="s">
        <v>44</v>
      </c>
      <c r="E578">
        <v>829</v>
      </c>
      <c r="F578" t="s">
        <v>37</v>
      </c>
      <c r="G578">
        <v>8</v>
      </c>
      <c r="H578">
        <v>1</v>
      </c>
      <c r="I578" t="s">
        <v>60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40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42</v>
      </c>
      <c r="X578" t="s">
        <v>49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</row>
    <row r="579" spans="1:36" x14ac:dyDescent="0.25">
      <c r="A579">
        <v>37</v>
      </c>
      <c r="B579">
        <v>0</v>
      </c>
      <c r="C579">
        <v>1</v>
      </c>
      <c r="D579" t="s">
        <v>36</v>
      </c>
      <c r="E579">
        <v>571</v>
      </c>
      <c r="F579" t="s">
        <v>45</v>
      </c>
      <c r="G579">
        <v>10</v>
      </c>
      <c r="H579">
        <v>1</v>
      </c>
      <c r="I579" t="s">
        <v>38</v>
      </c>
      <c r="J579">
        <v>1</v>
      </c>
      <c r="K579">
        <v>802</v>
      </c>
      <c r="L579">
        <v>4</v>
      </c>
      <c r="M579" t="s">
        <v>39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53</v>
      </c>
      <c r="T579">
        <v>2782</v>
      </c>
      <c r="U579">
        <v>19905</v>
      </c>
      <c r="V579">
        <v>0</v>
      </c>
      <c r="W579" t="s">
        <v>42</v>
      </c>
      <c r="X579" t="s">
        <v>43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</row>
    <row r="580" spans="1:36" x14ac:dyDescent="0.25">
      <c r="A580">
        <v>38</v>
      </c>
      <c r="B580">
        <v>0</v>
      </c>
      <c r="C580">
        <v>1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38</v>
      </c>
      <c r="J580">
        <v>1</v>
      </c>
      <c r="K580">
        <v>803</v>
      </c>
      <c r="L580">
        <v>1</v>
      </c>
      <c r="M580" t="s">
        <v>39</v>
      </c>
      <c r="N580">
        <v>75</v>
      </c>
      <c r="O580">
        <v>4</v>
      </c>
      <c r="P580">
        <v>2</v>
      </c>
      <c r="Q580" t="s">
        <v>54</v>
      </c>
      <c r="R580">
        <v>1</v>
      </c>
      <c r="S580" t="s">
        <v>41</v>
      </c>
      <c r="T580">
        <v>5980</v>
      </c>
      <c r="U580">
        <v>26085</v>
      </c>
      <c r="V580">
        <v>6</v>
      </c>
      <c r="W580" t="s">
        <v>42</v>
      </c>
      <c r="X580" t="s">
        <v>43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</row>
    <row r="581" spans="1:36" x14ac:dyDescent="0.25">
      <c r="A581">
        <v>34</v>
      </c>
      <c r="B581">
        <v>0</v>
      </c>
      <c r="C581">
        <v>1</v>
      </c>
      <c r="D581" t="s">
        <v>36</v>
      </c>
      <c r="E581">
        <v>121</v>
      </c>
      <c r="F581" t="s">
        <v>45</v>
      </c>
      <c r="G581">
        <v>2</v>
      </c>
      <c r="H581">
        <v>4</v>
      </c>
      <c r="I581" t="s">
        <v>52</v>
      </c>
      <c r="J581">
        <v>1</v>
      </c>
      <c r="K581">
        <v>804</v>
      </c>
      <c r="L581">
        <v>3</v>
      </c>
      <c r="M581" t="s">
        <v>39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41</v>
      </c>
      <c r="T581">
        <v>4381</v>
      </c>
      <c r="U581">
        <v>7530</v>
      </c>
      <c r="V581">
        <v>1</v>
      </c>
      <c r="W581" t="s">
        <v>42</v>
      </c>
      <c r="X581" t="s">
        <v>49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</row>
    <row r="582" spans="1:36" x14ac:dyDescent="0.25">
      <c r="A582">
        <v>35</v>
      </c>
      <c r="B582">
        <v>0</v>
      </c>
      <c r="C582">
        <v>1</v>
      </c>
      <c r="D582" t="s">
        <v>36</v>
      </c>
      <c r="E582">
        <v>384</v>
      </c>
      <c r="F582" t="s">
        <v>37</v>
      </c>
      <c r="G582">
        <v>8</v>
      </c>
      <c r="H582">
        <v>4</v>
      </c>
      <c r="I582" t="s">
        <v>38</v>
      </c>
      <c r="J582">
        <v>1</v>
      </c>
      <c r="K582">
        <v>805</v>
      </c>
      <c r="L582">
        <v>1</v>
      </c>
      <c r="M582" t="s">
        <v>39</v>
      </c>
      <c r="N582">
        <v>72</v>
      </c>
      <c r="O582">
        <v>3</v>
      </c>
      <c r="P582">
        <v>1</v>
      </c>
      <c r="Q582" t="s">
        <v>58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42</v>
      </c>
      <c r="X582" t="s">
        <v>49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</row>
    <row r="583" spans="1:36" x14ac:dyDescent="0.25">
      <c r="A583">
        <v>30</v>
      </c>
      <c r="B583">
        <v>0</v>
      </c>
      <c r="C583">
        <v>1</v>
      </c>
      <c r="D583" t="s">
        <v>36</v>
      </c>
      <c r="E583">
        <v>921</v>
      </c>
      <c r="F583" t="s">
        <v>45</v>
      </c>
      <c r="G583">
        <v>1</v>
      </c>
      <c r="H583">
        <v>3</v>
      </c>
      <c r="I583" t="s">
        <v>38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51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42</v>
      </c>
      <c r="X583" t="s">
        <v>49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</row>
    <row r="584" spans="1:36" x14ac:dyDescent="0.25">
      <c r="A584">
        <v>40</v>
      </c>
      <c r="B584">
        <v>0</v>
      </c>
      <c r="C584">
        <v>1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52</v>
      </c>
      <c r="J584">
        <v>1</v>
      </c>
      <c r="K584">
        <v>807</v>
      </c>
      <c r="L584">
        <v>3</v>
      </c>
      <c r="M584" t="s">
        <v>39</v>
      </c>
      <c r="N584">
        <v>38</v>
      </c>
      <c r="O584">
        <v>4</v>
      </c>
      <c r="P584">
        <v>2</v>
      </c>
      <c r="Q584" t="s">
        <v>55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42</v>
      </c>
      <c r="X584" t="s">
        <v>49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</row>
    <row r="585" spans="1:36" x14ac:dyDescent="0.25">
      <c r="A585">
        <v>34</v>
      </c>
      <c r="B585">
        <v>0</v>
      </c>
      <c r="C585">
        <v>1</v>
      </c>
      <c r="D585" t="s">
        <v>36</v>
      </c>
      <c r="E585">
        <v>1111</v>
      </c>
      <c r="F585" t="s">
        <v>37</v>
      </c>
      <c r="G585">
        <v>8</v>
      </c>
      <c r="H585">
        <v>2</v>
      </c>
      <c r="I585" t="s">
        <v>38</v>
      </c>
      <c r="J585">
        <v>1</v>
      </c>
      <c r="K585">
        <v>808</v>
      </c>
      <c r="L585">
        <v>3</v>
      </c>
      <c r="M585" t="s">
        <v>39</v>
      </c>
      <c r="N585">
        <v>93</v>
      </c>
      <c r="O585">
        <v>3</v>
      </c>
      <c r="P585">
        <v>2</v>
      </c>
      <c r="Q585" t="s">
        <v>40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42</v>
      </c>
      <c r="X585" t="s">
        <v>49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</row>
    <row r="586" spans="1:36" x14ac:dyDescent="0.25">
      <c r="A586">
        <v>42</v>
      </c>
      <c r="B586">
        <v>0</v>
      </c>
      <c r="C586">
        <v>1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38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57</v>
      </c>
      <c r="R586">
        <v>4</v>
      </c>
      <c r="S586" t="s">
        <v>53</v>
      </c>
      <c r="T586">
        <v>18430</v>
      </c>
      <c r="U586">
        <v>16225</v>
      </c>
      <c r="V586">
        <v>1</v>
      </c>
      <c r="W586" t="s">
        <v>42</v>
      </c>
      <c r="X586" t="s">
        <v>49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</row>
    <row r="587" spans="1:36" x14ac:dyDescent="0.25">
      <c r="A587">
        <v>23</v>
      </c>
      <c r="B587">
        <v>1</v>
      </c>
      <c r="C587">
        <v>0</v>
      </c>
      <c r="D587" t="s">
        <v>36</v>
      </c>
      <c r="E587">
        <v>1243</v>
      </c>
      <c r="F587" t="s">
        <v>45</v>
      </c>
      <c r="G587">
        <v>6</v>
      </c>
      <c r="H587">
        <v>3</v>
      </c>
      <c r="I587" t="s">
        <v>38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51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42</v>
      </c>
      <c r="X587" t="s">
        <v>43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</row>
    <row r="588" spans="1:36" x14ac:dyDescent="0.25">
      <c r="A588">
        <v>24</v>
      </c>
      <c r="B588">
        <v>0</v>
      </c>
      <c r="C588">
        <v>1</v>
      </c>
      <c r="D588" t="s">
        <v>56</v>
      </c>
      <c r="E588">
        <v>1092</v>
      </c>
      <c r="F588" t="s">
        <v>45</v>
      </c>
      <c r="G588">
        <v>9</v>
      </c>
      <c r="H588">
        <v>3</v>
      </c>
      <c r="I588" t="s">
        <v>38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51</v>
      </c>
      <c r="R588">
        <v>2</v>
      </c>
      <c r="S588" t="s">
        <v>53</v>
      </c>
      <c r="T588">
        <v>2694</v>
      </c>
      <c r="U588">
        <v>26551</v>
      </c>
      <c r="V588">
        <v>1</v>
      </c>
      <c r="W588" t="s">
        <v>42</v>
      </c>
      <c r="X588" t="s">
        <v>49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</row>
    <row r="589" spans="1:36" x14ac:dyDescent="0.25">
      <c r="A589">
        <v>52</v>
      </c>
      <c r="B589">
        <v>0</v>
      </c>
      <c r="C589">
        <v>1</v>
      </c>
      <c r="D589" t="s">
        <v>36</v>
      </c>
      <c r="E589">
        <v>1325</v>
      </c>
      <c r="F589" t="s">
        <v>45</v>
      </c>
      <c r="G589">
        <v>11</v>
      </c>
      <c r="H589">
        <v>4</v>
      </c>
      <c r="I589" t="s">
        <v>38</v>
      </c>
      <c r="J589">
        <v>1</v>
      </c>
      <c r="K589">
        <v>813</v>
      </c>
      <c r="L589">
        <v>4</v>
      </c>
      <c r="M589" t="s">
        <v>39</v>
      </c>
      <c r="N589">
        <v>82</v>
      </c>
      <c r="O589">
        <v>3</v>
      </c>
      <c r="P589">
        <v>2</v>
      </c>
      <c r="Q589" t="s">
        <v>51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42</v>
      </c>
      <c r="X589" t="s">
        <v>49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</row>
    <row r="590" spans="1:36" x14ac:dyDescent="0.25">
      <c r="A590">
        <v>50</v>
      </c>
      <c r="B590">
        <v>0</v>
      </c>
      <c r="C590">
        <v>1</v>
      </c>
      <c r="D590" t="s">
        <v>36</v>
      </c>
      <c r="E590">
        <v>691</v>
      </c>
      <c r="F590" t="s">
        <v>45</v>
      </c>
      <c r="G590">
        <v>2</v>
      </c>
      <c r="H590">
        <v>3</v>
      </c>
      <c r="I590" t="s">
        <v>52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59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42</v>
      </c>
      <c r="X590" t="s">
        <v>49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</row>
    <row r="591" spans="1:36" x14ac:dyDescent="0.25">
      <c r="A591">
        <v>29</v>
      </c>
      <c r="B591">
        <v>1</v>
      </c>
      <c r="C591">
        <v>0</v>
      </c>
      <c r="D591" t="s">
        <v>36</v>
      </c>
      <c r="E591">
        <v>805</v>
      </c>
      <c r="F591" t="s">
        <v>45</v>
      </c>
      <c r="G591">
        <v>1</v>
      </c>
      <c r="H591">
        <v>2</v>
      </c>
      <c r="I591" t="s">
        <v>38</v>
      </c>
      <c r="J591">
        <v>1</v>
      </c>
      <c r="K591">
        <v>816</v>
      </c>
      <c r="L591">
        <v>2</v>
      </c>
      <c r="M591" t="s">
        <v>39</v>
      </c>
      <c r="N591">
        <v>36</v>
      </c>
      <c r="O591">
        <v>2</v>
      </c>
      <c r="P591">
        <v>1</v>
      </c>
      <c r="Q591" t="s">
        <v>51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42</v>
      </c>
      <c r="X591" t="s">
        <v>43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</row>
    <row r="592" spans="1:36" x14ac:dyDescent="0.25">
      <c r="A592">
        <v>33</v>
      </c>
      <c r="B592">
        <v>0</v>
      </c>
      <c r="C592">
        <v>1</v>
      </c>
      <c r="D592" t="s">
        <v>36</v>
      </c>
      <c r="E592">
        <v>213</v>
      </c>
      <c r="F592" t="s">
        <v>45</v>
      </c>
      <c r="G592">
        <v>7</v>
      </c>
      <c r="H592">
        <v>3</v>
      </c>
      <c r="I592" t="s">
        <v>52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59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42</v>
      </c>
      <c r="X592" t="s">
        <v>49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</row>
    <row r="593" spans="1:36" x14ac:dyDescent="0.25">
      <c r="A593">
        <v>33</v>
      </c>
      <c r="B593">
        <v>1</v>
      </c>
      <c r="C593">
        <v>0</v>
      </c>
      <c r="D593" t="s">
        <v>36</v>
      </c>
      <c r="E593">
        <v>118</v>
      </c>
      <c r="F593" t="s">
        <v>37</v>
      </c>
      <c r="G593">
        <v>16</v>
      </c>
      <c r="H593">
        <v>3</v>
      </c>
      <c r="I593" t="s">
        <v>60</v>
      </c>
      <c r="J593">
        <v>1</v>
      </c>
      <c r="K593">
        <v>819</v>
      </c>
      <c r="L593">
        <v>1</v>
      </c>
      <c r="M593" t="s">
        <v>39</v>
      </c>
      <c r="N593">
        <v>69</v>
      </c>
      <c r="O593">
        <v>3</v>
      </c>
      <c r="P593">
        <v>2</v>
      </c>
      <c r="Q593" t="s">
        <v>40</v>
      </c>
      <c r="R593">
        <v>1</v>
      </c>
      <c r="S593" t="s">
        <v>41</v>
      </c>
      <c r="T593">
        <v>5324</v>
      </c>
      <c r="U593">
        <v>26507</v>
      </c>
      <c r="V593">
        <v>5</v>
      </c>
      <c r="W593" t="s">
        <v>42</v>
      </c>
      <c r="X593" t="s">
        <v>49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</row>
    <row r="594" spans="1:36" x14ac:dyDescent="0.25">
      <c r="A594">
        <v>47</v>
      </c>
      <c r="B594">
        <v>0</v>
      </c>
      <c r="C594">
        <v>1</v>
      </c>
      <c r="D594" t="s">
        <v>36</v>
      </c>
      <c r="E594">
        <v>202</v>
      </c>
      <c r="F594" t="s">
        <v>45</v>
      </c>
      <c r="G594">
        <v>2</v>
      </c>
      <c r="H594">
        <v>2</v>
      </c>
      <c r="I594" t="s">
        <v>50</v>
      </c>
      <c r="J594">
        <v>1</v>
      </c>
      <c r="K594">
        <v>820</v>
      </c>
      <c r="L594">
        <v>3</v>
      </c>
      <c r="M594" t="s">
        <v>39</v>
      </c>
      <c r="N594">
        <v>33</v>
      </c>
      <c r="O594">
        <v>3</v>
      </c>
      <c r="P594">
        <v>4</v>
      </c>
      <c r="Q594" t="s">
        <v>57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42</v>
      </c>
      <c r="X594" t="s">
        <v>43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</row>
    <row r="595" spans="1:36" x14ac:dyDescent="0.25">
      <c r="A595">
        <v>36</v>
      </c>
      <c r="B595">
        <v>0</v>
      </c>
      <c r="C595">
        <v>1</v>
      </c>
      <c r="D595" t="s">
        <v>36</v>
      </c>
      <c r="E595">
        <v>676</v>
      </c>
      <c r="F595" t="s">
        <v>45</v>
      </c>
      <c r="G595">
        <v>1</v>
      </c>
      <c r="H595">
        <v>3</v>
      </c>
      <c r="I595" t="s">
        <v>50</v>
      </c>
      <c r="J595">
        <v>1</v>
      </c>
      <c r="K595">
        <v>823</v>
      </c>
      <c r="L595">
        <v>3</v>
      </c>
      <c r="M595" t="s">
        <v>39</v>
      </c>
      <c r="N595">
        <v>35</v>
      </c>
      <c r="O595">
        <v>3</v>
      </c>
      <c r="P595">
        <v>2</v>
      </c>
      <c r="Q595" t="s">
        <v>54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42</v>
      </c>
      <c r="X595" t="s">
        <v>49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</row>
    <row r="596" spans="1:36" x14ac:dyDescent="0.25">
      <c r="A596">
        <v>29</v>
      </c>
      <c r="B596">
        <v>0</v>
      </c>
      <c r="C596">
        <v>1</v>
      </c>
      <c r="D596" t="s">
        <v>36</v>
      </c>
      <c r="E596">
        <v>1252</v>
      </c>
      <c r="F596" t="s">
        <v>45</v>
      </c>
      <c r="G596">
        <v>23</v>
      </c>
      <c r="H596">
        <v>2</v>
      </c>
      <c r="I596" t="s">
        <v>38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42</v>
      </c>
      <c r="X596" t="s">
        <v>49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</row>
    <row r="597" spans="1:36" x14ac:dyDescent="0.25">
      <c r="A597">
        <v>58</v>
      </c>
      <c r="B597">
        <v>1</v>
      </c>
      <c r="C597">
        <v>0</v>
      </c>
      <c r="D597" t="s">
        <v>36</v>
      </c>
      <c r="E597">
        <v>286</v>
      </c>
      <c r="F597" t="s">
        <v>45</v>
      </c>
      <c r="G597">
        <v>2</v>
      </c>
      <c r="H597">
        <v>4</v>
      </c>
      <c r="I597" t="s">
        <v>38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59</v>
      </c>
      <c r="R597">
        <v>2</v>
      </c>
      <c r="S597" t="s">
        <v>41</v>
      </c>
      <c r="T597">
        <v>19246</v>
      </c>
      <c r="U597">
        <v>25761</v>
      </c>
      <c r="V597">
        <v>7</v>
      </c>
      <c r="W597" t="s">
        <v>42</v>
      </c>
      <c r="X597" t="s">
        <v>43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</row>
    <row r="598" spans="1:36" x14ac:dyDescent="0.25">
      <c r="A598">
        <v>35</v>
      </c>
      <c r="B598">
        <v>0</v>
      </c>
      <c r="C598">
        <v>1</v>
      </c>
      <c r="D598" t="s">
        <v>36</v>
      </c>
      <c r="E598">
        <v>1258</v>
      </c>
      <c r="F598" t="s">
        <v>45</v>
      </c>
      <c r="G598">
        <v>1</v>
      </c>
      <c r="H598">
        <v>4</v>
      </c>
      <c r="I598" t="s">
        <v>38</v>
      </c>
      <c r="J598">
        <v>1</v>
      </c>
      <c r="K598">
        <v>826</v>
      </c>
      <c r="L598">
        <v>4</v>
      </c>
      <c r="M598" t="s">
        <v>39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41</v>
      </c>
      <c r="T598">
        <v>2506</v>
      </c>
      <c r="U598">
        <v>13301</v>
      </c>
      <c r="V598">
        <v>3</v>
      </c>
      <c r="W598" t="s">
        <v>42</v>
      </c>
      <c r="X598" t="s">
        <v>49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</row>
    <row r="599" spans="1:36" x14ac:dyDescent="0.25">
      <c r="A599">
        <v>42</v>
      </c>
      <c r="B599">
        <v>0</v>
      </c>
      <c r="C599">
        <v>1</v>
      </c>
      <c r="D599" t="s">
        <v>36</v>
      </c>
      <c r="E599">
        <v>932</v>
      </c>
      <c r="F599" t="s">
        <v>45</v>
      </c>
      <c r="G599">
        <v>1</v>
      </c>
      <c r="H599">
        <v>2</v>
      </c>
      <c r="I599" t="s">
        <v>38</v>
      </c>
      <c r="J599">
        <v>1</v>
      </c>
      <c r="K599">
        <v>827</v>
      </c>
      <c r="L599">
        <v>4</v>
      </c>
      <c r="M599" t="s">
        <v>39</v>
      </c>
      <c r="N599">
        <v>43</v>
      </c>
      <c r="O599">
        <v>2</v>
      </c>
      <c r="P599">
        <v>2</v>
      </c>
      <c r="Q599" t="s">
        <v>54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42</v>
      </c>
      <c r="X599" t="s">
        <v>43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</row>
    <row r="600" spans="1:36" x14ac:dyDescent="0.25">
      <c r="A600">
        <v>28</v>
      </c>
      <c r="B600">
        <v>1</v>
      </c>
      <c r="C600">
        <v>0</v>
      </c>
      <c r="D600" t="s">
        <v>36</v>
      </c>
      <c r="E600">
        <v>890</v>
      </c>
      <c r="F600" t="s">
        <v>45</v>
      </c>
      <c r="G600">
        <v>2</v>
      </c>
      <c r="H600">
        <v>4</v>
      </c>
      <c r="I600" t="s">
        <v>52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41</v>
      </c>
      <c r="T600">
        <v>4382</v>
      </c>
      <c r="U600">
        <v>16374</v>
      </c>
      <c r="V600">
        <v>6</v>
      </c>
      <c r="W600" t="s">
        <v>42</v>
      </c>
      <c r="X600" t="s">
        <v>49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</row>
    <row r="601" spans="1:36" x14ac:dyDescent="0.25">
      <c r="A601">
        <v>36</v>
      </c>
      <c r="B601">
        <v>0</v>
      </c>
      <c r="C601">
        <v>1</v>
      </c>
      <c r="D601" t="s">
        <v>36</v>
      </c>
      <c r="E601">
        <v>1041</v>
      </c>
      <c r="F601" t="s">
        <v>62</v>
      </c>
      <c r="G601">
        <v>13</v>
      </c>
      <c r="H601">
        <v>3</v>
      </c>
      <c r="I601" t="s">
        <v>62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62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42</v>
      </c>
      <c r="X601" t="s">
        <v>49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</row>
    <row r="602" spans="1:36" x14ac:dyDescent="0.25">
      <c r="A602">
        <v>32</v>
      </c>
      <c r="B602">
        <v>0</v>
      </c>
      <c r="C602">
        <v>1</v>
      </c>
      <c r="D602" t="s">
        <v>36</v>
      </c>
      <c r="E602">
        <v>859</v>
      </c>
      <c r="F602" t="s">
        <v>45</v>
      </c>
      <c r="G602">
        <v>4</v>
      </c>
      <c r="H602">
        <v>3</v>
      </c>
      <c r="I602" t="s">
        <v>38</v>
      </c>
      <c r="J602">
        <v>1</v>
      </c>
      <c r="K602">
        <v>830</v>
      </c>
      <c r="L602">
        <v>3</v>
      </c>
      <c r="M602" t="s">
        <v>39</v>
      </c>
      <c r="N602">
        <v>98</v>
      </c>
      <c r="O602">
        <v>2</v>
      </c>
      <c r="P602">
        <v>2</v>
      </c>
      <c r="Q602" t="s">
        <v>54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42</v>
      </c>
      <c r="X602" t="s">
        <v>49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</row>
    <row r="603" spans="1:36" x14ac:dyDescent="0.25">
      <c r="A603">
        <v>40</v>
      </c>
      <c r="B603">
        <v>0</v>
      </c>
      <c r="C603">
        <v>1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52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51</v>
      </c>
      <c r="R603">
        <v>3</v>
      </c>
      <c r="S603" t="s">
        <v>41</v>
      </c>
      <c r="T603">
        <v>5094</v>
      </c>
      <c r="U603">
        <v>11983</v>
      </c>
      <c r="V603">
        <v>6</v>
      </c>
      <c r="W603" t="s">
        <v>42</v>
      </c>
      <c r="X603" t="s">
        <v>49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</row>
    <row r="604" spans="1:36" x14ac:dyDescent="0.25">
      <c r="A604">
        <v>30</v>
      </c>
      <c r="B604">
        <v>0</v>
      </c>
      <c r="C604">
        <v>1</v>
      </c>
      <c r="D604" t="s">
        <v>36</v>
      </c>
      <c r="E604">
        <v>946</v>
      </c>
      <c r="F604" t="s">
        <v>45</v>
      </c>
      <c r="G604">
        <v>2</v>
      </c>
      <c r="H604">
        <v>3</v>
      </c>
      <c r="I604" t="s">
        <v>52</v>
      </c>
      <c r="J604">
        <v>1</v>
      </c>
      <c r="K604">
        <v>833</v>
      </c>
      <c r="L604">
        <v>3</v>
      </c>
      <c r="M604" t="s">
        <v>39</v>
      </c>
      <c r="N604">
        <v>52</v>
      </c>
      <c r="O604">
        <v>2</v>
      </c>
      <c r="P604">
        <v>2</v>
      </c>
      <c r="Q604" t="s">
        <v>54</v>
      </c>
      <c r="R604">
        <v>4</v>
      </c>
      <c r="S604" t="s">
        <v>41</v>
      </c>
      <c r="T604">
        <v>6877</v>
      </c>
      <c r="U604">
        <v>20234</v>
      </c>
      <c r="V604">
        <v>5</v>
      </c>
      <c r="W604" t="s">
        <v>42</v>
      </c>
      <c r="X604" t="s">
        <v>43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</row>
    <row r="605" spans="1:36" x14ac:dyDescent="0.25">
      <c r="A605">
        <v>45</v>
      </c>
      <c r="B605">
        <v>0</v>
      </c>
      <c r="C605">
        <v>1</v>
      </c>
      <c r="D605" t="s">
        <v>36</v>
      </c>
      <c r="E605">
        <v>252</v>
      </c>
      <c r="F605" t="s">
        <v>45</v>
      </c>
      <c r="G605">
        <v>2</v>
      </c>
      <c r="H605">
        <v>3</v>
      </c>
      <c r="I605" t="s">
        <v>38</v>
      </c>
      <c r="J605">
        <v>1</v>
      </c>
      <c r="K605">
        <v>834</v>
      </c>
      <c r="L605">
        <v>2</v>
      </c>
      <c r="M605" t="s">
        <v>39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41</v>
      </c>
      <c r="T605">
        <v>2274</v>
      </c>
      <c r="U605">
        <v>6153</v>
      </c>
      <c r="V605">
        <v>1</v>
      </c>
      <c r="W605" t="s">
        <v>42</v>
      </c>
      <c r="X605" t="s">
        <v>49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</row>
    <row r="606" spans="1:36" x14ac:dyDescent="0.25">
      <c r="A606">
        <v>42</v>
      </c>
      <c r="B606">
        <v>0</v>
      </c>
      <c r="C606">
        <v>1</v>
      </c>
      <c r="D606" t="s">
        <v>36</v>
      </c>
      <c r="E606">
        <v>933</v>
      </c>
      <c r="F606" t="s">
        <v>45</v>
      </c>
      <c r="G606">
        <v>29</v>
      </c>
      <c r="H606">
        <v>3</v>
      </c>
      <c r="I606" t="s">
        <v>38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54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42</v>
      </c>
      <c r="X606" t="s">
        <v>49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</row>
    <row r="607" spans="1:36" x14ac:dyDescent="0.25">
      <c r="A607">
        <v>38</v>
      </c>
      <c r="B607">
        <v>0</v>
      </c>
      <c r="C607">
        <v>1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38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55</v>
      </c>
      <c r="R607">
        <v>1</v>
      </c>
      <c r="S607" t="s">
        <v>53</v>
      </c>
      <c r="T607">
        <v>6288</v>
      </c>
      <c r="U607">
        <v>4284</v>
      </c>
      <c r="V607">
        <v>2</v>
      </c>
      <c r="W607" t="s">
        <v>42</v>
      </c>
      <c r="X607" t="s">
        <v>49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</row>
    <row r="608" spans="1:36" x14ac:dyDescent="0.25">
      <c r="A608">
        <v>34</v>
      </c>
      <c r="B608">
        <v>0</v>
      </c>
      <c r="C608">
        <v>1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38</v>
      </c>
      <c r="J608">
        <v>1</v>
      </c>
      <c r="K608">
        <v>838</v>
      </c>
      <c r="L608">
        <v>3</v>
      </c>
      <c r="M608" t="s">
        <v>39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41</v>
      </c>
      <c r="T608">
        <v>2553</v>
      </c>
      <c r="U608">
        <v>8306</v>
      </c>
      <c r="V608">
        <v>1</v>
      </c>
      <c r="W608" t="s">
        <v>42</v>
      </c>
      <c r="X608" t="s">
        <v>49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</row>
    <row r="609" spans="1:36" x14ac:dyDescent="0.25">
      <c r="A609">
        <v>49</v>
      </c>
      <c r="B609">
        <v>1</v>
      </c>
      <c r="C609">
        <v>0</v>
      </c>
      <c r="D609" t="s">
        <v>36</v>
      </c>
      <c r="E609">
        <v>1184</v>
      </c>
      <c r="F609" t="s">
        <v>37</v>
      </c>
      <c r="G609">
        <v>11</v>
      </c>
      <c r="H609">
        <v>3</v>
      </c>
      <c r="I609" t="s">
        <v>60</v>
      </c>
      <c r="J609">
        <v>1</v>
      </c>
      <c r="K609">
        <v>840</v>
      </c>
      <c r="L609">
        <v>3</v>
      </c>
      <c r="M609" t="s">
        <v>39</v>
      </c>
      <c r="N609">
        <v>43</v>
      </c>
      <c r="O609">
        <v>3</v>
      </c>
      <c r="P609">
        <v>3</v>
      </c>
      <c r="Q609" t="s">
        <v>40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42</v>
      </c>
      <c r="X609" t="s">
        <v>49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</row>
    <row r="610" spans="1:36" x14ac:dyDescent="0.25">
      <c r="A610">
        <v>55</v>
      </c>
      <c r="B610">
        <v>1</v>
      </c>
      <c r="C610">
        <v>0</v>
      </c>
      <c r="D610" t="s">
        <v>36</v>
      </c>
      <c r="E610">
        <v>436</v>
      </c>
      <c r="F610" t="s">
        <v>37</v>
      </c>
      <c r="G610">
        <v>2</v>
      </c>
      <c r="H610">
        <v>1</v>
      </c>
      <c r="I610" t="s">
        <v>52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40</v>
      </c>
      <c r="R610">
        <v>4</v>
      </c>
      <c r="S610" t="s">
        <v>41</v>
      </c>
      <c r="T610">
        <v>5160</v>
      </c>
      <c r="U610">
        <v>21519</v>
      </c>
      <c r="V610">
        <v>4</v>
      </c>
      <c r="W610" t="s">
        <v>42</v>
      </c>
      <c r="X610" t="s">
        <v>49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</row>
    <row r="611" spans="1:36" x14ac:dyDescent="0.25">
      <c r="A611">
        <v>43</v>
      </c>
      <c r="B611">
        <v>0</v>
      </c>
      <c r="C611">
        <v>1</v>
      </c>
      <c r="D611" t="s">
        <v>36</v>
      </c>
      <c r="E611">
        <v>589</v>
      </c>
      <c r="F611" t="s">
        <v>45</v>
      </c>
      <c r="G611">
        <v>14</v>
      </c>
      <c r="H611">
        <v>2</v>
      </c>
      <c r="I611" t="s">
        <v>38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59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42</v>
      </c>
      <c r="X611" t="s">
        <v>49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</row>
    <row r="612" spans="1:36" x14ac:dyDescent="0.25">
      <c r="A612">
        <v>27</v>
      </c>
      <c r="B612">
        <v>0</v>
      </c>
      <c r="C612">
        <v>1</v>
      </c>
      <c r="D612" t="s">
        <v>36</v>
      </c>
      <c r="E612">
        <v>269</v>
      </c>
      <c r="F612" t="s">
        <v>45</v>
      </c>
      <c r="G612">
        <v>5</v>
      </c>
      <c r="H612">
        <v>1</v>
      </c>
      <c r="I612" t="s">
        <v>61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59</v>
      </c>
      <c r="R612">
        <v>4</v>
      </c>
      <c r="S612" t="s">
        <v>53</v>
      </c>
      <c r="T612">
        <v>12808</v>
      </c>
      <c r="U612">
        <v>8842</v>
      </c>
      <c r="V612">
        <v>1</v>
      </c>
      <c r="W612" t="s">
        <v>42</v>
      </c>
      <c r="X612" t="s">
        <v>43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</row>
    <row r="613" spans="1:36" x14ac:dyDescent="0.25">
      <c r="A613">
        <v>35</v>
      </c>
      <c r="B613">
        <v>0</v>
      </c>
      <c r="C613">
        <v>1</v>
      </c>
      <c r="D613" t="s">
        <v>36</v>
      </c>
      <c r="E613">
        <v>950</v>
      </c>
      <c r="F613" t="s">
        <v>45</v>
      </c>
      <c r="G613">
        <v>7</v>
      </c>
      <c r="H613">
        <v>3</v>
      </c>
      <c r="I613" t="s">
        <v>50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54</v>
      </c>
      <c r="R613">
        <v>3</v>
      </c>
      <c r="S613" t="s">
        <v>41</v>
      </c>
      <c r="T613">
        <v>10221</v>
      </c>
      <c r="U613">
        <v>18869</v>
      </c>
      <c r="V613">
        <v>3</v>
      </c>
      <c r="W613" t="s">
        <v>42</v>
      </c>
      <c r="X613" t="s">
        <v>49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</row>
    <row r="614" spans="1:36" x14ac:dyDescent="0.25">
      <c r="A614">
        <v>28</v>
      </c>
      <c r="B614">
        <v>0</v>
      </c>
      <c r="C614">
        <v>1</v>
      </c>
      <c r="D614" t="s">
        <v>36</v>
      </c>
      <c r="E614">
        <v>760</v>
      </c>
      <c r="F614" t="s">
        <v>37</v>
      </c>
      <c r="G614">
        <v>2</v>
      </c>
      <c r="H614">
        <v>4</v>
      </c>
      <c r="I614" t="s">
        <v>60</v>
      </c>
      <c r="J614">
        <v>1</v>
      </c>
      <c r="K614">
        <v>846</v>
      </c>
      <c r="L614">
        <v>2</v>
      </c>
      <c r="M614" t="s">
        <v>39</v>
      </c>
      <c r="N614">
        <v>81</v>
      </c>
      <c r="O614">
        <v>3</v>
      </c>
      <c r="P614">
        <v>2</v>
      </c>
      <c r="Q614" t="s">
        <v>40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42</v>
      </c>
      <c r="X614" t="s">
        <v>43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</row>
    <row r="615" spans="1:36" x14ac:dyDescent="0.25">
      <c r="A615">
        <v>34</v>
      </c>
      <c r="B615">
        <v>0</v>
      </c>
      <c r="C615">
        <v>1</v>
      </c>
      <c r="D615" t="s">
        <v>36</v>
      </c>
      <c r="E615">
        <v>829</v>
      </c>
      <c r="F615" t="s">
        <v>62</v>
      </c>
      <c r="G615">
        <v>3</v>
      </c>
      <c r="H615">
        <v>2</v>
      </c>
      <c r="I615" t="s">
        <v>62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62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42</v>
      </c>
      <c r="X615" t="s">
        <v>49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</row>
    <row r="616" spans="1:36" x14ac:dyDescent="0.25">
      <c r="A616">
        <v>26</v>
      </c>
      <c r="B616">
        <v>1</v>
      </c>
      <c r="C616">
        <v>0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52</v>
      </c>
      <c r="J616">
        <v>1</v>
      </c>
      <c r="K616">
        <v>848</v>
      </c>
      <c r="L616">
        <v>3</v>
      </c>
      <c r="M616" t="s">
        <v>39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42</v>
      </c>
      <c r="X616" t="s">
        <v>43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</row>
    <row r="617" spans="1:36" x14ac:dyDescent="0.25">
      <c r="A617">
        <v>27</v>
      </c>
      <c r="B617">
        <v>0</v>
      </c>
      <c r="C617">
        <v>1</v>
      </c>
      <c r="D617" t="s">
        <v>56</v>
      </c>
      <c r="E617">
        <v>443</v>
      </c>
      <c r="F617" t="s">
        <v>45</v>
      </c>
      <c r="G617">
        <v>3</v>
      </c>
      <c r="H617">
        <v>3</v>
      </c>
      <c r="I617" t="s">
        <v>52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42</v>
      </c>
      <c r="X617" t="s">
        <v>49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</row>
    <row r="618" spans="1:36" x14ac:dyDescent="0.25">
      <c r="A618">
        <v>51</v>
      </c>
      <c r="B618">
        <v>0</v>
      </c>
      <c r="C618">
        <v>1</v>
      </c>
      <c r="D618" t="s">
        <v>36</v>
      </c>
      <c r="E618">
        <v>1318</v>
      </c>
      <c r="F618" t="s">
        <v>37</v>
      </c>
      <c r="G618">
        <v>26</v>
      </c>
      <c r="H618">
        <v>4</v>
      </c>
      <c r="I618" t="s">
        <v>60</v>
      </c>
      <c r="J618">
        <v>1</v>
      </c>
      <c r="K618">
        <v>851</v>
      </c>
      <c r="L618">
        <v>1</v>
      </c>
      <c r="M618" t="s">
        <v>39</v>
      </c>
      <c r="N618">
        <v>66</v>
      </c>
      <c r="O618">
        <v>3</v>
      </c>
      <c r="P618">
        <v>4</v>
      </c>
      <c r="Q618" t="s">
        <v>57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42</v>
      </c>
      <c r="X618" t="s">
        <v>49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</row>
    <row r="619" spans="1:36" x14ac:dyDescent="0.25">
      <c r="A619">
        <v>44</v>
      </c>
      <c r="B619">
        <v>0</v>
      </c>
      <c r="C619">
        <v>1</v>
      </c>
      <c r="D619" t="s">
        <v>36</v>
      </c>
      <c r="E619">
        <v>625</v>
      </c>
      <c r="F619" t="s">
        <v>45</v>
      </c>
      <c r="G619">
        <v>4</v>
      </c>
      <c r="H619">
        <v>3</v>
      </c>
      <c r="I619" t="s">
        <v>52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55</v>
      </c>
      <c r="R619">
        <v>2</v>
      </c>
      <c r="S619" t="s">
        <v>41</v>
      </c>
      <c r="T619">
        <v>5933</v>
      </c>
      <c r="U619">
        <v>5197</v>
      </c>
      <c r="V619">
        <v>9</v>
      </c>
      <c r="W619" t="s">
        <v>42</v>
      </c>
      <c r="X619" t="s">
        <v>49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</row>
    <row r="620" spans="1:36" x14ac:dyDescent="0.25">
      <c r="A620">
        <v>25</v>
      </c>
      <c r="B620">
        <v>0</v>
      </c>
      <c r="C620">
        <v>1</v>
      </c>
      <c r="D620" t="s">
        <v>36</v>
      </c>
      <c r="E620">
        <v>180</v>
      </c>
      <c r="F620" t="s">
        <v>45</v>
      </c>
      <c r="G620">
        <v>2</v>
      </c>
      <c r="H620">
        <v>1</v>
      </c>
      <c r="I620" t="s">
        <v>52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41</v>
      </c>
      <c r="T620">
        <v>3424</v>
      </c>
      <c r="U620">
        <v>21632</v>
      </c>
      <c r="V620">
        <v>7</v>
      </c>
      <c r="W620" t="s">
        <v>42</v>
      </c>
      <c r="X620" t="s">
        <v>49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</row>
    <row r="621" spans="1:36" x14ac:dyDescent="0.25">
      <c r="A621">
        <v>33</v>
      </c>
      <c r="B621">
        <v>0</v>
      </c>
      <c r="C621">
        <v>1</v>
      </c>
      <c r="D621" t="s">
        <v>36</v>
      </c>
      <c r="E621">
        <v>586</v>
      </c>
      <c r="F621" t="s">
        <v>37</v>
      </c>
      <c r="G621">
        <v>1</v>
      </c>
      <c r="H621">
        <v>3</v>
      </c>
      <c r="I621" t="s">
        <v>52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40</v>
      </c>
      <c r="R621">
        <v>1</v>
      </c>
      <c r="S621" t="s">
        <v>53</v>
      </c>
      <c r="T621">
        <v>4037</v>
      </c>
      <c r="U621">
        <v>21816</v>
      </c>
      <c r="V621">
        <v>1</v>
      </c>
      <c r="W621" t="s">
        <v>42</v>
      </c>
      <c r="X621" t="s">
        <v>49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</row>
    <row r="622" spans="1:36" x14ac:dyDescent="0.25">
      <c r="A622">
        <v>35</v>
      </c>
      <c r="B622">
        <v>0</v>
      </c>
      <c r="C622">
        <v>1</v>
      </c>
      <c r="D622" t="s">
        <v>36</v>
      </c>
      <c r="E622">
        <v>1343</v>
      </c>
      <c r="F622" t="s">
        <v>45</v>
      </c>
      <c r="G622">
        <v>27</v>
      </c>
      <c r="H622">
        <v>1</v>
      </c>
      <c r="I622" t="s">
        <v>52</v>
      </c>
      <c r="J622">
        <v>1</v>
      </c>
      <c r="K622">
        <v>856</v>
      </c>
      <c r="L622">
        <v>3</v>
      </c>
      <c r="M622" t="s">
        <v>39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41</v>
      </c>
      <c r="T622">
        <v>2559</v>
      </c>
      <c r="U622">
        <v>17852</v>
      </c>
      <c r="V622">
        <v>1</v>
      </c>
      <c r="W622" t="s">
        <v>42</v>
      </c>
      <c r="X622" t="s">
        <v>49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</row>
    <row r="623" spans="1:36" x14ac:dyDescent="0.25">
      <c r="A623">
        <v>36</v>
      </c>
      <c r="B623">
        <v>0</v>
      </c>
      <c r="C623">
        <v>1</v>
      </c>
      <c r="D623" t="s">
        <v>36</v>
      </c>
      <c r="E623">
        <v>928</v>
      </c>
      <c r="F623" t="s">
        <v>37</v>
      </c>
      <c r="G623">
        <v>1</v>
      </c>
      <c r="H623">
        <v>2</v>
      </c>
      <c r="I623" t="s">
        <v>38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40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42</v>
      </c>
      <c r="X623" t="s">
        <v>43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</row>
    <row r="624" spans="1:36" x14ac:dyDescent="0.25">
      <c r="A624">
        <v>32</v>
      </c>
      <c r="B624">
        <v>0</v>
      </c>
      <c r="C624">
        <v>1</v>
      </c>
      <c r="D624" t="s">
        <v>36</v>
      </c>
      <c r="E624">
        <v>117</v>
      </c>
      <c r="F624" t="s">
        <v>37</v>
      </c>
      <c r="G624">
        <v>13</v>
      </c>
      <c r="H624">
        <v>4</v>
      </c>
      <c r="I624" t="s">
        <v>38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40</v>
      </c>
      <c r="R624">
        <v>4</v>
      </c>
      <c r="S624" t="s">
        <v>53</v>
      </c>
      <c r="T624">
        <v>4403</v>
      </c>
      <c r="U624">
        <v>9250</v>
      </c>
      <c r="V624">
        <v>2</v>
      </c>
      <c r="W624" t="s">
        <v>42</v>
      </c>
      <c r="X624" t="s">
        <v>49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</row>
    <row r="625" spans="1:36" x14ac:dyDescent="0.25">
      <c r="A625">
        <v>30</v>
      </c>
      <c r="B625">
        <v>0</v>
      </c>
      <c r="C625">
        <v>1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38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53</v>
      </c>
      <c r="T625">
        <v>3761</v>
      </c>
      <c r="U625">
        <v>2373</v>
      </c>
      <c r="V625">
        <v>9</v>
      </c>
      <c r="W625" t="s">
        <v>42</v>
      </c>
      <c r="X625" t="s">
        <v>49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</row>
    <row r="626" spans="1:36" x14ac:dyDescent="0.25">
      <c r="A626">
        <v>53</v>
      </c>
      <c r="B626">
        <v>0</v>
      </c>
      <c r="C626">
        <v>1</v>
      </c>
      <c r="D626" t="s">
        <v>36</v>
      </c>
      <c r="E626">
        <v>661</v>
      </c>
      <c r="F626" t="s">
        <v>37</v>
      </c>
      <c r="G626">
        <v>7</v>
      </c>
      <c r="H626">
        <v>2</v>
      </c>
      <c r="I626" t="s">
        <v>60</v>
      </c>
      <c r="J626">
        <v>1</v>
      </c>
      <c r="K626">
        <v>862</v>
      </c>
      <c r="L626">
        <v>1</v>
      </c>
      <c r="M626" t="s">
        <v>39</v>
      </c>
      <c r="N626">
        <v>78</v>
      </c>
      <c r="O626">
        <v>2</v>
      </c>
      <c r="P626">
        <v>3</v>
      </c>
      <c r="Q626" t="s">
        <v>40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42</v>
      </c>
      <c r="X626" t="s">
        <v>43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</row>
    <row r="627" spans="1:36" x14ac:dyDescent="0.25">
      <c r="A627">
        <v>45</v>
      </c>
      <c r="B627">
        <v>0</v>
      </c>
      <c r="C627">
        <v>1</v>
      </c>
      <c r="D627" t="s">
        <v>36</v>
      </c>
      <c r="E627">
        <v>930</v>
      </c>
      <c r="F627" t="s">
        <v>37</v>
      </c>
      <c r="G627">
        <v>9</v>
      </c>
      <c r="H627">
        <v>3</v>
      </c>
      <c r="I627" t="s">
        <v>60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40</v>
      </c>
      <c r="R627">
        <v>1</v>
      </c>
      <c r="S627" t="s">
        <v>53</v>
      </c>
      <c r="T627">
        <v>10761</v>
      </c>
      <c r="U627">
        <v>19239</v>
      </c>
      <c r="V627">
        <v>4</v>
      </c>
      <c r="W627" t="s">
        <v>42</v>
      </c>
      <c r="X627" t="s">
        <v>43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</row>
    <row r="628" spans="1:36" x14ac:dyDescent="0.25">
      <c r="A628">
        <v>32</v>
      </c>
      <c r="B628">
        <v>0</v>
      </c>
      <c r="C628">
        <v>1</v>
      </c>
      <c r="D628" t="s">
        <v>36</v>
      </c>
      <c r="E628">
        <v>638</v>
      </c>
      <c r="F628" t="s">
        <v>45</v>
      </c>
      <c r="G628">
        <v>8</v>
      </c>
      <c r="H628">
        <v>2</v>
      </c>
      <c r="I628" t="s">
        <v>52</v>
      </c>
      <c r="J628">
        <v>1</v>
      </c>
      <c r="K628">
        <v>865</v>
      </c>
      <c r="L628">
        <v>3</v>
      </c>
      <c r="M628" t="s">
        <v>39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42</v>
      </c>
      <c r="X628" t="s">
        <v>49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</row>
    <row r="629" spans="1:36" x14ac:dyDescent="0.25">
      <c r="A629">
        <v>52</v>
      </c>
      <c r="B629">
        <v>0</v>
      </c>
      <c r="C629">
        <v>1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52</v>
      </c>
      <c r="J629">
        <v>1</v>
      </c>
      <c r="K629">
        <v>867</v>
      </c>
      <c r="L629">
        <v>3</v>
      </c>
      <c r="M629" t="s">
        <v>39</v>
      </c>
      <c r="N629">
        <v>81</v>
      </c>
      <c r="O629">
        <v>2</v>
      </c>
      <c r="P629">
        <v>4</v>
      </c>
      <c r="Q629" t="s">
        <v>54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42</v>
      </c>
      <c r="X629" t="s">
        <v>49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</row>
    <row r="630" spans="1:36" x14ac:dyDescent="0.25">
      <c r="A630">
        <v>37</v>
      </c>
      <c r="B630">
        <v>0</v>
      </c>
      <c r="C630">
        <v>1</v>
      </c>
      <c r="D630" t="s">
        <v>36</v>
      </c>
      <c r="E630">
        <v>342</v>
      </c>
      <c r="F630" t="s">
        <v>37</v>
      </c>
      <c r="G630">
        <v>16</v>
      </c>
      <c r="H630">
        <v>4</v>
      </c>
      <c r="I630" t="s">
        <v>60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40</v>
      </c>
      <c r="R630">
        <v>3</v>
      </c>
      <c r="S630" t="s">
        <v>53</v>
      </c>
      <c r="T630">
        <v>6334</v>
      </c>
      <c r="U630">
        <v>24558</v>
      </c>
      <c r="V630">
        <v>4</v>
      </c>
      <c r="W630" t="s">
        <v>42</v>
      </c>
      <c r="X630" t="s">
        <v>49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</row>
    <row r="631" spans="1:36" x14ac:dyDescent="0.25">
      <c r="A631">
        <v>28</v>
      </c>
      <c r="B631">
        <v>0</v>
      </c>
      <c r="C631">
        <v>1</v>
      </c>
      <c r="D631" t="s">
        <v>36</v>
      </c>
      <c r="E631">
        <v>1169</v>
      </c>
      <c r="F631" t="s">
        <v>62</v>
      </c>
      <c r="G631">
        <v>8</v>
      </c>
      <c r="H631">
        <v>2</v>
      </c>
      <c r="I631" t="s">
        <v>52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62</v>
      </c>
      <c r="R631">
        <v>4</v>
      </c>
      <c r="S631" t="s">
        <v>53</v>
      </c>
      <c r="T631">
        <v>4936</v>
      </c>
      <c r="U631">
        <v>23965</v>
      </c>
      <c r="V631">
        <v>1</v>
      </c>
      <c r="W631" t="s">
        <v>42</v>
      </c>
      <c r="X631" t="s">
        <v>49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</row>
    <row r="632" spans="1:36" x14ac:dyDescent="0.25">
      <c r="A632">
        <v>22</v>
      </c>
      <c r="B632">
        <v>0</v>
      </c>
      <c r="C632">
        <v>1</v>
      </c>
      <c r="D632" t="s">
        <v>36</v>
      </c>
      <c r="E632">
        <v>1230</v>
      </c>
      <c r="F632" t="s">
        <v>45</v>
      </c>
      <c r="G632">
        <v>1</v>
      </c>
      <c r="H632">
        <v>2</v>
      </c>
      <c r="I632" t="s">
        <v>38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54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42</v>
      </c>
      <c r="X632" t="s">
        <v>49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</row>
    <row r="633" spans="1:36" x14ac:dyDescent="0.25">
      <c r="A633">
        <v>44</v>
      </c>
      <c r="B633">
        <v>0</v>
      </c>
      <c r="C633">
        <v>1</v>
      </c>
      <c r="D633" t="s">
        <v>36</v>
      </c>
      <c r="E633">
        <v>986</v>
      </c>
      <c r="F633" t="s">
        <v>45</v>
      </c>
      <c r="G633">
        <v>8</v>
      </c>
      <c r="H633">
        <v>4</v>
      </c>
      <c r="I633" t="s">
        <v>38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51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42</v>
      </c>
      <c r="X633" t="s">
        <v>43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</row>
    <row r="634" spans="1:36" x14ac:dyDescent="0.25">
      <c r="A634">
        <v>42</v>
      </c>
      <c r="B634">
        <v>0</v>
      </c>
      <c r="C634">
        <v>1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52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41</v>
      </c>
      <c r="T634">
        <v>2515</v>
      </c>
      <c r="U634">
        <v>9068</v>
      </c>
      <c r="V634">
        <v>5</v>
      </c>
      <c r="W634" t="s">
        <v>42</v>
      </c>
      <c r="X634" t="s">
        <v>43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</row>
    <row r="635" spans="1:36" x14ac:dyDescent="0.25">
      <c r="A635">
        <v>36</v>
      </c>
      <c r="B635">
        <v>0</v>
      </c>
      <c r="C635">
        <v>1</v>
      </c>
      <c r="D635" t="s">
        <v>36</v>
      </c>
      <c r="E635">
        <v>1278</v>
      </c>
      <c r="F635" t="s">
        <v>62</v>
      </c>
      <c r="G635">
        <v>8</v>
      </c>
      <c r="H635">
        <v>3</v>
      </c>
      <c r="I635" t="s">
        <v>38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62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42</v>
      </c>
      <c r="X635" t="s">
        <v>49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</row>
    <row r="636" spans="1:36" x14ac:dyDescent="0.25">
      <c r="A636">
        <v>25</v>
      </c>
      <c r="B636">
        <v>0</v>
      </c>
      <c r="C636">
        <v>1</v>
      </c>
      <c r="D636" t="s">
        <v>36</v>
      </c>
      <c r="E636">
        <v>141</v>
      </c>
      <c r="F636" t="s">
        <v>37</v>
      </c>
      <c r="G636">
        <v>3</v>
      </c>
      <c r="H636">
        <v>1</v>
      </c>
      <c r="I636" t="s">
        <v>50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40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42</v>
      </c>
      <c r="X636" t="s">
        <v>43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</row>
    <row r="637" spans="1:36" x14ac:dyDescent="0.25">
      <c r="A637">
        <v>35</v>
      </c>
      <c r="B637">
        <v>0</v>
      </c>
      <c r="C637">
        <v>1</v>
      </c>
      <c r="D637" t="s">
        <v>36</v>
      </c>
      <c r="E637">
        <v>607</v>
      </c>
      <c r="F637" t="s">
        <v>45</v>
      </c>
      <c r="G637">
        <v>9</v>
      </c>
      <c r="H637">
        <v>3</v>
      </c>
      <c r="I637" t="s">
        <v>38</v>
      </c>
      <c r="J637">
        <v>1</v>
      </c>
      <c r="K637">
        <v>880</v>
      </c>
      <c r="L637">
        <v>4</v>
      </c>
      <c r="M637" t="s">
        <v>39</v>
      </c>
      <c r="N637">
        <v>66</v>
      </c>
      <c r="O637">
        <v>2</v>
      </c>
      <c r="P637">
        <v>3</v>
      </c>
      <c r="Q637" t="s">
        <v>54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42</v>
      </c>
      <c r="X637" t="s">
        <v>43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</row>
    <row r="638" spans="1:36" x14ac:dyDescent="0.25">
      <c r="A638">
        <v>35</v>
      </c>
      <c r="B638">
        <v>1</v>
      </c>
      <c r="C638">
        <v>0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38</v>
      </c>
      <c r="J638">
        <v>1</v>
      </c>
      <c r="K638">
        <v>881</v>
      </c>
      <c r="L638">
        <v>4</v>
      </c>
      <c r="M638" t="s">
        <v>39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53</v>
      </c>
      <c r="T638">
        <v>2022</v>
      </c>
      <c r="U638">
        <v>16612</v>
      </c>
      <c r="V638">
        <v>1</v>
      </c>
      <c r="W638" t="s">
        <v>42</v>
      </c>
      <c r="X638" t="s">
        <v>43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</row>
    <row r="639" spans="1:36" x14ac:dyDescent="0.25">
      <c r="A639">
        <v>32</v>
      </c>
      <c r="B639">
        <v>0</v>
      </c>
      <c r="C639">
        <v>1</v>
      </c>
      <c r="D639" t="s">
        <v>56</v>
      </c>
      <c r="E639">
        <v>300</v>
      </c>
      <c r="F639" t="s">
        <v>45</v>
      </c>
      <c r="G639">
        <v>1</v>
      </c>
      <c r="H639">
        <v>3</v>
      </c>
      <c r="I639" t="s">
        <v>38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51</v>
      </c>
      <c r="R639">
        <v>4</v>
      </c>
      <c r="S639" t="s">
        <v>53</v>
      </c>
      <c r="T639">
        <v>2314</v>
      </c>
      <c r="U639">
        <v>9148</v>
      </c>
      <c r="V639">
        <v>0</v>
      </c>
      <c r="W639" t="s">
        <v>42</v>
      </c>
      <c r="X639" t="s">
        <v>49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</row>
    <row r="640" spans="1:36" x14ac:dyDescent="0.25">
      <c r="A640">
        <v>25</v>
      </c>
      <c r="B640">
        <v>0</v>
      </c>
      <c r="C640">
        <v>1</v>
      </c>
      <c r="D640" t="s">
        <v>36</v>
      </c>
      <c r="E640">
        <v>583</v>
      </c>
      <c r="F640" t="s">
        <v>37</v>
      </c>
      <c r="G640">
        <v>4</v>
      </c>
      <c r="H640">
        <v>1</v>
      </c>
      <c r="I640" t="s">
        <v>60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40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42</v>
      </c>
      <c r="X640" t="s">
        <v>49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</row>
    <row r="641" spans="1:36" x14ac:dyDescent="0.25">
      <c r="A641">
        <v>49</v>
      </c>
      <c r="B641">
        <v>0</v>
      </c>
      <c r="C641">
        <v>1</v>
      </c>
      <c r="D641" t="s">
        <v>36</v>
      </c>
      <c r="E641">
        <v>1418</v>
      </c>
      <c r="F641" t="s">
        <v>45</v>
      </c>
      <c r="G641">
        <v>1</v>
      </c>
      <c r="H641">
        <v>3</v>
      </c>
      <c r="I641" t="s">
        <v>61</v>
      </c>
      <c r="J641">
        <v>1</v>
      </c>
      <c r="K641">
        <v>887</v>
      </c>
      <c r="L641">
        <v>3</v>
      </c>
      <c r="M641" t="s">
        <v>39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42</v>
      </c>
      <c r="X641" t="s">
        <v>49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</row>
    <row r="642" spans="1:36" x14ac:dyDescent="0.25">
      <c r="A642">
        <v>24</v>
      </c>
      <c r="B642">
        <v>0</v>
      </c>
      <c r="C642">
        <v>1</v>
      </c>
      <c r="D642" t="s">
        <v>56</v>
      </c>
      <c r="E642">
        <v>1269</v>
      </c>
      <c r="F642" t="s">
        <v>45</v>
      </c>
      <c r="G642">
        <v>4</v>
      </c>
      <c r="H642">
        <v>1</v>
      </c>
      <c r="I642" t="s">
        <v>38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51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42</v>
      </c>
      <c r="X642" t="s">
        <v>49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</row>
    <row r="643" spans="1:36" x14ac:dyDescent="0.25">
      <c r="A643">
        <v>32</v>
      </c>
      <c r="B643">
        <v>0</v>
      </c>
      <c r="C643">
        <v>1</v>
      </c>
      <c r="D643" t="s">
        <v>44</v>
      </c>
      <c r="E643">
        <v>379</v>
      </c>
      <c r="F643" t="s">
        <v>37</v>
      </c>
      <c r="G643">
        <v>5</v>
      </c>
      <c r="H643">
        <v>2</v>
      </c>
      <c r="I643" t="s">
        <v>38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40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42</v>
      </c>
      <c r="X643" t="s">
        <v>49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</row>
    <row r="644" spans="1:36" x14ac:dyDescent="0.25">
      <c r="A644">
        <v>38</v>
      </c>
      <c r="B644">
        <v>0</v>
      </c>
      <c r="C644">
        <v>1</v>
      </c>
      <c r="D644" t="s">
        <v>36</v>
      </c>
      <c r="E644">
        <v>395</v>
      </c>
      <c r="F644" t="s">
        <v>37</v>
      </c>
      <c r="G644">
        <v>9</v>
      </c>
      <c r="H644">
        <v>3</v>
      </c>
      <c r="I644" t="s">
        <v>60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58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42</v>
      </c>
      <c r="X644" t="s">
        <v>49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</row>
    <row r="645" spans="1:36" x14ac:dyDescent="0.25">
      <c r="A645">
        <v>42</v>
      </c>
      <c r="B645">
        <v>0</v>
      </c>
      <c r="C645">
        <v>1</v>
      </c>
      <c r="D645" t="s">
        <v>36</v>
      </c>
      <c r="E645">
        <v>1265</v>
      </c>
      <c r="F645" t="s">
        <v>45</v>
      </c>
      <c r="G645">
        <v>3</v>
      </c>
      <c r="H645">
        <v>3</v>
      </c>
      <c r="I645" t="s">
        <v>38</v>
      </c>
      <c r="J645">
        <v>1</v>
      </c>
      <c r="K645">
        <v>894</v>
      </c>
      <c r="L645">
        <v>3</v>
      </c>
      <c r="M645" t="s">
        <v>39</v>
      </c>
      <c r="N645">
        <v>95</v>
      </c>
      <c r="O645">
        <v>4</v>
      </c>
      <c r="P645">
        <v>2</v>
      </c>
      <c r="Q645" t="s">
        <v>51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42</v>
      </c>
      <c r="X645" t="s">
        <v>43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</row>
    <row r="646" spans="1:36" x14ac:dyDescent="0.25">
      <c r="A646">
        <v>31</v>
      </c>
      <c r="B646">
        <v>0</v>
      </c>
      <c r="C646">
        <v>1</v>
      </c>
      <c r="D646" t="s">
        <v>36</v>
      </c>
      <c r="E646">
        <v>1222</v>
      </c>
      <c r="F646" t="s">
        <v>45</v>
      </c>
      <c r="G646">
        <v>11</v>
      </c>
      <c r="H646">
        <v>4</v>
      </c>
      <c r="I646" t="s">
        <v>38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42</v>
      </c>
      <c r="X646" t="s">
        <v>43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</row>
    <row r="647" spans="1:36" x14ac:dyDescent="0.25">
      <c r="A647">
        <v>29</v>
      </c>
      <c r="B647">
        <v>1</v>
      </c>
      <c r="C647">
        <v>0</v>
      </c>
      <c r="D647" t="s">
        <v>36</v>
      </c>
      <c r="E647">
        <v>341</v>
      </c>
      <c r="F647" t="s">
        <v>37</v>
      </c>
      <c r="G647">
        <v>1</v>
      </c>
      <c r="H647">
        <v>3</v>
      </c>
      <c r="I647" t="s">
        <v>52</v>
      </c>
      <c r="J647">
        <v>1</v>
      </c>
      <c r="K647">
        <v>896</v>
      </c>
      <c r="L647">
        <v>2</v>
      </c>
      <c r="M647" t="s">
        <v>39</v>
      </c>
      <c r="N647">
        <v>48</v>
      </c>
      <c r="O647">
        <v>2</v>
      </c>
      <c r="P647">
        <v>1</v>
      </c>
      <c r="Q647" t="s">
        <v>58</v>
      </c>
      <c r="R647">
        <v>3</v>
      </c>
      <c r="S647" t="s">
        <v>53</v>
      </c>
      <c r="T647">
        <v>2800</v>
      </c>
      <c r="U647">
        <v>23522</v>
      </c>
      <c r="V647">
        <v>6</v>
      </c>
      <c r="W647" t="s">
        <v>42</v>
      </c>
      <c r="X647" t="s">
        <v>43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</row>
    <row r="648" spans="1:36" x14ac:dyDescent="0.25">
      <c r="A648">
        <v>53</v>
      </c>
      <c r="B648">
        <v>0</v>
      </c>
      <c r="C648">
        <v>1</v>
      </c>
      <c r="D648" t="s">
        <v>36</v>
      </c>
      <c r="E648">
        <v>868</v>
      </c>
      <c r="F648" t="s">
        <v>37</v>
      </c>
      <c r="G648">
        <v>8</v>
      </c>
      <c r="H648">
        <v>3</v>
      </c>
      <c r="I648" t="s">
        <v>60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40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42</v>
      </c>
      <c r="X648" t="s">
        <v>49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</row>
    <row r="649" spans="1:36" x14ac:dyDescent="0.25">
      <c r="A649">
        <v>35</v>
      </c>
      <c r="B649">
        <v>0</v>
      </c>
      <c r="C649">
        <v>1</v>
      </c>
      <c r="D649" t="s">
        <v>36</v>
      </c>
      <c r="E649">
        <v>672</v>
      </c>
      <c r="F649" t="s">
        <v>45</v>
      </c>
      <c r="G649">
        <v>25</v>
      </c>
      <c r="H649">
        <v>3</v>
      </c>
      <c r="I649" t="s">
        <v>61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54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42</v>
      </c>
      <c r="X649" t="s">
        <v>49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</row>
    <row r="650" spans="1:36" x14ac:dyDescent="0.25">
      <c r="A650">
        <v>37</v>
      </c>
      <c r="B650">
        <v>0</v>
      </c>
      <c r="C650">
        <v>1</v>
      </c>
      <c r="D650" t="s">
        <v>44</v>
      </c>
      <c r="E650">
        <v>1231</v>
      </c>
      <c r="F650" t="s">
        <v>37</v>
      </c>
      <c r="G650">
        <v>21</v>
      </c>
      <c r="H650">
        <v>2</v>
      </c>
      <c r="I650" t="s">
        <v>52</v>
      </c>
      <c r="J650">
        <v>1</v>
      </c>
      <c r="K650">
        <v>900</v>
      </c>
      <c r="L650">
        <v>3</v>
      </c>
      <c r="M650" t="s">
        <v>39</v>
      </c>
      <c r="N650">
        <v>54</v>
      </c>
      <c r="O650">
        <v>3</v>
      </c>
      <c r="P650">
        <v>1</v>
      </c>
      <c r="Q650" t="s">
        <v>58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42</v>
      </c>
      <c r="X650" t="s">
        <v>49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</row>
    <row r="651" spans="1:36" x14ac:dyDescent="0.25">
      <c r="A651">
        <v>53</v>
      </c>
      <c r="B651">
        <v>0</v>
      </c>
      <c r="C651">
        <v>1</v>
      </c>
      <c r="D651" t="s">
        <v>36</v>
      </c>
      <c r="E651">
        <v>102</v>
      </c>
      <c r="F651" t="s">
        <v>45</v>
      </c>
      <c r="G651">
        <v>23</v>
      </c>
      <c r="H651">
        <v>4</v>
      </c>
      <c r="I651" t="s">
        <v>38</v>
      </c>
      <c r="J651">
        <v>1</v>
      </c>
      <c r="K651">
        <v>901</v>
      </c>
      <c r="L651">
        <v>4</v>
      </c>
      <c r="M651" t="s">
        <v>39</v>
      </c>
      <c r="N651">
        <v>72</v>
      </c>
      <c r="O651">
        <v>3</v>
      </c>
      <c r="P651">
        <v>4</v>
      </c>
      <c r="Q651" t="s">
        <v>59</v>
      </c>
      <c r="R651">
        <v>4</v>
      </c>
      <c r="S651" t="s">
        <v>41</v>
      </c>
      <c r="T651">
        <v>14275</v>
      </c>
      <c r="U651">
        <v>20206</v>
      </c>
      <c r="V651">
        <v>6</v>
      </c>
      <c r="W651" t="s">
        <v>42</v>
      </c>
      <c r="X651" t="s">
        <v>49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</row>
    <row r="652" spans="1:36" x14ac:dyDescent="0.25">
      <c r="A652">
        <v>43</v>
      </c>
      <c r="B652">
        <v>0</v>
      </c>
      <c r="C652">
        <v>1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38</v>
      </c>
      <c r="J652">
        <v>1</v>
      </c>
      <c r="K652">
        <v>902</v>
      </c>
      <c r="L652">
        <v>4</v>
      </c>
      <c r="M652" t="s">
        <v>39</v>
      </c>
      <c r="N652">
        <v>33</v>
      </c>
      <c r="O652">
        <v>3</v>
      </c>
      <c r="P652">
        <v>2</v>
      </c>
      <c r="Q652" t="s">
        <v>55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42</v>
      </c>
      <c r="X652" t="s">
        <v>49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</row>
    <row r="653" spans="1:36" x14ac:dyDescent="0.25">
      <c r="A653">
        <v>47</v>
      </c>
      <c r="B653">
        <v>0</v>
      </c>
      <c r="C653">
        <v>1</v>
      </c>
      <c r="D653" t="s">
        <v>36</v>
      </c>
      <c r="E653">
        <v>249</v>
      </c>
      <c r="F653" t="s">
        <v>37</v>
      </c>
      <c r="G653">
        <v>2</v>
      </c>
      <c r="H653">
        <v>2</v>
      </c>
      <c r="I653" t="s">
        <v>60</v>
      </c>
      <c r="J653">
        <v>1</v>
      </c>
      <c r="K653">
        <v>903</v>
      </c>
      <c r="L653">
        <v>3</v>
      </c>
      <c r="M653" t="s">
        <v>39</v>
      </c>
      <c r="N653">
        <v>35</v>
      </c>
      <c r="O653">
        <v>3</v>
      </c>
      <c r="P653">
        <v>2</v>
      </c>
      <c r="Q653" t="s">
        <v>40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42</v>
      </c>
      <c r="X653" t="s">
        <v>43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</row>
    <row r="654" spans="1:36" x14ac:dyDescent="0.25">
      <c r="A654">
        <v>37</v>
      </c>
      <c r="B654">
        <v>0</v>
      </c>
      <c r="C654">
        <v>1</v>
      </c>
      <c r="D654" t="s">
        <v>56</v>
      </c>
      <c r="E654">
        <v>1252</v>
      </c>
      <c r="F654" t="s">
        <v>37</v>
      </c>
      <c r="G654">
        <v>19</v>
      </c>
      <c r="H654">
        <v>2</v>
      </c>
      <c r="I654" t="s">
        <v>52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40</v>
      </c>
      <c r="R654">
        <v>2</v>
      </c>
      <c r="S654" t="s">
        <v>41</v>
      </c>
      <c r="T654">
        <v>7642</v>
      </c>
      <c r="U654">
        <v>4814</v>
      </c>
      <c r="V654">
        <v>1</v>
      </c>
      <c r="W654" t="s">
        <v>42</v>
      </c>
      <c r="X654" t="s">
        <v>43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</row>
    <row r="655" spans="1:36" x14ac:dyDescent="0.25">
      <c r="A655">
        <v>50</v>
      </c>
      <c r="B655">
        <v>0</v>
      </c>
      <c r="C655">
        <v>1</v>
      </c>
      <c r="D655" t="s">
        <v>56</v>
      </c>
      <c r="E655">
        <v>881</v>
      </c>
      <c r="F655" t="s">
        <v>45</v>
      </c>
      <c r="G655">
        <v>2</v>
      </c>
      <c r="H655">
        <v>4</v>
      </c>
      <c r="I655" t="s">
        <v>38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57</v>
      </c>
      <c r="R655">
        <v>1</v>
      </c>
      <c r="S655" t="s">
        <v>53</v>
      </c>
      <c r="T655">
        <v>17924</v>
      </c>
      <c r="U655">
        <v>4544</v>
      </c>
      <c r="V655">
        <v>1</v>
      </c>
      <c r="W655" t="s">
        <v>42</v>
      </c>
      <c r="X655" t="s">
        <v>49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</row>
    <row r="656" spans="1:36" x14ac:dyDescent="0.25">
      <c r="A656">
        <v>39</v>
      </c>
      <c r="B656">
        <v>0</v>
      </c>
      <c r="C656">
        <v>1</v>
      </c>
      <c r="D656" t="s">
        <v>36</v>
      </c>
      <c r="E656">
        <v>1383</v>
      </c>
      <c r="F656" t="s">
        <v>62</v>
      </c>
      <c r="G656">
        <v>2</v>
      </c>
      <c r="H656">
        <v>3</v>
      </c>
      <c r="I656" t="s">
        <v>38</v>
      </c>
      <c r="J656">
        <v>1</v>
      </c>
      <c r="K656">
        <v>909</v>
      </c>
      <c r="L656">
        <v>4</v>
      </c>
      <c r="M656" t="s">
        <v>39</v>
      </c>
      <c r="N656">
        <v>42</v>
      </c>
      <c r="O656">
        <v>2</v>
      </c>
      <c r="P656">
        <v>2</v>
      </c>
      <c r="Q656" t="s">
        <v>62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42</v>
      </c>
      <c r="X656" t="s">
        <v>49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</row>
    <row r="657" spans="1:36" x14ac:dyDescent="0.25">
      <c r="A657">
        <v>33</v>
      </c>
      <c r="B657">
        <v>0</v>
      </c>
      <c r="C657">
        <v>1</v>
      </c>
      <c r="D657" t="s">
        <v>36</v>
      </c>
      <c r="E657">
        <v>1075</v>
      </c>
      <c r="F657" t="s">
        <v>62</v>
      </c>
      <c r="G657">
        <v>3</v>
      </c>
      <c r="H657">
        <v>2</v>
      </c>
      <c r="I657" t="s">
        <v>62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62</v>
      </c>
      <c r="R657">
        <v>2</v>
      </c>
      <c r="S657" t="s">
        <v>53</v>
      </c>
      <c r="T657">
        <v>2277</v>
      </c>
      <c r="U657">
        <v>22650</v>
      </c>
      <c r="V657">
        <v>3</v>
      </c>
      <c r="W657" t="s">
        <v>42</v>
      </c>
      <c r="X657" t="s">
        <v>43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</row>
    <row r="658" spans="1:36" x14ac:dyDescent="0.25">
      <c r="A658">
        <v>32</v>
      </c>
      <c r="B658">
        <v>1</v>
      </c>
      <c r="C658">
        <v>0</v>
      </c>
      <c r="D658" t="s">
        <v>36</v>
      </c>
      <c r="E658">
        <v>374</v>
      </c>
      <c r="F658" t="s">
        <v>45</v>
      </c>
      <c r="G658">
        <v>25</v>
      </c>
      <c r="H658">
        <v>4</v>
      </c>
      <c r="I658" t="s">
        <v>38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51</v>
      </c>
      <c r="R658">
        <v>4</v>
      </c>
      <c r="S658" t="s">
        <v>41</v>
      </c>
      <c r="T658">
        <v>2795</v>
      </c>
      <c r="U658">
        <v>18016</v>
      </c>
      <c r="V658">
        <v>1</v>
      </c>
      <c r="W658" t="s">
        <v>42</v>
      </c>
      <c r="X658" t="s">
        <v>43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</row>
    <row r="659" spans="1:36" x14ac:dyDescent="0.25">
      <c r="A659">
        <v>29</v>
      </c>
      <c r="B659">
        <v>0</v>
      </c>
      <c r="C659">
        <v>1</v>
      </c>
      <c r="D659" t="s">
        <v>36</v>
      </c>
      <c r="E659">
        <v>1086</v>
      </c>
      <c r="F659" t="s">
        <v>45</v>
      </c>
      <c r="G659">
        <v>7</v>
      </c>
      <c r="H659">
        <v>1</v>
      </c>
      <c r="I659" t="s">
        <v>52</v>
      </c>
      <c r="J659">
        <v>1</v>
      </c>
      <c r="K659">
        <v>912</v>
      </c>
      <c r="L659">
        <v>1</v>
      </c>
      <c r="M659" t="s">
        <v>39</v>
      </c>
      <c r="N659">
        <v>62</v>
      </c>
      <c r="O659">
        <v>2</v>
      </c>
      <c r="P659">
        <v>1</v>
      </c>
      <c r="Q659" t="s">
        <v>51</v>
      </c>
      <c r="R659">
        <v>4</v>
      </c>
      <c r="S659" t="s">
        <v>53</v>
      </c>
      <c r="T659">
        <v>2532</v>
      </c>
      <c r="U659">
        <v>6054</v>
      </c>
      <c r="V659">
        <v>6</v>
      </c>
      <c r="W659" t="s">
        <v>42</v>
      </c>
      <c r="X659" t="s">
        <v>49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</row>
    <row r="660" spans="1:36" x14ac:dyDescent="0.25">
      <c r="A660">
        <v>44</v>
      </c>
      <c r="B660">
        <v>0</v>
      </c>
      <c r="C660">
        <v>1</v>
      </c>
      <c r="D660" t="s">
        <v>36</v>
      </c>
      <c r="E660">
        <v>661</v>
      </c>
      <c r="F660" t="s">
        <v>45</v>
      </c>
      <c r="G660">
        <v>9</v>
      </c>
      <c r="H660">
        <v>2</v>
      </c>
      <c r="I660" t="s">
        <v>38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42</v>
      </c>
      <c r="X660" t="s">
        <v>43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</row>
    <row r="661" spans="1:36" x14ac:dyDescent="0.25">
      <c r="A661">
        <v>28</v>
      </c>
      <c r="B661">
        <v>0</v>
      </c>
      <c r="C661">
        <v>1</v>
      </c>
      <c r="D661" t="s">
        <v>36</v>
      </c>
      <c r="E661">
        <v>821</v>
      </c>
      <c r="F661" t="s">
        <v>37</v>
      </c>
      <c r="G661">
        <v>5</v>
      </c>
      <c r="H661">
        <v>4</v>
      </c>
      <c r="I661" t="s">
        <v>52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40</v>
      </c>
      <c r="R661">
        <v>4</v>
      </c>
      <c r="S661" t="s">
        <v>41</v>
      </c>
      <c r="T661">
        <v>4908</v>
      </c>
      <c r="U661">
        <v>24252</v>
      </c>
      <c r="V661">
        <v>1</v>
      </c>
      <c r="W661" t="s">
        <v>42</v>
      </c>
      <c r="X661" t="s">
        <v>49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</row>
    <row r="662" spans="1:36" x14ac:dyDescent="0.25">
      <c r="A662">
        <v>58</v>
      </c>
      <c r="B662">
        <v>1</v>
      </c>
      <c r="C662">
        <v>0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38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51</v>
      </c>
      <c r="R662">
        <v>4</v>
      </c>
      <c r="S662" t="s">
        <v>53</v>
      </c>
      <c r="T662">
        <v>2380</v>
      </c>
      <c r="U662">
        <v>13384</v>
      </c>
      <c r="V662">
        <v>9</v>
      </c>
      <c r="W662" t="s">
        <v>42</v>
      </c>
      <c r="X662" t="s">
        <v>43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</row>
    <row r="663" spans="1:36" x14ac:dyDescent="0.25">
      <c r="A663">
        <v>43</v>
      </c>
      <c r="B663">
        <v>0</v>
      </c>
      <c r="C663">
        <v>1</v>
      </c>
      <c r="D663" t="s">
        <v>36</v>
      </c>
      <c r="E663">
        <v>177</v>
      </c>
      <c r="F663" t="s">
        <v>45</v>
      </c>
      <c r="G663">
        <v>8</v>
      </c>
      <c r="H663">
        <v>3</v>
      </c>
      <c r="I663" t="s">
        <v>38</v>
      </c>
      <c r="J663">
        <v>1</v>
      </c>
      <c r="K663">
        <v>920</v>
      </c>
      <c r="L663">
        <v>1</v>
      </c>
      <c r="M663" t="s">
        <v>39</v>
      </c>
      <c r="N663">
        <v>55</v>
      </c>
      <c r="O663">
        <v>3</v>
      </c>
      <c r="P663">
        <v>2</v>
      </c>
      <c r="Q663" t="s">
        <v>54</v>
      </c>
      <c r="R663">
        <v>2</v>
      </c>
      <c r="S663" t="s">
        <v>53</v>
      </c>
      <c r="T663">
        <v>4765</v>
      </c>
      <c r="U663">
        <v>23814</v>
      </c>
      <c r="V663">
        <v>4</v>
      </c>
      <c r="W663" t="s">
        <v>42</v>
      </c>
      <c r="X663" t="s">
        <v>49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</row>
    <row r="664" spans="1:36" x14ac:dyDescent="0.25">
      <c r="A664">
        <v>20</v>
      </c>
      <c r="B664">
        <v>1</v>
      </c>
      <c r="C664">
        <v>0</v>
      </c>
      <c r="D664" t="s">
        <v>36</v>
      </c>
      <c r="E664">
        <v>500</v>
      </c>
      <c r="F664" t="s">
        <v>37</v>
      </c>
      <c r="G664">
        <v>2</v>
      </c>
      <c r="H664">
        <v>3</v>
      </c>
      <c r="I664" t="s">
        <v>52</v>
      </c>
      <c r="J664">
        <v>1</v>
      </c>
      <c r="K664">
        <v>922</v>
      </c>
      <c r="L664">
        <v>3</v>
      </c>
      <c r="M664" t="s">
        <v>39</v>
      </c>
      <c r="N664">
        <v>49</v>
      </c>
      <c r="O664">
        <v>2</v>
      </c>
      <c r="P664">
        <v>1</v>
      </c>
      <c r="Q664" t="s">
        <v>58</v>
      </c>
      <c r="R664">
        <v>3</v>
      </c>
      <c r="S664" t="s">
        <v>41</v>
      </c>
      <c r="T664">
        <v>2044</v>
      </c>
      <c r="U664">
        <v>22052</v>
      </c>
      <c r="V664">
        <v>1</v>
      </c>
      <c r="W664" t="s">
        <v>42</v>
      </c>
      <c r="X664" t="s">
        <v>49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</row>
    <row r="665" spans="1:36" x14ac:dyDescent="0.25">
      <c r="A665">
        <v>21</v>
      </c>
      <c r="B665">
        <v>1</v>
      </c>
      <c r="C665">
        <v>0</v>
      </c>
      <c r="D665" t="s">
        <v>36</v>
      </c>
      <c r="E665">
        <v>1427</v>
      </c>
      <c r="F665" t="s">
        <v>45</v>
      </c>
      <c r="G665">
        <v>18</v>
      </c>
      <c r="H665">
        <v>1</v>
      </c>
      <c r="I665" t="s">
        <v>50</v>
      </c>
      <c r="J665">
        <v>1</v>
      </c>
      <c r="K665">
        <v>923</v>
      </c>
      <c r="L665">
        <v>4</v>
      </c>
      <c r="M665" t="s">
        <v>39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41</v>
      </c>
      <c r="T665">
        <v>2693</v>
      </c>
      <c r="U665">
        <v>8870</v>
      </c>
      <c r="V665">
        <v>1</v>
      </c>
      <c r="W665" t="s">
        <v>42</v>
      </c>
      <c r="X665" t="s">
        <v>49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</row>
    <row r="666" spans="1:36" x14ac:dyDescent="0.25">
      <c r="A666">
        <v>36</v>
      </c>
      <c r="B666">
        <v>0</v>
      </c>
      <c r="C666">
        <v>1</v>
      </c>
      <c r="D666" t="s">
        <v>36</v>
      </c>
      <c r="E666">
        <v>1425</v>
      </c>
      <c r="F666" t="s">
        <v>45</v>
      </c>
      <c r="G666">
        <v>14</v>
      </c>
      <c r="H666">
        <v>1</v>
      </c>
      <c r="I666" t="s">
        <v>38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55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42</v>
      </c>
      <c r="X666" t="s">
        <v>43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</row>
    <row r="667" spans="1:36" x14ac:dyDescent="0.25">
      <c r="A667">
        <v>47</v>
      </c>
      <c r="B667">
        <v>0</v>
      </c>
      <c r="C667">
        <v>1</v>
      </c>
      <c r="D667" t="s">
        <v>36</v>
      </c>
      <c r="E667">
        <v>1454</v>
      </c>
      <c r="F667" t="s">
        <v>37</v>
      </c>
      <c r="G667">
        <v>2</v>
      </c>
      <c r="H667">
        <v>4</v>
      </c>
      <c r="I667" t="s">
        <v>38</v>
      </c>
      <c r="J667">
        <v>1</v>
      </c>
      <c r="K667">
        <v>925</v>
      </c>
      <c r="L667">
        <v>4</v>
      </c>
      <c r="M667" t="s">
        <v>39</v>
      </c>
      <c r="N667">
        <v>65</v>
      </c>
      <c r="O667">
        <v>2</v>
      </c>
      <c r="P667">
        <v>1</v>
      </c>
      <c r="Q667" t="s">
        <v>58</v>
      </c>
      <c r="R667">
        <v>4</v>
      </c>
      <c r="S667" t="s">
        <v>41</v>
      </c>
      <c r="T667">
        <v>3294</v>
      </c>
      <c r="U667">
        <v>13137</v>
      </c>
      <c r="V667">
        <v>1</v>
      </c>
      <c r="W667" t="s">
        <v>42</v>
      </c>
      <c r="X667" t="s">
        <v>43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</row>
    <row r="668" spans="1:36" x14ac:dyDescent="0.25">
      <c r="A668">
        <v>22</v>
      </c>
      <c r="B668">
        <v>1</v>
      </c>
      <c r="C668">
        <v>0</v>
      </c>
      <c r="D668" t="s">
        <v>36</v>
      </c>
      <c r="E668">
        <v>617</v>
      </c>
      <c r="F668" t="s">
        <v>45</v>
      </c>
      <c r="G668">
        <v>3</v>
      </c>
      <c r="H668">
        <v>1</v>
      </c>
      <c r="I668" t="s">
        <v>38</v>
      </c>
      <c r="J668">
        <v>1</v>
      </c>
      <c r="K668">
        <v>926</v>
      </c>
      <c r="L668">
        <v>2</v>
      </c>
      <c r="M668" t="s">
        <v>39</v>
      </c>
      <c r="N668">
        <v>34</v>
      </c>
      <c r="O668">
        <v>3</v>
      </c>
      <c r="P668">
        <v>2</v>
      </c>
      <c r="Q668" t="s">
        <v>54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42</v>
      </c>
      <c r="X668" t="s">
        <v>43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</row>
    <row r="669" spans="1:36" x14ac:dyDescent="0.25">
      <c r="A669">
        <v>41</v>
      </c>
      <c r="B669">
        <v>1</v>
      </c>
      <c r="C669">
        <v>0</v>
      </c>
      <c r="D669" t="s">
        <v>36</v>
      </c>
      <c r="E669">
        <v>1085</v>
      </c>
      <c r="F669" t="s">
        <v>45</v>
      </c>
      <c r="G669">
        <v>2</v>
      </c>
      <c r="H669">
        <v>4</v>
      </c>
      <c r="I669" t="s">
        <v>38</v>
      </c>
      <c r="J669">
        <v>1</v>
      </c>
      <c r="K669">
        <v>927</v>
      </c>
      <c r="L669">
        <v>2</v>
      </c>
      <c r="M669" t="s">
        <v>39</v>
      </c>
      <c r="N669">
        <v>57</v>
      </c>
      <c r="O669">
        <v>1</v>
      </c>
      <c r="P669">
        <v>1</v>
      </c>
      <c r="Q669" t="s">
        <v>51</v>
      </c>
      <c r="R669">
        <v>4</v>
      </c>
      <c r="S669" t="s">
        <v>53</v>
      </c>
      <c r="T669">
        <v>2778</v>
      </c>
      <c r="U669">
        <v>17725</v>
      </c>
      <c r="V669">
        <v>4</v>
      </c>
      <c r="W669" t="s">
        <v>42</v>
      </c>
      <c r="X669" t="s">
        <v>43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</row>
    <row r="670" spans="1:36" x14ac:dyDescent="0.25">
      <c r="A670">
        <v>28</v>
      </c>
      <c r="B670">
        <v>0</v>
      </c>
      <c r="C670">
        <v>1</v>
      </c>
      <c r="D670" t="s">
        <v>36</v>
      </c>
      <c r="E670">
        <v>995</v>
      </c>
      <c r="F670" t="s">
        <v>45</v>
      </c>
      <c r="G670">
        <v>9</v>
      </c>
      <c r="H670">
        <v>3</v>
      </c>
      <c r="I670" t="s">
        <v>52</v>
      </c>
      <c r="J670">
        <v>1</v>
      </c>
      <c r="K670">
        <v>930</v>
      </c>
      <c r="L670">
        <v>3</v>
      </c>
      <c r="M670" t="s">
        <v>39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53</v>
      </c>
      <c r="T670">
        <v>2377</v>
      </c>
      <c r="U670">
        <v>9834</v>
      </c>
      <c r="V670">
        <v>5</v>
      </c>
      <c r="W670" t="s">
        <v>42</v>
      </c>
      <c r="X670" t="s">
        <v>49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</row>
    <row r="671" spans="1:36" x14ac:dyDescent="0.25">
      <c r="A671">
        <v>39</v>
      </c>
      <c r="B671">
        <v>1</v>
      </c>
      <c r="C671">
        <v>0</v>
      </c>
      <c r="D671" t="s">
        <v>36</v>
      </c>
      <c r="E671">
        <v>1122</v>
      </c>
      <c r="F671" t="s">
        <v>45</v>
      </c>
      <c r="G671">
        <v>6</v>
      </c>
      <c r="H671">
        <v>3</v>
      </c>
      <c r="I671" t="s">
        <v>52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51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42</v>
      </c>
      <c r="X671" t="s">
        <v>43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</row>
    <row r="672" spans="1:36" x14ac:dyDescent="0.25">
      <c r="A672">
        <v>27</v>
      </c>
      <c r="B672">
        <v>0</v>
      </c>
      <c r="C672">
        <v>1</v>
      </c>
      <c r="D672" t="s">
        <v>36</v>
      </c>
      <c r="E672">
        <v>618</v>
      </c>
      <c r="F672" t="s">
        <v>45</v>
      </c>
      <c r="G672">
        <v>4</v>
      </c>
      <c r="H672">
        <v>3</v>
      </c>
      <c r="I672" t="s">
        <v>38</v>
      </c>
      <c r="J672">
        <v>1</v>
      </c>
      <c r="K672">
        <v>933</v>
      </c>
      <c r="L672">
        <v>2</v>
      </c>
      <c r="M672" t="s">
        <v>39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41</v>
      </c>
      <c r="T672">
        <v>2318</v>
      </c>
      <c r="U672">
        <v>17808</v>
      </c>
      <c r="V672">
        <v>1</v>
      </c>
      <c r="W672" t="s">
        <v>42</v>
      </c>
      <c r="X672" t="s">
        <v>49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</row>
    <row r="673" spans="1:36" x14ac:dyDescent="0.25">
      <c r="A673">
        <v>34</v>
      </c>
      <c r="B673">
        <v>0</v>
      </c>
      <c r="C673">
        <v>1</v>
      </c>
      <c r="D673" t="s">
        <v>36</v>
      </c>
      <c r="E673">
        <v>546</v>
      </c>
      <c r="F673" t="s">
        <v>45</v>
      </c>
      <c r="G673">
        <v>10</v>
      </c>
      <c r="H673">
        <v>3</v>
      </c>
      <c r="I673" t="s">
        <v>38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51</v>
      </c>
      <c r="R673">
        <v>2</v>
      </c>
      <c r="S673" t="s">
        <v>53</v>
      </c>
      <c r="T673">
        <v>2008</v>
      </c>
      <c r="U673">
        <v>6896</v>
      </c>
      <c r="V673">
        <v>1</v>
      </c>
      <c r="W673" t="s">
        <v>42</v>
      </c>
      <c r="X673" t="s">
        <v>49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</row>
    <row r="674" spans="1:36" x14ac:dyDescent="0.25">
      <c r="A674">
        <v>42</v>
      </c>
      <c r="B674">
        <v>0</v>
      </c>
      <c r="C674">
        <v>1</v>
      </c>
      <c r="D674" t="s">
        <v>36</v>
      </c>
      <c r="E674">
        <v>462</v>
      </c>
      <c r="F674" t="s">
        <v>37</v>
      </c>
      <c r="G674">
        <v>14</v>
      </c>
      <c r="H674">
        <v>2</v>
      </c>
      <c r="I674" t="s">
        <v>52</v>
      </c>
      <c r="J674">
        <v>1</v>
      </c>
      <c r="K674">
        <v>936</v>
      </c>
      <c r="L674">
        <v>3</v>
      </c>
      <c r="M674" t="s">
        <v>39</v>
      </c>
      <c r="N674">
        <v>68</v>
      </c>
      <c r="O674">
        <v>2</v>
      </c>
      <c r="P674">
        <v>2</v>
      </c>
      <c r="Q674" t="s">
        <v>40</v>
      </c>
      <c r="R674">
        <v>3</v>
      </c>
      <c r="S674" t="s">
        <v>41</v>
      </c>
      <c r="T674">
        <v>6244</v>
      </c>
      <c r="U674">
        <v>7824</v>
      </c>
      <c r="V674">
        <v>7</v>
      </c>
      <c r="W674" t="s">
        <v>42</v>
      </c>
      <c r="X674" t="s">
        <v>49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</row>
    <row r="675" spans="1:36" x14ac:dyDescent="0.25">
      <c r="A675">
        <v>33</v>
      </c>
      <c r="B675">
        <v>0</v>
      </c>
      <c r="C675">
        <v>1</v>
      </c>
      <c r="D675" t="s">
        <v>36</v>
      </c>
      <c r="E675">
        <v>1198</v>
      </c>
      <c r="F675" t="s">
        <v>45</v>
      </c>
      <c r="G675">
        <v>1</v>
      </c>
      <c r="H675">
        <v>4</v>
      </c>
      <c r="I675" t="s">
        <v>50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41</v>
      </c>
      <c r="T675">
        <v>2799</v>
      </c>
      <c r="U675">
        <v>3339</v>
      </c>
      <c r="V675">
        <v>3</v>
      </c>
      <c r="W675" t="s">
        <v>42</v>
      </c>
      <c r="X675" t="s">
        <v>43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</row>
    <row r="676" spans="1:36" x14ac:dyDescent="0.25">
      <c r="A676">
        <v>58</v>
      </c>
      <c r="B676">
        <v>0</v>
      </c>
      <c r="C676">
        <v>1</v>
      </c>
      <c r="D676" t="s">
        <v>36</v>
      </c>
      <c r="E676">
        <v>1272</v>
      </c>
      <c r="F676" t="s">
        <v>45</v>
      </c>
      <c r="G676">
        <v>5</v>
      </c>
      <c r="H676">
        <v>3</v>
      </c>
      <c r="I676" t="s">
        <v>61</v>
      </c>
      <c r="J676">
        <v>1</v>
      </c>
      <c r="K676">
        <v>940</v>
      </c>
      <c r="L676">
        <v>3</v>
      </c>
      <c r="M676" t="s">
        <v>39</v>
      </c>
      <c r="N676">
        <v>37</v>
      </c>
      <c r="O676">
        <v>2</v>
      </c>
      <c r="P676">
        <v>3</v>
      </c>
      <c r="Q676" t="s">
        <v>55</v>
      </c>
      <c r="R676">
        <v>2</v>
      </c>
      <c r="S676" t="s">
        <v>53</v>
      </c>
      <c r="T676">
        <v>10552</v>
      </c>
      <c r="U676">
        <v>9255</v>
      </c>
      <c r="V676">
        <v>2</v>
      </c>
      <c r="W676" t="s">
        <v>42</v>
      </c>
      <c r="X676" t="s">
        <v>43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</row>
    <row r="677" spans="1:36" x14ac:dyDescent="0.25">
      <c r="A677">
        <v>31</v>
      </c>
      <c r="B677">
        <v>0</v>
      </c>
      <c r="C677">
        <v>1</v>
      </c>
      <c r="D677" t="s">
        <v>36</v>
      </c>
      <c r="E677">
        <v>154</v>
      </c>
      <c r="F677" t="s">
        <v>37</v>
      </c>
      <c r="G677">
        <v>7</v>
      </c>
      <c r="H677">
        <v>4</v>
      </c>
      <c r="I677" t="s">
        <v>38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58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42</v>
      </c>
      <c r="X677" t="s">
        <v>49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</row>
    <row r="678" spans="1:36" x14ac:dyDescent="0.25">
      <c r="A678">
        <v>35</v>
      </c>
      <c r="B678">
        <v>0</v>
      </c>
      <c r="C678">
        <v>1</v>
      </c>
      <c r="D678" t="s">
        <v>36</v>
      </c>
      <c r="E678">
        <v>1137</v>
      </c>
      <c r="F678" t="s">
        <v>45</v>
      </c>
      <c r="G678">
        <v>21</v>
      </c>
      <c r="H678">
        <v>1</v>
      </c>
      <c r="I678" t="s">
        <v>38</v>
      </c>
      <c r="J678">
        <v>1</v>
      </c>
      <c r="K678">
        <v>942</v>
      </c>
      <c r="L678">
        <v>4</v>
      </c>
      <c r="M678" t="s">
        <v>39</v>
      </c>
      <c r="N678">
        <v>51</v>
      </c>
      <c r="O678">
        <v>3</v>
      </c>
      <c r="P678">
        <v>2</v>
      </c>
      <c r="Q678" t="s">
        <v>55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42</v>
      </c>
      <c r="X678" t="s">
        <v>43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</row>
    <row r="679" spans="1:36" x14ac:dyDescent="0.25">
      <c r="A679">
        <v>49</v>
      </c>
      <c r="B679">
        <v>0</v>
      </c>
      <c r="C679">
        <v>1</v>
      </c>
      <c r="D679" t="s">
        <v>36</v>
      </c>
      <c r="E679">
        <v>527</v>
      </c>
      <c r="F679" t="s">
        <v>45</v>
      </c>
      <c r="G679">
        <v>8</v>
      </c>
      <c r="H679">
        <v>2</v>
      </c>
      <c r="I679" t="s">
        <v>50</v>
      </c>
      <c r="J679">
        <v>1</v>
      </c>
      <c r="K679">
        <v>944</v>
      </c>
      <c r="L679">
        <v>1</v>
      </c>
      <c r="M679" t="s">
        <v>39</v>
      </c>
      <c r="N679">
        <v>51</v>
      </c>
      <c r="O679">
        <v>3</v>
      </c>
      <c r="P679">
        <v>3</v>
      </c>
      <c r="Q679" t="s">
        <v>51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42</v>
      </c>
      <c r="X679" t="s">
        <v>49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</row>
    <row r="680" spans="1:36" x14ac:dyDescent="0.25">
      <c r="A680">
        <v>48</v>
      </c>
      <c r="B680">
        <v>0</v>
      </c>
      <c r="C680">
        <v>1</v>
      </c>
      <c r="D680" t="s">
        <v>36</v>
      </c>
      <c r="E680">
        <v>1469</v>
      </c>
      <c r="F680" t="s">
        <v>45</v>
      </c>
      <c r="G680">
        <v>20</v>
      </c>
      <c r="H680">
        <v>4</v>
      </c>
      <c r="I680" t="s">
        <v>52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42</v>
      </c>
      <c r="X680" t="s">
        <v>49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</row>
    <row r="681" spans="1:36" x14ac:dyDescent="0.25">
      <c r="A681">
        <v>31</v>
      </c>
      <c r="B681">
        <v>0</v>
      </c>
      <c r="C681">
        <v>1</v>
      </c>
      <c r="D681" t="s">
        <v>56</v>
      </c>
      <c r="E681">
        <v>1188</v>
      </c>
      <c r="F681" t="s">
        <v>37</v>
      </c>
      <c r="G681">
        <v>20</v>
      </c>
      <c r="H681">
        <v>2</v>
      </c>
      <c r="I681" t="s">
        <v>60</v>
      </c>
      <c r="J681">
        <v>1</v>
      </c>
      <c r="K681">
        <v>947</v>
      </c>
      <c r="L681">
        <v>4</v>
      </c>
      <c r="M681" t="s">
        <v>39</v>
      </c>
      <c r="N681">
        <v>45</v>
      </c>
      <c r="O681">
        <v>3</v>
      </c>
      <c r="P681">
        <v>2</v>
      </c>
      <c r="Q681" t="s">
        <v>40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42</v>
      </c>
      <c r="X681" t="s">
        <v>49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</row>
    <row r="682" spans="1:36" x14ac:dyDescent="0.25">
      <c r="A682">
        <v>36</v>
      </c>
      <c r="B682">
        <v>0</v>
      </c>
      <c r="C682">
        <v>1</v>
      </c>
      <c r="D682" t="s">
        <v>36</v>
      </c>
      <c r="E682">
        <v>188</v>
      </c>
      <c r="F682" t="s">
        <v>45</v>
      </c>
      <c r="G682">
        <v>7</v>
      </c>
      <c r="H682">
        <v>4</v>
      </c>
      <c r="I682" t="s">
        <v>50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41</v>
      </c>
      <c r="T682">
        <v>4678</v>
      </c>
      <c r="U682">
        <v>23293</v>
      </c>
      <c r="V682">
        <v>2</v>
      </c>
      <c r="W682" t="s">
        <v>42</v>
      </c>
      <c r="X682" t="s">
        <v>49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</row>
    <row r="683" spans="1:36" x14ac:dyDescent="0.25">
      <c r="A683">
        <v>38</v>
      </c>
      <c r="B683">
        <v>0</v>
      </c>
      <c r="C683">
        <v>1</v>
      </c>
      <c r="D683" t="s">
        <v>36</v>
      </c>
      <c r="E683">
        <v>1333</v>
      </c>
      <c r="F683" t="s">
        <v>45</v>
      </c>
      <c r="G683">
        <v>1</v>
      </c>
      <c r="H683">
        <v>3</v>
      </c>
      <c r="I683" t="s">
        <v>61</v>
      </c>
      <c r="J683">
        <v>1</v>
      </c>
      <c r="K683">
        <v>950</v>
      </c>
      <c r="L683">
        <v>4</v>
      </c>
      <c r="M683" t="s">
        <v>39</v>
      </c>
      <c r="N683">
        <v>80</v>
      </c>
      <c r="O683">
        <v>3</v>
      </c>
      <c r="P683">
        <v>3</v>
      </c>
      <c r="Q683" t="s">
        <v>59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42</v>
      </c>
      <c r="X683" t="s">
        <v>49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</row>
    <row r="684" spans="1:36" x14ac:dyDescent="0.25">
      <c r="A684">
        <v>32</v>
      </c>
      <c r="B684">
        <v>0</v>
      </c>
      <c r="C684">
        <v>1</v>
      </c>
      <c r="D684" t="s">
        <v>56</v>
      </c>
      <c r="E684">
        <v>1184</v>
      </c>
      <c r="F684" t="s">
        <v>45</v>
      </c>
      <c r="G684">
        <v>1</v>
      </c>
      <c r="H684">
        <v>3</v>
      </c>
      <c r="I684" t="s">
        <v>38</v>
      </c>
      <c r="J684">
        <v>1</v>
      </c>
      <c r="K684">
        <v>951</v>
      </c>
      <c r="L684">
        <v>3</v>
      </c>
      <c r="M684" t="s">
        <v>39</v>
      </c>
      <c r="N684">
        <v>70</v>
      </c>
      <c r="O684">
        <v>2</v>
      </c>
      <c r="P684">
        <v>1</v>
      </c>
      <c r="Q684" t="s">
        <v>51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42</v>
      </c>
      <c r="X684" t="s">
        <v>49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</row>
    <row r="685" spans="1:36" x14ac:dyDescent="0.25">
      <c r="A685">
        <v>25</v>
      </c>
      <c r="B685">
        <v>1</v>
      </c>
      <c r="C685">
        <v>0</v>
      </c>
      <c r="D685" t="s">
        <v>36</v>
      </c>
      <c r="E685">
        <v>867</v>
      </c>
      <c r="F685" t="s">
        <v>37</v>
      </c>
      <c r="G685">
        <v>19</v>
      </c>
      <c r="H685">
        <v>2</v>
      </c>
      <c r="I685" t="s">
        <v>60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58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42</v>
      </c>
      <c r="X685" t="s">
        <v>43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</row>
    <row r="686" spans="1:36" x14ac:dyDescent="0.25">
      <c r="A686">
        <v>40</v>
      </c>
      <c r="B686">
        <v>0</v>
      </c>
      <c r="C686">
        <v>1</v>
      </c>
      <c r="D686" t="s">
        <v>36</v>
      </c>
      <c r="E686">
        <v>658</v>
      </c>
      <c r="F686" t="s">
        <v>37</v>
      </c>
      <c r="G686">
        <v>10</v>
      </c>
      <c r="H686">
        <v>4</v>
      </c>
      <c r="I686" t="s">
        <v>60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40</v>
      </c>
      <c r="R686">
        <v>2</v>
      </c>
      <c r="S686" t="s">
        <v>53</v>
      </c>
      <c r="T686">
        <v>9705</v>
      </c>
      <c r="U686">
        <v>20652</v>
      </c>
      <c r="V686">
        <v>2</v>
      </c>
      <c r="W686" t="s">
        <v>42</v>
      </c>
      <c r="X686" t="s">
        <v>49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</row>
    <row r="687" spans="1:36" x14ac:dyDescent="0.25">
      <c r="A687">
        <v>26</v>
      </c>
      <c r="B687">
        <v>0</v>
      </c>
      <c r="C687">
        <v>1</v>
      </c>
      <c r="D687" t="s">
        <v>44</v>
      </c>
      <c r="E687">
        <v>1283</v>
      </c>
      <c r="F687" t="s">
        <v>37</v>
      </c>
      <c r="G687">
        <v>1</v>
      </c>
      <c r="H687">
        <v>3</v>
      </c>
      <c r="I687" t="s">
        <v>52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40</v>
      </c>
      <c r="R687">
        <v>1</v>
      </c>
      <c r="S687" t="s">
        <v>41</v>
      </c>
      <c r="T687">
        <v>4294</v>
      </c>
      <c r="U687">
        <v>11148</v>
      </c>
      <c r="V687">
        <v>1</v>
      </c>
      <c r="W687" t="s">
        <v>42</v>
      </c>
      <c r="X687" t="s">
        <v>49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</row>
    <row r="688" spans="1:36" x14ac:dyDescent="0.25">
      <c r="A688">
        <v>41</v>
      </c>
      <c r="B688">
        <v>0</v>
      </c>
      <c r="C688">
        <v>1</v>
      </c>
      <c r="D688" t="s">
        <v>36</v>
      </c>
      <c r="E688">
        <v>263</v>
      </c>
      <c r="F688" t="s">
        <v>45</v>
      </c>
      <c r="G688">
        <v>6</v>
      </c>
      <c r="H688">
        <v>3</v>
      </c>
      <c r="I688" t="s">
        <v>52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51</v>
      </c>
      <c r="R688">
        <v>1</v>
      </c>
      <c r="S688" t="s">
        <v>41</v>
      </c>
      <c r="T688">
        <v>4721</v>
      </c>
      <c r="U688">
        <v>3119</v>
      </c>
      <c r="V688">
        <v>2</v>
      </c>
      <c r="W688" t="s">
        <v>42</v>
      </c>
      <c r="X688" t="s">
        <v>43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</row>
    <row r="689" spans="1:36" x14ac:dyDescent="0.25">
      <c r="A689">
        <v>36</v>
      </c>
      <c r="B689">
        <v>0</v>
      </c>
      <c r="C689">
        <v>1</v>
      </c>
      <c r="D689" t="s">
        <v>36</v>
      </c>
      <c r="E689">
        <v>938</v>
      </c>
      <c r="F689" t="s">
        <v>45</v>
      </c>
      <c r="G689">
        <v>2</v>
      </c>
      <c r="H689">
        <v>4</v>
      </c>
      <c r="I689" t="s">
        <v>52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51</v>
      </c>
      <c r="R689">
        <v>3</v>
      </c>
      <c r="S689" t="s">
        <v>41</v>
      </c>
      <c r="T689">
        <v>2519</v>
      </c>
      <c r="U689">
        <v>12287</v>
      </c>
      <c r="V689">
        <v>4</v>
      </c>
      <c r="W689" t="s">
        <v>42</v>
      </c>
      <c r="X689" t="s">
        <v>49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</row>
    <row r="690" spans="1:36" x14ac:dyDescent="0.25">
      <c r="A690">
        <v>19</v>
      </c>
      <c r="B690">
        <v>1</v>
      </c>
      <c r="C690">
        <v>0</v>
      </c>
      <c r="D690" t="s">
        <v>36</v>
      </c>
      <c r="E690">
        <v>419</v>
      </c>
      <c r="F690" t="s">
        <v>37</v>
      </c>
      <c r="G690">
        <v>21</v>
      </c>
      <c r="H690">
        <v>3</v>
      </c>
      <c r="I690" t="s">
        <v>50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58</v>
      </c>
      <c r="R690">
        <v>2</v>
      </c>
      <c r="S690" t="s">
        <v>41</v>
      </c>
      <c r="T690">
        <v>2121</v>
      </c>
      <c r="U690">
        <v>9947</v>
      </c>
      <c r="V690">
        <v>1</v>
      </c>
      <c r="W690" t="s">
        <v>42</v>
      </c>
      <c r="X690" t="s">
        <v>43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</row>
    <row r="691" spans="1:36" x14ac:dyDescent="0.25">
      <c r="A691">
        <v>20</v>
      </c>
      <c r="B691">
        <v>1</v>
      </c>
      <c r="C691">
        <v>0</v>
      </c>
      <c r="D691" t="s">
        <v>36</v>
      </c>
      <c r="E691">
        <v>129</v>
      </c>
      <c r="F691" t="s">
        <v>45</v>
      </c>
      <c r="G691">
        <v>4</v>
      </c>
      <c r="H691">
        <v>3</v>
      </c>
      <c r="I691" t="s">
        <v>61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51</v>
      </c>
      <c r="R691">
        <v>1</v>
      </c>
      <c r="S691" t="s">
        <v>41</v>
      </c>
      <c r="T691">
        <v>2973</v>
      </c>
      <c r="U691">
        <v>13008</v>
      </c>
      <c r="V691">
        <v>1</v>
      </c>
      <c r="W691" t="s">
        <v>42</v>
      </c>
      <c r="X691" t="s">
        <v>49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</row>
    <row r="692" spans="1:36" x14ac:dyDescent="0.25">
      <c r="A692">
        <v>31</v>
      </c>
      <c r="B692">
        <v>0</v>
      </c>
      <c r="C692">
        <v>1</v>
      </c>
      <c r="D692" t="s">
        <v>36</v>
      </c>
      <c r="E692">
        <v>616</v>
      </c>
      <c r="F692" t="s">
        <v>45</v>
      </c>
      <c r="G692">
        <v>12</v>
      </c>
      <c r="H692">
        <v>3</v>
      </c>
      <c r="I692" t="s">
        <v>52</v>
      </c>
      <c r="J692">
        <v>1</v>
      </c>
      <c r="K692">
        <v>961</v>
      </c>
      <c r="L692">
        <v>4</v>
      </c>
      <c r="M692" t="s">
        <v>39</v>
      </c>
      <c r="N692">
        <v>41</v>
      </c>
      <c r="O692">
        <v>3</v>
      </c>
      <c r="P692">
        <v>2</v>
      </c>
      <c r="Q692" t="s">
        <v>55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42</v>
      </c>
      <c r="X692" t="s">
        <v>43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</row>
    <row r="693" spans="1:36" x14ac:dyDescent="0.25">
      <c r="A693">
        <v>40</v>
      </c>
      <c r="B693">
        <v>0</v>
      </c>
      <c r="C693">
        <v>1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52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53</v>
      </c>
      <c r="T693">
        <v>3617</v>
      </c>
      <c r="U693">
        <v>25063</v>
      </c>
      <c r="V693">
        <v>8</v>
      </c>
      <c r="W693" t="s">
        <v>42</v>
      </c>
      <c r="X693" t="s">
        <v>43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</row>
    <row r="694" spans="1:36" x14ac:dyDescent="0.25">
      <c r="A694">
        <v>32</v>
      </c>
      <c r="B694">
        <v>0</v>
      </c>
      <c r="C694">
        <v>1</v>
      </c>
      <c r="D694" t="s">
        <v>36</v>
      </c>
      <c r="E694">
        <v>498</v>
      </c>
      <c r="F694" t="s">
        <v>45</v>
      </c>
      <c r="G694">
        <v>3</v>
      </c>
      <c r="H694">
        <v>4</v>
      </c>
      <c r="I694" t="s">
        <v>52</v>
      </c>
      <c r="J694">
        <v>1</v>
      </c>
      <c r="K694">
        <v>966</v>
      </c>
      <c r="L694">
        <v>3</v>
      </c>
      <c r="M694" t="s">
        <v>39</v>
      </c>
      <c r="N694">
        <v>93</v>
      </c>
      <c r="O694">
        <v>3</v>
      </c>
      <c r="P694">
        <v>2</v>
      </c>
      <c r="Q694" t="s">
        <v>54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42</v>
      </c>
      <c r="X694" t="s">
        <v>49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</row>
    <row r="695" spans="1:36" x14ac:dyDescent="0.25">
      <c r="A695">
        <v>36</v>
      </c>
      <c r="B695">
        <v>1</v>
      </c>
      <c r="C695">
        <v>0</v>
      </c>
      <c r="D695" t="s">
        <v>36</v>
      </c>
      <c r="E695">
        <v>530</v>
      </c>
      <c r="F695" t="s">
        <v>37</v>
      </c>
      <c r="G695">
        <v>3</v>
      </c>
      <c r="H695">
        <v>1</v>
      </c>
      <c r="I695" t="s">
        <v>38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40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42</v>
      </c>
      <c r="X695" t="s">
        <v>43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</row>
    <row r="696" spans="1:36" x14ac:dyDescent="0.25">
      <c r="A696">
        <v>33</v>
      </c>
      <c r="B696">
        <v>0</v>
      </c>
      <c r="C696">
        <v>1</v>
      </c>
      <c r="D696" t="s">
        <v>36</v>
      </c>
      <c r="E696">
        <v>1069</v>
      </c>
      <c r="F696" t="s">
        <v>45</v>
      </c>
      <c r="G696">
        <v>1</v>
      </c>
      <c r="H696">
        <v>3</v>
      </c>
      <c r="I696" t="s">
        <v>38</v>
      </c>
      <c r="J696">
        <v>1</v>
      </c>
      <c r="K696">
        <v>969</v>
      </c>
      <c r="L696">
        <v>2</v>
      </c>
      <c r="M696" t="s">
        <v>39</v>
      </c>
      <c r="N696">
        <v>42</v>
      </c>
      <c r="O696">
        <v>2</v>
      </c>
      <c r="P696">
        <v>2</v>
      </c>
      <c r="Q696" t="s">
        <v>55</v>
      </c>
      <c r="R696">
        <v>4</v>
      </c>
      <c r="S696" t="s">
        <v>41</v>
      </c>
      <c r="T696">
        <v>6949</v>
      </c>
      <c r="U696">
        <v>12291</v>
      </c>
      <c r="V696">
        <v>0</v>
      </c>
      <c r="W696" t="s">
        <v>42</v>
      </c>
      <c r="X696" t="s">
        <v>49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</row>
    <row r="697" spans="1:36" x14ac:dyDescent="0.25">
      <c r="A697">
        <v>37</v>
      </c>
      <c r="B697">
        <v>1</v>
      </c>
      <c r="C697">
        <v>0</v>
      </c>
      <c r="D697" t="s">
        <v>36</v>
      </c>
      <c r="E697">
        <v>625</v>
      </c>
      <c r="F697" t="s">
        <v>37</v>
      </c>
      <c r="G697">
        <v>1</v>
      </c>
      <c r="H697">
        <v>4</v>
      </c>
      <c r="I697" t="s">
        <v>38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40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42</v>
      </c>
      <c r="X697" t="s">
        <v>49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</row>
    <row r="698" spans="1:36" x14ac:dyDescent="0.25">
      <c r="A698">
        <v>45</v>
      </c>
      <c r="B698">
        <v>0</v>
      </c>
      <c r="C698">
        <v>1</v>
      </c>
      <c r="D698" t="s">
        <v>56</v>
      </c>
      <c r="E698">
        <v>805</v>
      </c>
      <c r="F698" t="s">
        <v>45</v>
      </c>
      <c r="G698">
        <v>4</v>
      </c>
      <c r="H698">
        <v>2</v>
      </c>
      <c r="I698" t="s">
        <v>38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51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42</v>
      </c>
      <c r="X698" t="s">
        <v>49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</row>
    <row r="699" spans="1:36" x14ac:dyDescent="0.25">
      <c r="A699">
        <v>29</v>
      </c>
      <c r="B699">
        <v>0</v>
      </c>
      <c r="C699">
        <v>1</v>
      </c>
      <c r="D699" t="s">
        <v>44</v>
      </c>
      <c r="E699">
        <v>1404</v>
      </c>
      <c r="F699" t="s">
        <v>37</v>
      </c>
      <c r="G699">
        <v>20</v>
      </c>
      <c r="H699">
        <v>3</v>
      </c>
      <c r="I699" t="s">
        <v>61</v>
      </c>
      <c r="J699">
        <v>1</v>
      </c>
      <c r="K699">
        <v>974</v>
      </c>
      <c r="L699">
        <v>3</v>
      </c>
      <c r="M699" t="s">
        <v>39</v>
      </c>
      <c r="N699">
        <v>84</v>
      </c>
      <c r="O699">
        <v>3</v>
      </c>
      <c r="P699">
        <v>1</v>
      </c>
      <c r="Q699" t="s">
        <v>58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42</v>
      </c>
      <c r="X699" t="s">
        <v>49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</row>
    <row r="700" spans="1:36" x14ac:dyDescent="0.25">
      <c r="A700">
        <v>35</v>
      </c>
      <c r="B700">
        <v>0</v>
      </c>
      <c r="C700">
        <v>1</v>
      </c>
      <c r="D700" t="s">
        <v>36</v>
      </c>
      <c r="E700">
        <v>1219</v>
      </c>
      <c r="F700" t="s">
        <v>37</v>
      </c>
      <c r="G700">
        <v>18</v>
      </c>
      <c r="H700">
        <v>3</v>
      </c>
      <c r="I700" t="s">
        <v>52</v>
      </c>
      <c r="J700">
        <v>1</v>
      </c>
      <c r="K700">
        <v>975</v>
      </c>
      <c r="L700">
        <v>3</v>
      </c>
      <c r="M700" t="s">
        <v>39</v>
      </c>
      <c r="N700">
        <v>86</v>
      </c>
      <c r="O700">
        <v>3</v>
      </c>
      <c r="P700">
        <v>2</v>
      </c>
      <c r="Q700" t="s">
        <v>40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42</v>
      </c>
      <c r="X700" t="s">
        <v>49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</row>
    <row r="701" spans="1:36" x14ac:dyDescent="0.25">
      <c r="A701">
        <v>52</v>
      </c>
      <c r="B701">
        <v>0</v>
      </c>
      <c r="C701">
        <v>1</v>
      </c>
      <c r="D701" t="s">
        <v>36</v>
      </c>
      <c r="E701">
        <v>1053</v>
      </c>
      <c r="F701" t="s">
        <v>45</v>
      </c>
      <c r="G701">
        <v>1</v>
      </c>
      <c r="H701">
        <v>2</v>
      </c>
      <c r="I701" t="s">
        <v>38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57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42</v>
      </c>
      <c r="X701" t="s">
        <v>49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</row>
    <row r="702" spans="1:36" x14ac:dyDescent="0.25">
      <c r="A702">
        <v>58</v>
      </c>
      <c r="B702">
        <v>1</v>
      </c>
      <c r="C702">
        <v>0</v>
      </c>
      <c r="D702" t="s">
        <v>36</v>
      </c>
      <c r="E702">
        <v>289</v>
      </c>
      <c r="F702" t="s">
        <v>45</v>
      </c>
      <c r="G702">
        <v>2</v>
      </c>
      <c r="H702">
        <v>3</v>
      </c>
      <c r="I702" t="s">
        <v>61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41</v>
      </c>
      <c r="T702">
        <v>2479</v>
      </c>
      <c r="U702">
        <v>26227</v>
      </c>
      <c r="V702">
        <v>4</v>
      </c>
      <c r="W702" t="s">
        <v>42</v>
      </c>
      <c r="X702" t="s">
        <v>49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spans="1:36" x14ac:dyDescent="0.25">
      <c r="A703">
        <v>53</v>
      </c>
      <c r="B703">
        <v>0</v>
      </c>
      <c r="C703">
        <v>1</v>
      </c>
      <c r="D703" t="s">
        <v>36</v>
      </c>
      <c r="E703">
        <v>1376</v>
      </c>
      <c r="F703" t="s">
        <v>37</v>
      </c>
      <c r="G703">
        <v>2</v>
      </c>
      <c r="H703">
        <v>2</v>
      </c>
      <c r="I703" t="s">
        <v>52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57</v>
      </c>
      <c r="R703">
        <v>3</v>
      </c>
      <c r="S703" t="s">
        <v>53</v>
      </c>
      <c r="T703">
        <v>14852</v>
      </c>
      <c r="U703">
        <v>13938</v>
      </c>
      <c r="V703">
        <v>6</v>
      </c>
      <c r="W703" t="s">
        <v>42</v>
      </c>
      <c r="X703" t="s">
        <v>49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</row>
    <row r="704" spans="1:36" x14ac:dyDescent="0.25">
      <c r="A704">
        <v>30</v>
      </c>
      <c r="B704">
        <v>0</v>
      </c>
      <c r="C704">
        <v>1</v>
      </c>
      <c r="D704" t="s">
        <v>36</v>
      </c>
      <c r="E704">
        <v>231</v>
      </c>
      <c r="F704" t="s">
        <v>37</v>
      </c>
      <c r="G704">
        <v>8</v>
      </c>
      <c r="H704">
        <v>2</v>
      </c>
      <c r="I704" t="s">
        <v>50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40</v>
      </c>
      <c r="R704">
        <v>3</v>
      </c>
      <c r="S704" t="s">
        <v>53</v>
      </c>
      <c r="T704">
        <v>7264</v>
      </c>
      <c r="U704">
        <v>9977</v>
      </c>
      <c r="V704">
        <v>5</v>
      </c>
      <c r="W704" t="s">
        <v>42</v>
      </c>
      <c r="X704" t="s">
        <v>49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</row>
    <row r="705" spans="1:36" x14ac:dyDescent="0.25">
      <c r="A705">
        <v>38</v>
      </c>
      <c r="B705">
        <v>0</v>
      </c>
      <c r="C705">
        <v>1</v>
      </c>
      <c r="D705" t="s">
        <v>56</v>
      </c>
      <c r="E705">
        <v>152</v>
      </c>
      <c r="F705" t="s">
        <v>37</v>
      </c>
      <c r="G705">
        <v>10</v>
      </c>
      <c r="H705">
        <v>3</v>
      </c>
      <c r="I705" t="s">
        <v>61</v>
      </c>
      <c r="J705">
        <v>1</v>
      </c>
      <c r="K705">
        <v>983</v>
      </c>
      <c r="L705">
        <v>3</v>
      </c>
      <c r="M705" t="s">
        <v>39</v>
      </c>
      <c r="N705">
        <v>85</v>
      </c>
      <c r="O705">
        <v>3</v>
      </c>
      <c r="P705">
        <v>2</v>
      </c>
      <c r="Q705" t="s">
        <v>40</v>
      </c>
      <c r="R705">
        <v>4</v>
      </c>
      <c r="S705" t="s">
        <v>41</v>
      </c>
      <c r="T705">
        <v>5666</v>
      </c>
      <c r="U705">
        <v>19899</v>
      </c>
      <c r="V705">
        <v>1</v>
      </c>
      <c r="W705" t="s">
        <v>42</v>
      </c>
      <c r="X705" t="s">
        <v>43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</row>
    <row r="706" spans="1:36" x14ac:dyDescent="0.25">
      <c r="A706">
        <v>35</v>
      </c>
      <c r="B706">
        <v>0</v>
      </c>
      <c r="C706">
        <v>1</v>
      </c>
      <c r="D706" t="s">
        <v>36</v>
      </c>
      <c r="E706">
        <v>882</v>
      </c>
      <c r="F706" t="s">
        <v>37</v>
      </c>
      <c r="G706">
        <v>3</v>
      </c>
      <c r="H706">
        <v>4</v>
      </c>
      <c r="I706" t="s">
        <v>38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40</v>
      </c>
      <c r="R706">
        <v>4</v>
      </c>
      <c r="S706" t="s">
        <v>53</v>
      </c>
      <c r="T706">
        <v>7823</v>
      </c>
      <c r="U706">
        <v>6812</v>
      </c>
      <c r="V706">
        <v>6</v>
      </c>
      <c r="W706" t="s">
        <v>42</v>
      </c>
      <c r="X706" t="s">
        <v>49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</row>
    <row r="707" spans="1:36" x14ac:dyDescent="0.25">
      <c r="A707">
        <v>39</v>
      </c>
      <c r="B707">
        <v>0</v>
      </c>
      <c r="C707">
        <v>1</v>
      </c>
      <c r="D707" t="s">
        <v>36</v>
      </c>
      <c r="E707">
        <v>903</v>
      </c>
      <c r="F707" t="s">
        <v>37</v>
      </c>
      <c r="G707">
        <v>2</v>
      </c>
      <c r="H707">
        <v>5</v>
      </c>
      <c r="I707" t="s">
        <v>38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40</v>
      </c>
      <c r="R707">
        <v>3</v>
      </c>
      <c r="S707" t="s">
        <v>41</v>
      </c>
      <c r="T707">
        <v>7880</v>
      </c>
      <c r="U707">
        <v>2560</v>
      </c>
      <c r="V707">
        <v>0</v>
      </c>
      <c r="W707" t="s">
        <v>42</v>
      </c>
      <c r="X707" t="s">
        <v>49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</row>
    <row r="708" spans="1:36" x14ac:dyDescent="0.25">
      <c r="A708">
        <v>40</v>
      </c>
      <c r="B708">
        <v>1</v>
      </c>
      <c r="C708">
        <v>0</v>
      </c>
      <c r="D708" t="s">
        <v>56</v>
      </c>
      <c r="E708">
        <v>1479</v>
      </c>
      <c r="F708" t="s">
        <v>37</v>
      </c>
      <c r="G708">
        <v>24</v>
      </c>
      <c r="H708">
        <v>3</v>
      </c>
      <c r="I708" t="s">
        <v>38</v>
      </c>
      <c r="J708">
        <v>1</v>
      </c>
      <c r="K708">
        <v>986</v>
      </c>
      <c r="L708">
        <v>2</v>
      </c>
      <c r="M708" t="s">
        <v>39</v>
      </c>
      <c r="N708">
        <v>100</v>
      </c>
      <c r="O708">
        <v>4</v>
      </c>
      <c r="P708">
        <v>4</v>
      </c>
      <c r="Q708" t="s">
        <v>40</v>
      </c>
      <c r="R708">
        <v>2</v>
      </c>
      <c r="S708" t="s">
        <v>41</v>
      </c>
      <c r="T708">
        <v>13194</v>
      </c>
      <c r="U708">
        <v>17071</v>
      </c>
      <c r="V708">
        <v>4</v>
      </c>
      <c r="W708" t="s">
        <v>42</v>
      </c>
      <c r="X708" t="s">
        <v>43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</row>
    <row r="709" spans="1:36" x14ac:dyDescent="0.25">
      <c r="A709">
        <v>47</v>
      </c>
      <c r="B709">
        <v>0</v>
      </c>
      <c r="C709">
        <v>1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52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54</v>
      </c>
      <c r="R709">
        <v>3</v>
      </c>
      <c r="S709" t="s">
        <v>53</v>
      </c>
      <c r="T709">
        <v>5067</v>
      </c>
      <c r="U709">
        <v>6759</v>
      </c>
      <c r="V709">
        <v>1</v>
      </c>
      <c r="W709" t="s">
        <v>42</v>
      </c>
      <c r="X709" t="s">
        <v>43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</row>
    <row r="710" spans="1:36" x14ac:dyDescent="0.25">
      <c r="A710">
        <v>36</v>
      </c>
      <c r="B710">
        <v>0</v>
      </c>
      <c r="C710">
        <v>1</v>
      </c>
      <c r="D710" t="s">
        <v>56</v>
      </c>
      <c r="E710">
        <v>1229</v>
      </c>
      <c r="F710" t="s">
        <v>37</v>
      </c>
      <c r="G710">
        <v>8</v>
      </c>
      <c r="H710">
        <v>4</v>
      </c>
      <c r="I710" t="s">
        <v>61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40</v>
      </c>
      <c r="R710">
        <v>4</v>
      </c>
      <c r="S710" t="s">
        <v>53</v>
      </c>
      <c r="T710">
        <v>5079</v>
      </c>
      <c r="U710">
        <v>25952</v>
      </c>
      <c r="V710">
        <v>4</v>
      </c>
      <c r="W710" t="s">
        <v>42</v>
      </c>
      <c r="X710" t="s">
        <v>49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</row>
    <row r="711" spans="1:36" x14ac:dyDescent="0.25">
      <c r="A711">
        <v>31</v>
      </c>
      <c r="B711">
        <v>1</v>
      </c>
      <c r="C711">
        <v>0</v>
      </c>
      <c r="D711" t="s">
        <v>56</v>
      </c>
      <c r="E711">
        <v>335</v>
      </c>
      <c r="F711" t="s">
        <v>45</v>
      </c>
      <c r="G711">
        <v>9</v>
      </c>
      <c r="H711">
        <v>2</v>
      </c>
      <c r="I711" t="s">
        <v>52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41</v>
      </c>
      <c r="T711">
        <v>2321</v>
      </c>
      <c r="U711">
        <v>10322</v>
      </c>
      <c r="V711">
        <v>0</v>
      </c>
      <c r="W711" t="s">
        <v>42</v>
      </c>
      <c r="X711" t="s">
        <v>43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</row>
    <row r="712" spans="1:36" x14ac:dyDescent="0.25">
      <c r="A712">
        <v>33</v>
      </c>
      <c r="B712">
        <v>0</v>
      </c>
      <c r="C712">
        <v>1</v>
      </c>
      <c r="D712" t="s">
        <v>56</v>
      </c>
      <c r="E712">
        <v>722</v>
      </c>
      <c r="F712" t="s">
        <v>37</v>
      </c>
      <c r="G712">
        <v>17</v>
      </c>
      <c r="H712">
        <v>3</v>
      </c>
      <c r="I712" t="s">
        <v>38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57</v>
      </c>
      <c r="R712">
        <v>3</v>
      </c>
      <c r="S712" t="s">
        <v>41</v>
      </c>
      <c r="T712">
        <v>17444</v>
      </c>
      <c r="U712">
        <v>20489</v>
      </c>
      <c r="V712">
        <v>1</v>
      </c>
      <c r="W712" t="s">
        <v>42</v>
      </c>
      <c r="X712" t="s">
        <v>49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</row>
    <row r="713" spans="1:36" x14ac:dyDescent="0.25">
      <c r="A713">
        <v>29</v>
      </c>
      <c r="B713">
        <v>1</v>
      </c>
      <c r="C713">
        <v>0</v>
      </c>
      <c r="D713" t="s">
        <v>36</v>
      </c>
      <c r="E713">
        <v>906</v>
      </c>
      <c r="F713" t="s">
        <v>45</v>
      </c>
      <c r="G713">
        <v>10</v>
      </c>
      <c r="H713">
        <v>3</v>
      </c>
      <c r="I713" t="s">
        <v>38</v>
      </c>
      <c r="J713">
        <v>1</v>
      </c>
      <c r="K713">
        <v>994</v>
      </c>
      <c r="L713">
        <v>4</v>
      </c>
      <c r="M713" t="s">
        <v>39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41</v>
      </c>
      <c r="T713">
        <v>2404</v>
      </c>
      <c r="U713">
        <v>11479</v>
      </c>
      <c r="V713">
        <v>6</v>
      </c>
      <c r="W713" t="s">
        <v>42</v>
      </c>
      <c r="X713" t="s">
        <v>43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</row>
    <row r="714" spans="1:36" x14ac:dyDescent="0.25">
      <c r="A714">
        <v>33</v>
      </c>
      <c r="B714">
        <v>0</v>
      </c>
      <c r="C714">
        <v>1</v>
      </c>
      <c r="D714" t="s">
        <v>36</v>
      </c>
      <c r="E714">
        <v>461</v>
      </c>
      <c r="F714" t="s">
        <v>45</v>
      </c>
      <c r="G714">
        <v>13</v>
      </c>
      <c r="H714">
        <v>1</v>
      </c>
      <c r="I714" t="s">
        <v>38</v>
      </c>
      <c r="J714">
        <v>1</v>
      </c>
      <c r="K714">
        <v>995</v>
      </c>
      <c r="L714">
        <v>2</v>
      </c>
      <c r="M714" t="s">
        <v>39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41</v>
      </c>
      <c r="T714">
        <v>3452</v>
      </c>
      <c r="U714">
        <v>17241</v>
      </c>
      <c r="V714">
        <v>3</v>
      </c>
      <c r="W714" t="s">
        <v>42</v>
      </c>
      <c r="X714" t="s">
        <v>49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</row>
    <row r="715" spans="1:36" x14ac:dyDescent="0.25">
      <c r="A715">
        <v>45</v>
      </c>
      <c r="B715">
        <v>0</v>
      </c>
      <c r="C715">
        <v>1</v>
      </c>
      <c r="D715" t="s">
        <v>36</v>
      </c>
      <c r="E715">
        <v>974</v>
      </c>
      <c r="F715" t="s">
        <v>45</v>
      </c>
      <c r="G715">
        <v>1</v>
      </c>
      <c r="H715">
        <v>4</v>
      </c>
      <c r="I715" t="s">
        <v>52</v>
      </c>
      <c r="J715">
        <v>1</v>
      </c>
      <c r="K715">
        <v>996</v>
      </c>
      <c r="L715">
        <v>4</v>
      </c>
      <c r="M715" t="s">
        <v>39</v>
      </c>
      <c r="N715">
        <v>91</v>
      </c>
      <c r="O715">
        <v>3</v>
      </c>
      <c r="P715">
        <v>1</v>
      </c>
      <c r="Q715" t="s">
        <v>51</v>
      </c>
      <c r="R715">
        <v>4</v>
      </c>
      <c r="S715" t="s">
        <v>53</v>
      </c>
      <c r="T715">
        <v>2270</v>
      </c>
      <c r="U715">
        <v>11005</v>
      </c>
      <c r="V715">
        <v>3</v>
      </c>
      <c r="W715" t="s">
        <v>42</v>
      </c>
      <c r="X715" t="s">
        <v>49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</row>
    <row r="716" spans="1:36" x14ac:dyDescent="0.25">
      <c r="A716">
        <v>50</v>
      </c>
      <c r="B716">
        <v>0</v>
      </c>
      <c r="C716">
        <v>1</v>
      </c>
      <c r="D716" t="s">
        <v>36</v>
      </c>
      <c r="E716">
        <v>1126</v>
      </c>
      <c r="F716" t="s">
        <v>45</v>
      </c>
      <c r="G716">
        <v>1</v>
      </c>
      <c r="H716">
        <v>2</v>
      </c>
      <c r="I716" t="s">
        <v>52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59</v>
      </c>
      <c r="R716">
        <v>4</v>
      </c>
      <c r="S716" t="s">
        <v>53</v>
      </c>
      <c r="T716">
        <v>17399</v>
      </c>
      <c r="U716">
        <v>6615</v>
      </c>
      <c r="V716">
        <v>9</v>
      </c>
      <c r="W716" t="s">
        <v>42</v>
      </c>
      <c r="X716" t="s">
        <v>49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</row>
    <row r="717" spans="1:36" x14ac:dyDescent="0.25">
      <c r="A717">
        <v>33</v>
      </c>
      <c r="B717">
        <v>0</v>
      </c>
      <c r="C717">
        <v>1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50</v>
      </c>
      <c r="J717">
        <v>1</v>
      </c>
      <c r="K717">
        <v>998</v>
      </c>
      <c r="L717">
        <v>3</v>
      </c>
      <c r="M717" t="s">
        <v>39</v>
      </c>
      <c r="N717">
        <v>84</v>
      </c>
      <c r="O717">
        <v>4</v>
      </c>
      <c r="P717">
        <v>2</v>
      </c>
      <c r="Q717" t="s">
        <v>55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42</v>
      </c>
      <c r="X717" t="s">
        <v>43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</row>
    <row r="718" spans="1:36" x14ac:dyDescent="0.25">
      <c r="A718">
        <v>41</v>
      </c>
      <c r="B718">
        <v>0</v>
      </c>
      <c r="C718">
        <v>1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52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59</v>
      </c>
      <c r="R718">
        <v>3</v>
      </c>
      <c r="S718" t="s">
        <v>53</v>
      </c>
      <c r="T718">
        <v>19419</v>
      </c>
      <c r="U718">
        <v>3735</v>
      </c>
      <c r="V718">
        <v>2</v>
      </c>
      <c r="W718" t="s">
        <v>42</v>
      </c>
      <c r="X718" t="s">
        <v>49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</row>
    <row r="719" spans="1:36" x14ac:dyDescent="0.25">
      <c r="A719">
        <v>27</v>
      </c>
      <c r="B719">
        <v>0</v>
      </c>
      <c r="C719">
        <v>1</v>
      </c>
      <c r="D719" t="s">
        <v>36</v>
      </c>
      <c r="E719">
        <v>1134</v>
      </c>
      <c r="F719" t="s">
        <v>45</v>
      </c>
      <c r="G719">
        <v>16</v>
      </c>
      <c r="H719">
        <v>4</v>
      </c>
      <c r="I719" t="s">
        <v>61</v>
      </c>
      <c r="J719">
        <v>1</v>
      </c>
      <c r="K719">
        <v>1001</v>
      </c>
      <c r="L719">
        <v>3</v>
      </c>
      <c r="M719" t="s">
        <v>39</v>
      </c>
      <c r="N719">
        <v>37</v>
      </c>
      <c r="O719">
        <v>3</v>
      </c>
      <c r="P719">
        <v>1</v>
      </c>
      <c r="Q719" t="s">
        <v>51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42</v>
      </c>
      <c r="X719" t="s">
        <v>49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</row>
    <row r="720" spans="1:36" x14ac:dyDescent="0.25">
      <c r="A720">
        <v>45</v>
      </c>
      <c r="B720">
        <v>0</v>
      </c>
      <c r="C720">
        <v>1</v>
      </c>
      <c r="D720" t="s">
        <v>56</v>
      </c>
      <c r="E720">
        <v>248</v>
      </c>
      <c r="F720" t="s">
        <v>45</v>
      </c>
      <c r="G720">
        <v>23</v>
      </c>
      <c r="H720">
        <v>2</v>
      </c>
      <c r="I720" t="s">
        <v>38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51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42</v>
      </c>
      <c r="X720" t="s">
        <v>43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</row>
    <row r="721" spans="1:36" x14ac:dyDescent="0.25">
      <c r="A721">
        <v>47</v>
      </c>
      <c r="B721">
        <v>0</v>
      </c>
      <c r="C721">
        <v>1</v>
      </c>
      <c r="D721" t="s">
        <v>36</v>
      </c>
      <c r="E721">
        <v>955</v>
      </c>
      <c r="F721" t="s">
        <v>37</v>
      </c>
      <c r="G721">
        <v>4</v>
      </c>
      <c r="H721">
        <v>2</v>
      </c>
      <c r="I721" t="s">
        <v>38</v>
      </c>
      <c r="J721">
        <v>1</v>
      </c>
      <c r="K721">
        <v>1003</v>
      </c>
      <c r="L721">
        <v>4</v>
      </c>
      <c r="M721" t="s">
        <v>39</v>
      </c>
      <c r="N721">
        <v>83</v>
      </c>
      <c r="O721">
        <v>3</v>
      </c>
      <c r="P721">
        <v>2</v>
      </c>
      <c r="Q721" t="s">
        <v>40</v>
      </c>
      <c r="R721">
        <v>4</v>
      </c>
      <c r="S721" t="s">
        <v>41</v>
      </c>
      <c r="T721">
        <v>4163</v>
      </c>
      <c r="U721">
        <v>8571</v>
      </c>
      <c r="V721">
        <v>1</v>
      </c>
      <c r="W721" t="s">
        <v>42</v>
      </c>
      <c r="X721" t="s">
        <v>43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</row>
    <row r="722" spans="1:36" x14ac:dyDescent="0.25">
      <c r="A722">
        <v>30</v>
      </c>
      <c r="B722">
        <v>1</v>
      </c>
      <c r="C722">
        <v>0</v>
      </c>
      <c r="D722" t="s">
        <v>36</v>
      </c>
      <c r="E722">
        <v>138</v>
      </c>
      <c r="F722" t="s">
        <v>45</v>
      </c>
      <c r="G722">
        <v>22</v>
      </c>
      <c r="H722">
        <v>3</v>
      </c>
      <c r="I722" t="s">
        <v>38</v>
      </c>
      <c r="J722">
        <v>1</v>
      </c>
      <c r="K722">
        <v>1004</v>
      </c>
      <c r="L722">
        <v>1</v>
      </c>
      <c r="M722" t="s">
        <v>39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42</v>
      </c>
      <c r="X722" t="s">
        <v>43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</row>
    <row r="723" spans="1:36" x14ac:dyDescent="0.25">
      <c r="A723">
        <v>50</v>
      </c>
      <c r="B723">
        <v>0</v>
      </c>
      <c r="C723">
        <v>1</v>
      </c>
      <c r="D723" t="s">
        <v>36</v>
      </c>
      <c r="E723">
        <v>939</v>
      </c>
      <c r="F723" t="s">
        <v>45</v>
      </c>
      <c r="G723">
        <v>24</v>
      </c>
      <c r="H723">
        <v>3</v>
      </c>
      <c r="I723" t="s">
        <v>38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54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42</v>
      </c>
      <c r="X723" t="s">
        <v>43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</row>
    <row r="724" spans="1:36" x14ac:dyDescent="0.25">
      <c r="A724">
        <v>38</v>
      </c>
      <c r="B724">
        <v>0</v>
      </c>
      <c r="C724">
        <v>1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52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42</v>
      </c>
      <c r="X724" t="s">
        <v>49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</row>
    <row r="725" spans="1:36" x14ac:dyDescent="0.25">
      <c r="A725">
        <v>46</v>
      </c>
      <c r="B725">
        <v>0</v>
      </c>
      <c r="C725">
        <v>1</v>
      </c>
      <c r="D725" t="s">
        <v>36</v>
      </c>
      <c r="E725">
        <v>566</v>
      </c>
      <c r="F725" t="s">
        <v>45</v>
      </c>
      <c r="G725">
        <v>7</v>
      </c>
      <c r="H725">
        <v>2</v>
      </c>
      <c r="I725" t="s">
        <v>52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54</v>
      </c>
      <c r="R725">
        <v>3</v>
      </c>
      <c r="S725" t="s">
        <v>53</v>
      </c>
      <c r="T725">
        <v>10845</v>
      </c>
      <c r="U725">
        <v>24208</v>
      </c>
      <c r="V725">
        <v>6</v>
      </c>
      <c r="W725" t="s">
        <v>42</v>
      </c>
      <c r="X725" t="s">
        <v>49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</row>
    <row r="726" spans="1:36" x14ac:dyDescent="0.25">
      <c r="A726">
        <v>24</v>
      </c>
      <c r="B726">
        <v>0</v>
      </c>
      <c r="C726">
        <v>1</v>
      </c>
      <c r="D726" t="s">
        <v>36</v>
      </c>
      <c r="E726">
        <v>1206</v>
      </c>
      <c r="F726" t="s">
        <v>45</v>
      </c>
      <c r="G726">
        <v>17</v>
      </c>
      <c r="H726">
        <v>1</v>
      </c>
      <c r="I726" t="s">
        <v>52</v>
      </c>
      <c r="J726">
        <v>1</v>
      </c>
      <c r="K726">
        <v>1009</v>
      </c>
      <c r="L726">
        <v>4</v>
      </c>
      <c r="M726" t="s">
        <v>39</v>
      </c>
      <c r="N726">
        <v>41</v>
      </c>
      <c r="O726">
        <v>2</v>
      </c>
      <c r="P726">
        <v>2</v>
      </c>
      <c r="Q726" t="s">
        <v>54</v>
      </c>
      <c r="R726">
        <v>3</v>
      </c>
      <c r="S726" t="s">
        <v>53</v>
      </c>
      <c r="T726">
        <v>4377</v>
      </c>
      <c r="U726">
        <v>24117</v>
      </c>
      <c r="V726">
        <v>1</v>
      </c>
      <c r="W726" t="s">
        <v>42</v>
      </c>
      <c r="X726" t="s">
        <v>49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</row>
    <row r="727" spans="1:36" x14ac:dyDescent="0.25">
      <c r="A727">
        <v>35</v>
      </c>
      <c r="B727">
        <v>1</v>
      </c>
      <c r="C727">
        <v>0</v>
      </c>
      <c r="D727" t="s">
        <v>36</v>
      </c>
      <c r="E727">
        <v>622</v>
      </c>
      <c r="F727" t="s">
        <v>45</v>
      </c>
      <c r="G727">
        <v>14</v>
      </c>
      <c r="H727">
        <v>4</v>
      </c>
      <c r="I727" t="s">
        <v>50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51</v>
      </c>
      <c r="R727">
        <v>2</v>
      </c>
      <c r="S727" t="s">
        <v>53</v>
      </c>
      <c r="T727">
        <v>3743</v>
      </c>
      <c r="U727">
        <v>10074</v>
      </c>
      <c r="V727">
        <v>1</v>
      </c>
      <c r="W727" t="s">
        <v>42</v>
      </c>
      <c r="X727" t="s">
        <v>43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</row>
    <row r="728" spans="1:36" x14ac:dyDescent="0.25">
      <c r="A728">
        <v>31</v>
      </c>
      <c r="B728">
        <v>0</v>
      </c>
      <c r="C728">
        <v>1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38</v>
      </c>
      <c r="J728">
        <v>1</v>
      </c>
      <c r="K728">
        <v>1011</v>
      </c>
      <c r="L728">
        <v>3</v>
      </c>
      <c r="M728" t="s">
        <v>39</v>
      </c>
      <c r="N728">
        <v>96</v>
      </c>
      <c r="O728">
        <v>3</v>
      </c>
      <c r="P728">
        <v>2</v>
      </c>
      <c r="Q728" t="s">
        <v>54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42</v>
      </c>
      <c r="X728" t="s">
        <v>49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</row>
    <row r="729" spans="1:36" x14ac:dyDescent="0.25">
      <c r="A729">
        <v>18</v>
      </c>
      <c r="B729">
        <v>0</v>
      </c>
      <c r="C729">
        <v>1</v>
      </c>
      <c r="D729" t="s">
        <v>56</v>
      </c>
      <c r="E729">
        <v>287</v>
      </c>
      <c r="F729" t="s">
        <v>45</v>
      </c>
      <c r="G729">
        <v>5</v>
      </c>
      <c r="H729">
        <v>2</v>
      </c>
      <c r="I729" t="s">
        <v>38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41</v>
      </c>
      <c r="T729">
        <v>1051</v>
      </c>
      <c r="U729">
        <v>13493</v>
      </c>
      <c r="V729">
        <v>1</v>
      </c>
      <c r="W729" t="s">
        <v>42</v>
      </c>
      <c r="X729" t="s">
        <v>49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</row>
    <row r="730" spans="1:36" x14ac:dyDescent="0.25">
      <c r="A730">
        <v>54</v>
      </c>
      <c r="B730">
        <v>0</v>
      </c>
      <c r="C730">
        <v>1</v>
      </c>
      <c r="D730" t="s">
        <v>36</v>
      </c>
      <c r="E730">
        <v>1441</v>
      </c>
      <c r="F730" t="s">
        <v>45</v>
      </c>
      <c r="G730">
        <v>17</v>
      </c>
      <c r="H730">
        <v>3</v>
      </c>
      <c r="I730" t="s">
        <v>61</v>
      </c>
      <c r="J730">
        <v>1</v>
      </c>
      <c r="K730">
        <v>1013</v>
      </c>
      <c r="L730">
        <v>3</v>
      </c>
      <c r="M730" t="s">
        <v>39</v>
      </c>
      <c r="N730">
        <v>56</v>
      </c>
      <c r="O730">
        <v>3</v>
      </c>
      <c r="P730">
        <v>3</v>
      </c>
      <c r="Q730" t="s">
        <v>54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42</v>
      </c>
      <c r="X730" t="s">
        <v>49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</row>
    <row r="731" spans="1:36" x14ac:dyDescent="0.25">
      <c r="A731">
        <v>35</v>
      </c>
      <c r="B731">
        <v>0</v>
      </c>
      <c r="C731">
        <v>1</v>
      </c>
      <c r="D731" t="s">
        <v>36</v>
      </c>
      <c r="E731">
        <v>583</v>
      </c>
      <c r="F731" t="s">
        <v>45</v>
      </c>
      <c r="G731">
        <v>25</v>
      </c>
      <c r="H731">
        <v>4</v>
      </c>
      <c r="I731" t="s">
        <v>52</v>
      </c>
      <c r="J731">
        <v>1</v>
      </c>
      <c r="K731">
        <v>1014</v>
      </c>
      <c r="L731">
        <v>3</v>
      </c>
      <c r="M731" t="s">
        <v>39</v>
      </c>
      <c r="N731">
        <v>57</v>
      </c>
      <c r="O731">
        <v>3</v>
      </c>
      <c r="P731">
        <v>3</v>
      </c>
      <c r="Q731" t="s">
        <v>55</v>
      </c>
      <c r="R731">
        <v>3</v>
      </c>
      <c r="S731" t="s">
        <v>53</v>
      </c>
      <c r="T731">
        <v>10388</v>
      </c>
      <c r="U731">
        <v>6975</v>
      </c>
      <c r="V731">
        <v>1</v>
      </c>
      <c r="W731" t="s">
        <v>42</v>
      </c>
      <c r="X731" t="s">
        <v>43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</row>
    <row r="732" spans="1:36" x14ac:dyDescent="0.25">
      <c r="A732">
        <v>30</v>
      </c>
      <c r="B732">
        <v>0</v>
      </c>
      <c r="C732">
        <v>1</v>
      </c>
      <c r="D732" t="s">
        <v>36</v>
      </c>
      <c r="E732">
        <v>153</v>
      </c>
      <c r="F732" t="s">
        <v>45</v>
      </c>
      <c r="G732">
        <v>8</v>
      </c>
      <c r="H732">
        <v>2</v>
      </c>
      <c r="I732" t="s">
        <v>38</v>
      </c>
      <c r="J732">
        <v>1</v>
      </c>
      <c r="K732">
        <v>1015</v>
      </c>
      <c r="L732">
        <v>2</v>
      </c>
      <c r="M732" t="s">
        <v>39</v>
      </c>
      <c r="N732">
        <v>73</v>
      </c>
      <c r="O732">
        <v>4</v>
      </c>
      <c r="P732">
        <v>3</v>
      </c>
      <c r="Q732" t="s">
        <v>59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42</v>
      </c>
      <c r="X732" t="s">
        <v>43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</row>
    <row r="733" spans="1:36" x14ac:dyDescent="0.25">
      <c r="A733">
        <v>20</v>
      </c>
      <c r="B733">
        <v>1</v>
      </c>
      <c r="C733">
        <v>0</v>
      </c>
      <c r="D733" t="s">
        <v>36</v>
      </c>
      <c r="E733">
        <v>1097</v>
      </c>
      <c r="F733" t="s">
        <v>45</v>
      </c>
      <c r="G733">
        <v>11</v>
      </c>
      <c r="H733">
        <v>3</v>
      </c>
      <c r="I733" t="s">
        <v>52</v>
      </c>
      <c r="J733">
        <v>1</v>
      </c>
      <c r="K733">
        <v>1016</v>
      </c>
      <c r="L733">
        <v>4</v>
      </c>
      <c r="M733" t="s">
        <v>39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41</v>
      </c>
      <c r="T733">
        <v>2600</v>
      </c>
      <c r="U733">
        <v>18275</v>
      </c>
      <c r="V733">
        <v>1</v>
      </c>
      <c r="W733" t="s">
        <v>42</v>
      </c>
      <c r="X733" t="s">
        <v>43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</row>
    <row r="734" spans="1:36" x14ac:dyDescent="0.25">
      <c r="A734">
        <v>30</v>
      </c>
      <c r="B734">
        <v>1</v>
      </c>
      <c r="C734">
        <v>0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52</v>
      </c>
      <c r="J734">
        <v>1</v>
      </c>
      <c r="K734">
        <v>1017</v>
      </c>
      <c r="L734">
        <v>2</v>
      </c>
      <c r="M734" t="s">
        <v>39</v>
      </c>
      <c r="N734">
        <v>60</v>
      </c>
      <c r="O734">
        <v>3</v>
      </c>
      <c r="P734">
        <v>1</v>
      </c>
      <c r="Q734" t="s">
        <v>51</v>
      </c>
      <c r="R734">
        <v>2</v>
      </c>
      <c r="S734" t="s">
        <v>41</v>
      </c>
      <c r="T734">
        <v>2422</v>
      </c>
      <c r="U734">
        <v>25725</v>
      </c>
      <c r="V734">
        <v>0</v>
      </c>
      <c r="W734" t="s">
        <v>42</v>
      </c>
      <c r="X734" t="s">
        <v>49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</row>
    <row r="735" spans="1:36" x14ac:dyDescent="0.25">
      <c r="A735">
        <v>26</v>
      </c>
      <c r="B735">
        <v>0</v>
      </c>
      <c r="C735">
        <v>1</v>
      </c>
      <c r="D735" t="s">
        <v>36</v>
      </c>
      <c r="E735">
        <v>1066</v>
      </c>
      <c r="F735" t="s">
        <v>45</v>
      </c>
      <c r="G735">
        <v>2</v>
      </c>
      <c r="H735">
        <v>2</v>
      </c>
      <c r="I735" t="s">
        <v>52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54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42</v>
      </c>
      <c r="X735" t="s">
        <v>49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</row>
    <row r="736" spans="1:36" x14ac:dyDescent="0.25">
      <c r="A736">
        <v>22</v>
      </c>
      <c r="B736">
        <v>0</v>
      </c>
      <c r="C736">
        <v>1</v>
      </c>
      <c r="D736" t="s">
        <v>36</v>
      </c>
      <c r="E736">
        <v>217</v>
      </c>
      <c r="F736" t="s">
        <v>45</v>
      </c>
      <c r="G736">
        <v>8</v>
      </c>
      <c r="H736">
        <v>1</v>
      </c>
      <c r="I736" t="s">
        <v>38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51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42</v>
      </c>
      <c r="X736" t="s">
        <v>49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</row>
    <row r="737" spans="1:36" x14ac:dyDescent="0.25">
      <c r="A737">
        <v>48</v>
      </c>
      <c r="B737">
        <v>0</v>
      </c>
      <c r="C737">
        <v>1</v>
      </c>
      <c r="D737" t="s">
        <v>36</v>
      </c>
      <c r="E737">
        <v>277</v>
      </c>
      <c r="F737" t="s">
        <v>45</v>
      </c>
      <c r="G737">
        <v>6</v>
      </c>
      <c r="H737">
        <v>3</v>
      </c>
      <c r="I737" t="s">
        <v>38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55</v>
      </c>
      <c r="R737">
        <v>3</v>
      </c>
      <c r="S737" t="s">
        <v>41</v>
      </c>
      <c r="T737">
        <v>4240</v>
      </c>
      <c r="U737">
        <v>13119</v>
      </c>
      <c r="V737">
        <v>2</v>
      </c>
      <c r="W737" t="s">
        <v>42</v>
      </c>
      <c r="X737" t="s">
        <v>49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</row>
    <row r="738" spans="1:36" x14ac:dyDescent="0.25">
      <c r="A738">
        <v>48</v>
      </c>
      <c r="B738">
        <v>0</v>
      </c>
      <c r="C738">
        <v>1</v>
      </c>
      <c r="D738" t="s">
        <v>36</v>
      </c>
      <c r="E738">
        <v>1355</v>
      </c>
      <c r="F738" t="s">
        <v>45</v>
      </c>
      <c r="G738">
        <v>4</v>
      </c>
      <c r="H738">
        <v>4</v>
      </c>
      <c r="I738" t="s">
        <v>38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55</v>
      </c>
      <c r="R738">
        <v>3</v>
      </c>
      <c r="S738" t="s">
        <v>41</v>
      </c>
      <c r="T738">
        <v>10999</v>
      </c>
      <c r="U738">
        <v>22245</v>
      </c>
      <c r="V738">
        <v>7</v>
      </c>
      <c r="W738" t="s">
        <v>42</v>
      </c>
      <c r="X738" t="s">
        <v>49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</row>
    <row r="739" spans="1:36" x14ac:dyDescent="0.25">
      <c r="A739">
        <v>41</v>
      </c>
      <c r="B739">
        <v>0</v>
      </c>
      <c r="C739">
        <v>1</v>
      </c>
      <c r="D739" t="s">
        <v>36</v>
      </c>
      <c r="E739">
        <v>549</v>
      </c>
      <c r="F739" t="s">
        <v>45</v>
      </c>
      <c r="G739">
        <v>7</v>
      </c>
      <c r="H739">
        <v>2</v>
      </c>
      <c r="I739" t="s">
        <v>52</v>
      </c>
      <c r="J739">
        <v>1</v>
      </c>
      <c r="K739">
        <v>1025</v>
      </c>
      <c r="L739">
        <v>4</v>
      </c>
      <c r="M739" t="s">
        <v>39</v>
      </c>
      <c r="N739">
        <v>42</v>
      </c>
      <c r="O739">
        <v>3</v>
      </c>
      <c r="P739">
        <v>2</v>
      </c>
      <c r="Q739" t="s">
        <v>54</v>
      </c>
      <c r="R739">
        <v>3</v>
      </c>
      <c r="S739" t="s">
        <v>41</v>
      </c>
      <c r="T739">
        <v>5003</v>
      </c>
      <c r="U739">
        <v>23371</v>
      </c>
      <c r="V739">
        <v>6</v>
      </c>
      <c r="W739" t="s">
        <v>42</v>
      </c>
      <c r="X739" t="s">
        <v>49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</row>
    <row r="740" spans="1:36" x14ac:dyDescent="0.25">
      <c r="A740">
        <v>39</v>
      </c>
      <c r="B740">
        <v>0</v>
      </c>
      <c r="C740">
        <v>1</v>
      </c>
      <c r="D740" t="s">
        <v>36</v>
      </c>
      <c r="E740">
        <v>466</v>
      </c>
      <c r="F740" t="s">
        <v>45</v>
      </c>
      <c r="G740">
        <v>1</v>
      </c>
      <c r="H740">
        <v>1</v>
      </c>
      <c r="I740" t="s">
        <v>38</v>
      </c>
      <c r="J740">
        <v>1</v>
      </c>
      <c r="K740">
        <v>1026</v>
      </c>
      <c r="L740">
        <v>4</v>
      </c>
      <c r="M740" t="s">
        <v>39</v>
      </c>
      <c r="N740">
        <v>65</v>
      </c>
      <c r="O740">
        <v>2</v>
      </c>
      <c r="P740">
        <v>4</v>
      </c>
      <c r="Q740" t="s">
        <v>54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42</v>
      </c>
      <c r="X740" t="s">
        <v>49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</row>
    <row r="741" spans="1:36" x14ac:dyDescent="0.25">
      <c r="A741">
        <v>27</v>
      </c>
      <c r="B741">
        <v>0</v>
      </c>
      <c r="C741">
        <v>1</v>
      </c>
      <c r="D741" t="s">
        <v>36</v>
      </c>
      <c r="E741">
        <v>1055</v>
      </c>
      <c r="F741" t="s">
        <v>45</v>
      </c>
      <c r="G741">
        <v>2</v>
      </c>
      <c r="H741">
        <v>4</v>
      </c>
      <c r="I741" t="s">
        <v>38</v>
      </c>
      <c r="J741">
        <v>1</v>
      </c>
      <c r="K741">
        <v>1027</v>
      </c>
      <c r="L741">
        <v>1</v>
      </c>
      <c r="M741" t="s">
        <v>39</v>
      </c>
      <c r="N741">
        <v>47</v>
      </c>
      <c r="O741">
        <v>3</v>
      </c>
      <c r="P741">
        <v>2</v>
      </c>
      <c r="Q741" t="s">
        <v>54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42</v>
      </c>
      <c r="X741" t="s">
        <v>49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</row>
    <row r="742" spans="1:36" x14ac:dyDescent="0.25">
      <c r="A742">
        <v>35</v>
      </c>
      <c r="B742">
        <v>0</v>
      </c>
      <c r="C742">
        <v>1</v>
      </c>
      <c r="D742" t="s">
        <v>36</v>
      </c>
      <c r="E742">
        <v>802</v>
      </c>
      <c r="F742" t="s">
        <v>45</v>
      </c>
      <c r="G742">
        <v>10</v>
      </c>
      <c r="H742">
        <v>3</v>
      </c>
      <c r="I742" t="s">
        <v>50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51</v>
      </c>
      <c r="R742">
        <v>4</v>
      </c>
      <c r="S742" t="s">
        <v>53</v>
      </c>
      <c r="T742">
        <v>3917</v>
      </c>
      <c r="U742">
        <v>9541</v>
      </c>
      <c r="V742">
        <v>1</v>
      </c>
      <c r="W742" t="s">
        <v>42</v>
      </c>
      <c r="X742" t="s">
        <v>49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</row>
    <row r="743" spans="1:36" x14ac:dyDescent="0.25">
      <c r="A743">
        <v>42</v>
      </c>
      <c r="B743">
        <v>0</v>
      </c>
      <c r="C743">
        <v>1</v>
      </c>
      <c r="D743" t="s">
        <v>36</v>
      </c>
      <c r="E743">
        <v>265</v>
      </c>
      <c r="F743" t="s">
        <v>37</v>
      </c>
      <c r="G743">
        <v>5</v>
      </c>
      <c r="H743">
        <v>2</v>
      </c>
      <c r="I743" t="s">
        <v>60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57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42</v>
      </c>
      <c r="X743" t="s">
        <v>49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</row>
    <row r="744" spans="1:36" x14ac:dyDescent="0.25">
      <c r="A744">
        <v>50</v>
      </c>
      <c r="B744">
        <v>0</v>
      </c>
      <c r="C744">
        <v>1</v>
      </c>
      <c r="D744" t="s">
        <v>36</v>
      </c>
      <c r="E744">
        <v>804</v>
      </c>
      <c r="F744" t="s">
        <v>45</v>
      </c>
      <c r="G744">
        <v>9</v>
      </c>
      <c r="H744">
        <v>3</v>
      </c>
      <c r="I744" t="s">
        <v>38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51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42</v>
      </c>
      <c r="X744" t="s">
        <v>49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</row>
    <row r="745" spans="1:36" x14ac:dyDescent="0.25">
      <c r="A745">
        <v>59</v>
      </c>
      <c r="B745">
        <v>0</v>
      </c>
      <c r="C745">
        <v>1</v>
      </c>
      <c r="D745" t="s">
        <v>36</v>
      </c>
      <c r="E745">
        <v>715</v>
      </c>
      <c r="F745" t="s">
        <v>45</v>
      </c>
      <c r="G745">
        <v>2</v>
      </c>
      <c r="H745">
        <v>3</v>
      </c>
      <c r="I745" t="s">
        <v>38</v>
      </c>
      <c r="J745">
        <v>1</v>
      </c>
      <c r="K745">
        <v>1032</v>
      </c>
      <c r="L745">
        <v>3</v>
      </c>
      <c r="M745" t="s">
        <v>39</v>
      </c>
      <c r="N745">
        <v>69</v>
      </c>
      <c r="O745">
        <v>2</v>
      </c>
      <c r="P745">
        <v>4</v>
      </c>
      <c r="Q745" t="s">
        <v>54</v>
      </c>
      <c r="R745">
        <v>4</v>
      </c>
      <c r="S745" t="s">
        <v>41</v>
      </c>
      <c r="T745">
        <v>13726</v>
      </c>
      <c r="U745">
        <v>21829</v>
      </c>
      <c r="V745">
        <v>3</v>
      </c>
      <c r="W745" t="s">
        <v>42</v>
      </c>
      <c r="X745" t="s">
        <v>43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</row>
    <row r="746" spans="1:36" x14ac:dyDescent="0.25">
      <c r="A746">
        <v>37</v>
      </c>
      <c r="B746">
        <v>1</v>
      </c>
      <c r="C746">
        <v>0</v>
      </c>
      <c r="D746" t="s">
        <v>36</v>
      </c>
      <c r="E746">
        <v>1141</v>
      </c>
      <c r="F746" t="s">
        <v>45</v>
      </c>
      <c r="G746">
        <v>11</v>
      </c>
      <c r="H746">
        <v>2</v>
      </c>
      <c r="I746" t="s">
        <v>52</v>
      </c>
      <c r="J746">
        <v>1</v>
      </c>
      <c r="K746">
        <v>1033</v>
      </c>
      <c r="L746">
        <v>1</v>
      </c>
      <c r="M746" t="s">
        <v>39</v>
      </c>
      <c r="N746">
        <v>61</v>
      </c>
      <c r="O746">
        <v>1</v>
      </c>
      <c r="P746">
        <v>2</v>
      </c>
      <c r="Q746" t="s">
        <v>55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42</v>
      </c>
      <c r="X746" t="s">
        <v>49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</row>
    <row r="747" spans="1:36" x14ac:dyDescent="0.25">
      <c r="A747">
        <v>55</v>
      </c>
      <c r="B747">
        <v>0</v>
      </c>
      <c r="C747">
        <v>1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52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55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42</v>
      </c>
      <c r="X747" t="s">
        <v>43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</row>
    <row r="748" spans="1:36" x14ac:dyDescent="0.25">
      <c r="A748">
        <v>41</v>
      </c>
      <c r="B748">
        <v>0</v>
      </c>
      <c r="C748">
        <v>1</v>
      </c>
      <c r="D748" t="s">
        <v>56</v>
      </c>
      <c r="E748">
        <v>247</v>
      </c>
      <c r="F748" t="s">
        <v>45</v>
      </c>
      <c r="G748">
        <v>7</v>
      </c>
      <c r="H748">
        <v>1</v>
      </c>
      <c r="I748" t="s">
        <v>38</v>
      </c>
      <c r="J748">
        <v>1</v>
      </c>
      <c r="K748">
        <v>1035</v>
      </c>
      <c r="L748">
        <v>2</v>
      </c>
      <c r="M748" t="s">
        <v>39</v>
      </c>
      <c r="N748">
        <v>55</v>
      </c>
      <c r="O748">
        <v>1</v>
      </c>
      <c r="P748">
        <v>5</v>
      </c>
      <c r="Q748" t="s">
        <v>59</v>
      </c>
      <c r="R748">
        <v>3</v>
      </c>
      <c r="S748" t="s">
        <v>53</v>
      </c>
      <c r="T748">
        <v>19973</v>
      </c>
      <c r="U748">
        <v>20284</v>
      </c>
      <c r="V748">
        <v>1</v>
      </c>
      <c r="W748" t="s">
        <v>42</v>
      </c>
      <c r="X748" t="s">
        <v>49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</row>
    <row r="749" spans="1:36" x14ac:dyDescent="0.25">
      <c r="A749">
        <v>38</v>
      </c>
      <c r="B749">
        <v>0</v>
      </c>
      <c r="C749">
        <v>1</v>
      </c>
      <c r="D749" t="s">
        <v>36</v>
      </c>
      <c r="E749">
        <v>1035</v>
      </c>
      <c r="F749" t="s">
        <v>37</v>
      </c>
      <c r="G749">
        <v>3</v>
      </c>
      <c r="H749">
        <v>4</v>
      </c>
      <c r="I749" t="s">
        <v>38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40</v>
      </c>
      <c r="R749">
        <v>4</v>
      </c>
      <c r="S749" t="s">
        <v>41</v>
      </c>
      <c r="T749">
        <v>6861</v>
      </c>
      <c r="U749">
        <v>4981</v>
      </c>
      <c r="V749">
        <v>8</v>
      </c>
      <c r="W749" t="s">
        <v>42</v>
      </c>
      <c r="X749" t="s">
        <v>43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</row>
    <row r="750" spans="1:36" x14ac:dyDescent="0.25">
      <c r="A750">
        <v>26</v>
      </c>
      <c r="B750">
        <v>1</v>
      </c>
      <c r="C750">
        <v>0</v>
      </c>
      <c r="D750" t="s">
        <v>56</v>
      </c>
      <c r="E750">
        <v>265</v>
      </c>
      <c r="F750" t="s">
        <v>37</v>
      </c>
      <c r="G750">
        <v>29</v>
      </c>
      <c r="H750">
        <v>2</v>
      </c>
      <c r="I750" t="s">
        <v>52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40</v>
      </c>
      <c r="R750">
        <v>1</v>
      </c>
      <c r="S750" t="s">
        <v>41</v>
      </c>
      <c r="T750">
        <v>4969</v>
      </c>
      <c r="U750">
        <v>21813</v>
      </c>
      <c r="V750">
        <v>8</v>
      </c>
      <c r="W750" t="s">
        <v>42</v>
      </c>
      <c r="X750" t="s">
        <v>49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</row>
    <row r="751" spans="1:36" x14ac:dyDescent="0.25">
      <c r="A751">
        <v>52</v>
      </c>
      <c r="B751">
        <v>1</v>
      </c>
      <c r="C751">
        <v>0</v>
      </c>
      <c r="D751" t="s">
        <v>36</v>
      </c>
      <c r="E751">
        <v>266</v>
      </c>
      <c r="F751" t="s">
        <v>37</v>
      </c>
      <c r="G751">
        <v>2</v>
      </c>
      <c r="H751">
        <v>1</v>
      </c>
      <c r="I751" t="s">
        <v>60</v>
      </c>
      <c r="J751">
        <v>1</v>
      </c>
      <c r="K751">
        <v>1038</v>
      </c>
      <c r="L751">
        <v>1</v>
      </c>
      <c r="M751" t="s">
        <v>39</v>
      </c>
      <c r="N751">
        <v>57</v>
      </c>
      <c r="O751">
        <v>1</v>
      </c>
      <c r="P751">
        <v>5</v>
      </c>
      <c r="Q751" t="s">
        <v>57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42</v>
      </c>
      <c r="X751" t="s">
        <v>49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</row>
    <row r="752" spans="1:36" x14ac:dyDescent="0.25">
      <c r="A752">
        <v>44</v>
      </c>
      <c r="B752">
        <v>0</v>
      </c>
      <c r="C752">
        <v>1</v>
      </c>
      <c r="D752" t="s">
        <v>36</v>
      </c>
      <c r="E752">
        <v>1448</v>
      </c>
      <c r="F752" t="s">
        <v>37</v>
      </c>
      <c r="G752">
        <v>28</v>
      </c>
      <c r="H752">
        <v>3</v>
      </c>
      <c r="I752" t="s">
        <v>52</v>
      </c>
      <c r="J752">
        <v>1</v>
      </c>
      <c r="K752">
        <v>1039</v>
      </c>
      <c r="L752">
        <v>4</v>
      </c>
      <c r="M752" t="s">
        <v>39</v>
      </c>
      <c r="N752">
        <v>53</v>
      </c>
      <c r="O752">
        <v>4</v>
      </c>
      <c r="P752">
        <v>4</v>
      </c>
      <c r="Q752" t="s">
        <v>40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42</v>
      </c>
      <c r="X752" t="s">
        <v>43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</row>
    <row r="753" spans="1:36" x14ac:dyDescent="0.25">
      <c r="A753">
        <v>50</v>
      </c>
      <c r="B753">
        <v>0</v>
      </c>
      <c r="C753">
        <v>1</v>
      </c>
      <c r="D753" t="s">
        <v>56</v>
      </c>
      <c r="E753">
        <v>145</v>
      </c>
      <c r="F753" t="s">
        <v>37</v>
      </c>
      <c r="G753">
        <v>1</v>
      </c>
      <c r="H753">
        <v>3</v>
      </c>
      <c r="I753" t="s">
        <v>38</v>
      </c>
      <c r="J753">
        <v>1</v>
      </c>
      <c r="K753">
        <v>1040</v>
      </c>
      <c r="L753">
        <v>4</v>
      </c>
      <c r="M753" t="s">
        <v>39</v>
      </c>
      <c r="N753">
        <v>95</v>
      </c>
      <c r="O753">
        <v>3</v>
      </c>
      <c r="P753">
        <v>2</v>
      </c>
      <c r="Q753" t="s">
        <v>40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42</v>
      </c>
      <c r="X753" t="s">
        <v>49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</row>
    <row r="754" spans="1:36" x14ac:dyDescent="0.25">
      <c r="A754">
        <v>36</v>
      </c>
      <c r="B754">
        <v>1</v>
      </c>
      <c r="C754">
        <v>0</v>
      </c>
      <c r="D754" t="s">
        <v>36</v>
      </c>
      <c r="E754">
        <v>885</v>
      </c>
      <c r="F754" t="s">
        <v>45</v>
      </c>
      <c r="G754">
        <v>16</v>
      </c>
      <c r="H754">
        <v>4</v>
      </c>
      <c r="I754" t="s">
        <v>38</v>
      </c>
      <c r="J754">
        <v>1</v>
      </c>
      <c r="K754">
        <v>1042</v>
      </c>
      <c r="L754">
        <v>3</v>
      </c>
      <c r="M754" t="s">
        <v>39</v>
      </c>
      <c r="N754">
        <v>43</v>
      </c>
      <c r="O754">
        <v>4</v>
      </c>
      <c r="P754">
        <v>1</v>
      </c>
      <c r="Q754" t="s">
        <v>51</v>
      </c>
      <c r="R754">
        <v>1</v>
      </c>
      <c r="S754" t="s">
        <v>41</v>
      </c>
      <c r="T754">
        <v>2743</v>
      </c>
      <c r="U754">
        <v>8269</v>
      </c>
      <c r="V754">
        <v>1</v>
      </c>
      <c r="W754" t="s">
        <v>42</v>
      </c>
      <c r="X754" t="s">
        <v>49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</row>
    <row r="755" spans="1:36" x14ac:dyDescent="0.25">
      <c r="A755">
        <v>39</v>
      </c>
      <c r="B755">
        <v>0</v>
      </c>
      <c r="C755">
        <v>1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52</v>
      </c>
      <c r="J755">
        <v>1</v>
      </c>
      <c r="K755">
        <v>1043</v>
      </c>
      <c r="L755">
        <v>4</v>
      </c>
      <c r="M755" t="s">
        <v>39</v>
      </c>
      <c r="N755">
        <v>82</v>
      </c>
      <c r="O755">
        <v>3</v>
      </c>
      <c r="P755">
        <v>3</v>
      </c>
      <c r="Q755" t="s">
        <v>54</v>
      </c>
      <c r="R755">
        <v>1</v>
      </c>
      <c r="S755" t="s">
        <v>41</v>
      </c>
      <c r="T755">
        <v>10880</v>
      </c>
      <c r="U755">
        <v>5083</v>
      </c>
      <c r="V755">
        <v>1</v>
      </c>
      <c r="W755" t="s">
        <v>42</v>
      </c>
      <c r="X755" t="s">
        <v>43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</row>
    <row r="756" spans="1:36" x14ac:dyDescent="0.25">
      <c r="A756">
        <v>33</v>
      </c>
      <c r="B756">
        <v>0</v>
      </c>
      <c r="C756">
        <v>1</v>
      </c>
      <c r="D756" t="s">
        <v>56</v>
      </c>
      <c r="E756">
        <v>1038</v>
      </c>
      <c r="F756" t="s">
        <v>37</v>
      </c>
      <c r="G756">
        <v>8</v>
      </c>
      <c r="H756">
        <v>1</v>
      </c>
      <c r="I756" t="s">
        <v>38</v>
      </c>
      <c r="J756">
        <v>1</v>
      </c>
      <c r="K756">
        <v>1044</v>
      </c>
      <c r="L756">
        <v>2</v>
      </c>
      <c r="M756" t="s">
        <v>39</v>
      </c>
      <c r="N756">
        <v>88</v>
      </c>
      <c r="O756">
        <v>2</v>
      </c>
      <c r="P756">
        <v>1</v>
      </c>
      <c r="Q756" t="s">
        <v>58</v>
      </c>
      <c r="R756">
        <v>4</v>
      </c>
      <c r="S756" t="s">
        <v>41</v>
      </c>
      <c r="T756">
        <v>2342</v>
      </c>
      <c r="U756">
        <v>21437</v>
      </c>
      <c r="V756">
        <v>0</v>
      </c>
      <c r="W756" t="s">
        <v>42</v>
      </c>
      <c r="X756" t="s">
        <v>49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</row>
    <row r="757" spans="1:36" x14ac:dyDescent="0.25">
      <c r="A757">
        <v>45</v>
      </c>
      <c r="B757">
        <v>0</v>
      </c>
      <c r="C757">
        <v>1</v>
      </c>
      <c r="D757" t="s">
        <v>36</v>
      </c>
      <c r="E757">
        <v>1234</v>
      </c>
      <c r="F757" t="s">
        <v>37</v>
      </c>
      <c r="G757">
        <v>11</v>
      </c>
      <c r="H757">
        <v>2</v>
      </c>
      <c r="I757" t="s">
        <v>38</v>
      </c>
      <c r="J757">
        <v>1</v>
      </c>
      <c r="K757">
        <v>1045</v>
      </c>
      <c r="L757">
        <v>4</v>
      </c>
      <c r="M757" t="s">
        <v>39</v>
      </c>
      <c r="N757">
        <v>90</v>
      </c>
      <c r="O757">
        <v>3</v>
      </c>
      <c r="P757">
        <v>4</v>
      </c>
      <c r="Q757" t="s">
        <v>57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42</v>
      </c>
      <c r="X757" t="s">
        <v>49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</row>
    <row r="758" spans="1:36" x14ac:dyDescent="0.25">
      <c r="A758">
        <v>32</v>
      </c>
      <c r="B758">
        <v>0</v>
      </c>
      <c r="C758">
        <v>1</v>
      </c>
      <c r="D758" t="s">
        <v>56</v>
      </c>
      <c r="E758">
        <v>1109</v>
      </c>
      <c r="F758" t="s">
        <v>45</v>
      </c>
      <c r="G758">
        <v>29</v>
      </c>
      <c r="H758">
        <v>4</v>
      </c>
      <c r="I758" t="s">
        <v>52</v>
      </c>
      <c r="J758">
        <v>1</v>
      </c>
      <c r="K758">
        <v>1046</v>
      </c>
      <c r="L758">
        <v>4</v>
      </c>
      <c r="M758" t="s">
        <v>39</v>
      </c>
      <c r="N758">
        <v>69</v>
      </c>
      <c r="O758">
        <v>3</v>
      </c>
      <c r="P758">
        <v>1</v>
      </c>
      <c r="Q758" t="s">
        <v>51</v>
      </c>
      <c r="R758">
        <v>3</v>
      </c>
      <c r="S758" t="s">
        <v>41</v>
      </c>
      <c r="T758">
        <v>4025</v>
      </c>
      <c r="U758">
        <v>11135</v>
      </c>
      <c r="V758">
        <v>9</v>
      </c>
      <c r="W758" t="s">
        <v>42</v>
      </c>
      <c r="X758" t="s">
        <v>49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</row>
    <row r="759" spans="1:36" x14ac:dyDescent="0.25">
      <c r="A759">
        <v>34</v>
      </c>
      <c r="B759">
        <v>0</v>
      </c>
      <c r="C759">
        <v>1</v>
      </c>
      <c r="D759" t="s">
        <v>36</v>
      </c>
      <c r="E759">
        <v>216</v>
      </c>
      <c r="F759" t="s">
        <v>37</v>
      </c>
      <c r="G759">
        <v>1</v>
      </c>
      <c r="H759">
        <v>4</v>
      </c>
      <c r="I759" t="s">
        <v>60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40</v>
      </c>
      <c r="R759">
        <v>4</v>
      </c>
      <c r="S759" t="s">
        <v>53</v>
      </c>
      <c r="T759">
        <v>9725</v>
      </c>
      <c r="U759">
        <v>12278</v>
      </c>
      <c r="V759">
        <v>0</v>
      </c>
      <c r="W759" t="s">
        <v>42</v>
      </c>
      <c r="X759" t="s">
        <v>49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</row>
    <row r="760" spans="1:36" x14ac:dyDescent="0.25">
      <c r="A760">
        <v>59</v>
      </c>
      <c r="B760">
        <v>0</v>
      </c>
      <c r="C760">
        <v>1</v>
      </c>
      <c r="D760" t="s">
        <v>36</v>
      </c>
      <c r="E760">
        <v>1089</v>
      </c>
      <c r="F760" t="s">
        <v>37</v>
      </c>
      <c r="G760">
        <v>1</v>
      </c>
      <c r="H760">
        <v>2</v>
      </c>
      <c r="I760" t="s">
        <v>61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57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42</v>
      </c>
      <c r="X760" t="s">
        <v>43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</row>
    <row r="761" spans="1:36" x14ac:dyDescent="0.25">
      <c r="A761">
        <v>45</v>
      </c>
      <c r="B761">
        <v>0</v>
      </c>
      <c r="C761">
        <v>1</v>
      </c>
      <c r="D761" t="s">
        <v>36</v>
      </c>
      <c r="E761">
        <v>788</v>
      </c>
      <c r="F761" t="s">
        <v>62</v>
      </c>
      <c r="G761">
        <v>24</v>
      </c>
      <c r="H761">
        <v>4</v>
      </c>
      <c r="I761" t="s">
        <v>52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62</v>
      </c>
      <c r="R761">
        <v>2</v>
      </c>
      <c r="S761" t="s">
        <v>41</v>
      </c>
      <c r="T761">
        <v>2177</v>
      </c>
      <c r="U761">
        <v>8318</v>
      </c>
      <c r="V761">
        <v>1</v>
      </c>
      <c r="W761" t="s">
        <v>42</v>
      </c>
      <c r="X761" t="s">
        <v>49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</row>
    <row r="762" spans="1:36" x14ac:dyDescent="0.25">
      <c r="A762">
        <v>53</v>
      </c>
      <c r="B762">
        <v>0</v>
      </c>
      <c r="C762">
        <v>1</v>
      </c>
      <c r="D762" t="s">
        <v>44</v>
      </c>
      <c r="E762">
        <v>124</v>
      </c>
      <c r="F762" t="s">
        <v>37</v>
      </c>
      <c r="G762">
        <v>2</v>
      </c>
      <c r="H762">
        <v>3</v>
      </c>
      <c r="I762" t="s">
        <v>60</v>
      </c>
      <c r="J762">
        <v>1</v>
      </c>
      <c r="K762">
        <v>1050</v>
      </c>
      <c r="L762">
        <v>3</v>
      </c>
      <c r="M762" t="s">
        <v>39</v>
      </c>
      <c r="N762">
        <v>38</v>
      </c>
      <c r="O762">
        <v>2</v>
      </c>
      <c r="P762">
        <v>3</v>
      </c>
      <c r="Q762" t="s">
        <v>40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42</v>
      </c>
      <c r="X762" t="s">
        <v>49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</row>
    <row r="763" spans="1:36" x14ac:dyDescent="0.25">
      <c r="A763">
        <v>36</v>
      </c>
      <c r="B763">
        <v>1</v>
      </c>
      <c r="C763">
        <v>0</v>
      </c>
      <c r="D763" t="s">
        <v>36</v>
      </c>
      <c r="E763">
        <v>660</v>
      </c>
      <c r="F763" t="s">
        <v>45</v>
      </c>
      <c r="G763">
        <v>15</v>
      </c>
      <c r="H763">
        <v>3</v>
      </c>
      <c r="I763" t="s">
        <v>50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51</v>
      </c>
      <c r="R763">
        <v>3</v>
      </c>
      <c r="S763" t="s">
        <v>53</v>
      </c>
      <c r="T763">
        <v>4834</v>
      </c>
      <c r="U763">
        <v>7858</v>
      </c>
      <c r="V763">
        <v>7</v>
      </c>
      <c r="W763" t="s">
        <v>42</v>
      </c>
      <c r="X763" t="s">
        <v>49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</row>
    <row r="764" spans="1:36" x14ac:dyDescent="0.25">
      <c r="A764">
        <v>26</v>
      </c>
      <c r="B764">
        <v>1</v>
      </c>
      <c r="C764">
        <v>0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38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42</v>
      </c>
      <c r="X764" t="s">
        <v>43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</row>
    <row r="765" spans="1:36" x14ac:dyDescent="0.25">
      <c r="A765">
        <v>34</v>
      </c>
      <c r="B765">
        <v>0</v>
      </c>
      <c r="C765">
        <v>1</v>
      </c>
      <c r="D765" t="s">
        <v>36</v>
      </c>
      <c r="E765">
        <v>1333</v>
      </c>
      <c r="F765" t="s">
        <v>37</v>
      </c>
      <c r="G765">
        <v>10</v>
      </c>
      <c r="H765">
        <v>4</v>
      </c>
      <c r="I765" t="s">
        <v>38</v>
      </c>
      <c r="J765">
        <v>1</v>
      </c>
      <c r="K765">
        <v>1055</v>
      </c>
      <c r="L765">
        <v>3</v>
      </c>
      <c r="M765" t="s">
        <v>39</v>
      </c>
      <c r="N765">
        <v>87</v>
      </c>
      <c r="O765">
        <v>3</v>
      </c>
      <c r="P765">
        <v>1</v>
      </c>
      <c r="Q765" t="s">
        <v>58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42</v>
      </c>
      <c r="X765" t="s">
        <v>43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</row>
    <row r="766" spans="1:36" x14ac:dyDescent="0.25">
      <c r="A766">
        <v>28</v>
      </c>
      <c r="B766">
        <v>0</v>
      </c>
      <c r="C766">
        <v>1</v>
      </c>
      <c r="D766" t="s">
        <v>36</v>
      </c>
      <c r="E766">
        <v>1144</v>
      </c>
      <c r="F766" t="s">
        <v>37</v>
      </c>
      <c r="G766">
        <v>10</v>
      </c>
      <c r="H766">
        <v>1</v>
      </c>
      <c r="I766" t="s">
        <v>52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58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42</v>
      </c>
      <c r="X766" t="s">
        <v>49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</row>
    <row r="767" spans="1:36" x14ac:dyDescent="0.25">
      <c r="A767">
        <v>38</v>
      </c>
      <c r="B767">
        <v>0</v>
      </c>
      <c r="C767">
        <v>1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50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42</v>
      </c>
      <c r="X767" t="s">
        <v>49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</row>
    <row r="768" spans="1:36" x14ac:dyDescent="0.25">
      <c r="A768">
        <v>50</v>
      </c>
      <c r="B768">
        <v>0</v>
      </c>
      <c r="C768">
        <v>1</v>
      </c>
      <c r="D768" t="s">
        <v>36</v>
      </c>
      <c r="E768">
        <v>1464</v>
      </c>
      <c r="F768" t="s">
        <v>45</v>
      </c>
      <c r="G768">
        <v>2</v>
      </c>
      <c r="H768">
        <v>4</v>
      </c>
      <c r="I768" t="s">
        <v>52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59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42</v>
      </c>
      <c r="X768" t="s">
        <v>43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</row>
    <row r="769" spans="1:36" x14ac:dyDescent="0.25">
      <c r="A769">
        <v>37</v>
      </c>
      <c r="B769">
        <v>0</v>
      </c>
      <c r="C769">
        <v>1</v>
      </c>
      <c r="D769" t="s">
        <v>36</v>
      </c>
      <c r="E769">
        <v>124</v>
      </c>
      <c r="F769" t="s">
        <v>45</v>
      </c>
      <c r="G769">
        <v>3</v>
      </c>
      <c r="H769">
        <v>3</v>
      </c>
      <c r="I769" t="s">
        <v>50</v>
      </c>
      <c r="J769">
        <v>1</v>
      </c>
      <c r="K769">
        <v>1062</v>
      </c>
      <c r="L769">
        <v>4</v>
      </c>
      <c r="M769" t="s">
        <v>39</v>
      </c>
      <c r="N769">
        <v>35</v>
      </c>
      <c r="O769">
        <v>3</v>
      </c>
      <c r="P769">
        <v>2</v>
      </c>
      <c r="Q769" t="s">
        <v>55</v>
      </c>
      <c r="R769">
        <v>2</v>
      </c>
      <c r="S769" t="s">
        <v>41</v>
      </c>
      <c r="T769">
        <v>4107</v>
      </c>
      <c r="U769">
        <v>13848</v>
      </c>
      <c r="V769">
        <v>3</v>
      </c>
      <c r="W769" t="s">
        <v>42</v>
      </c>
      <c r="X769" t="s">
        <v>49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</row>
    <row r="770" spans="1:36" x14ac:dyDescent="0.25">
      <c r="A770">
        <v>40</v>
      </c>
      <c r="B770">
        <v>0</v>
      </c>
      <c r="C770">
        <v>1</v>
      </c>
      <c r="D770" t="s">
        <v>36</v>
      </c>
      <c r="E770">
        <v>300</v>
      </c>
      <c r="F770" t="s">
        <v>37</v>
      </c>
      <c r="G770">
        <v>26</v>
      </c>
      <c r="H770">
        <v>3</v>
      </c>
      <c r="I770" t="s">
        <v>60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40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42</v>
      </c>
      <c r="X770" t="s">
        <v>49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</row>
    <row r="771" spans="1:36" x14ac:dyDescent="0.25">
      <c r="A771">
        <v>26</v>
      </c>
      <c r="B771">
        <v>0</v>
      </c>
      <c r="C771">
        <v>1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52</v>
      </c>
      <c r="J771">
        <v>1</v>
      </c>
      <c r="K771">
        <v>1068</v>
      </c>
      <c r="L771">
        <v>1</v>
      </c>
      <c r="M771" t="s">
        <v>39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53</v>
      </c>
      <c r="T771">
        <v>2007</v>
      </c>
      <c r="U771">
        <v>25265</v>
      </c>
      <c r="V771">
        <v>1</v>
      </c>
      <c r="W771" t="s">
        <v>42</v>
      </c>
      <c r="X771" t="s">
        <v>49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</row>
    <row r="772" spans="1:36" x14ac:dyDescent="0.25">
      <c r="A772">
        <v>46</v>
      </c>
      <c r="B772">
        <v>0</v>
      </c>
      <c r="C772">
        <v>1</v>
      </c>
      <c r="D772" t="s">
        <v>36</v>
      </c>
      <c r="E772">
        <v>430</v>
      </c>
      <c r="F772" t="s">
        <v>45</v>
      </c>
      <c r="G772">
        <v>1</v>
      </c>
      <c r="H772">
        <v>4</v>
      </c>
      <c r="I772" t="s">
        <v>52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59</v>
      </c>
      <c r="R772">
        <v>4</v>
      </c>
      <c r="S772" t="s">
        <v>53</v>
      </c>
      <c r="T772">
        <v>19627</v>
      </c>
      <c r="U772">
        <v>21445</v>
      </c>
      <c r="V772">
        <v>9</v>
      </c>
      <c r="W772" t="s">
        <v>42</v>
      </c>
      <c r="X772" t="s">
        <v>49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</row>
    <row r="773" spans="1:36" x14ac:dyDescent="0.25">
      <c r="A773">
        <v>54</v>
      </c>
      <c r="B773">
        <v>0</v>
      </c>
      <c r="C773">
        <v>1</v>
      </c>
      <c r="D773" t="s">
        <v>36</v>
      </c>
      <c r="E773">
        <v>1082</v>
      </c>
      <c r="F773" t="s">
        <v>37</v>
      </c>
      <c r="G773">
        <v>2</v>
      </c>
      <c r="H773">
        <v>4</v>
      </c>
      <c r="I773" t="s">
        <v>38</v>
      </c>
      <c r="J773">
        <v>1</v>
      </c>
      <c r="K773">
        <v>1070</v>
      </c>
      <c r="L773">
        <v>3</v>
      </c>
      <c r="M773" t="s">
        <v>39</v>
      </c>
      <c r="N773">
        <v>41</v>
      </c>
      <c r="O773">
        <v>2</v>
      </c>
      <c r="P773">
        <v>3</v>
      </c>
      <c r="Q773" t="s">
        <v>40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42</v>
      </c>
      <c r="X773" t="s">
        <v>49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</row>
    <row r="774" spans="1:36" x14ac:dyDescent="0.25">
      <c r="A774">
        <v>56</v>
      </c>
      <c r="B774">
        <v>0</v>
      </c>
      <c r="C774">
        <v>1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52</v>
      </c>
      <c r="J774">
        <v>1</v>
      </c>
      <c r="K774">
        <v>1071</v>
      </c>
      <c r="L774">
        <v>1</v>
      </c>
      <c r="M774" t="s">
        <v>39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42</v>
      </c>
      <c r="X774" t="s">
        <v>49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</row>
    <row r="775" spans="1:36" x14ac:dyDescent="0.25">
      <c r="A775">
        <v>36</v>
      </c>
      <c r="B775">
        <v>0</v>
      </c>
      <c r="C775">
        <v>1</v>
      </c>
      <c r="D775" t="s">
        <v>36</v>
      </c>
      <c r="E775">
        <v>796</v>
      </c>
      <c r="F775" t="s">
        <v>45</v>
      </c>
      <c r="G775">
        <v>12</v>
      </c>
      <c r="H775">
        <v>5</v>
      </c>
      <c r="I775" t="s">
        <v>52</v>
      </c>
      <c r="J775">
        <v>1</v>
      </c>
      <c r="K775">
        <v>1073</v>
      </c>
      <c r="L775">
        <v>4</v>
      </c>
      <c r="M775" t="s">
        <v>39</v>
      </c>
      <c r="N775">
        <v>51</v>
      </c>
      <c r="O775">
        <v>2</v>
      </c>
      <c r="P775">
        <v>3</v>
      </c>
      <c r="Q775" t="s">
        <v>54</v>
      </c>
      <c r="R775">
        <v>4</v>
      </c>
      <c r="S775" t="s">
        <v>41</v>
      </c>
      <c r="T775">
        <v>8858</v>
      </c>
      <c r="U775">
        <v>15669</v>
      </c>
      <c r="V775">
        <v>0</v>
      </c>
      <c r="W775" t="s">
        <v>42</v>
      </c>
      <c r="X775" t="s">
        <v>49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</row>
    <row r="776" spans="1:36" x14ac:dyDescent="0.25">
      <c r="A776">
        <v>55</v>
      </c>
      <c r="B776">
        <v>0</v>
      </c>
      <c r="C776">
        <v>1</v>
      </c>
      <c r="D776" t="s">
        <v>56</v>
      </c>
      <c r="E776">
        <v>444</v>
      </c>
      <c r="F776" t="s">
        <v>45</v>
      </c>
      <c r="G776">
        <v>2</v>
      </c>
      <c r="H776">
        <v>1</v>
      </c>
      <c r="I776" t="s">
        <v>52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57</v>
      </c>
      <c r="R776">
        <v>1</v>
      </c>
      <c r="S776" t="s">
        <v>41</v>
      </c>
      <c r="T776">
        <v>16756</v>
      </c>
      <c r="U776">
        <v>17323</v>
      </c>
      <c r="V776">
        <v>7</v>
      </c>
      <c r="W776" t="s">
        <v>42</v>
      </c>
      <c r="X776" t="s">
        <v>49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</row>
    <row r="777" spans="1:36" x14ac:dyDescent="0.25">
      <c r="A777">
        <v>43</v>
      </c>
      <c r="B777">
        <v>0</v>
      </c>
      <c r="C777">
        <v>1</v>
      </c>
      <c r="D777" t="s">
        <v>36</v>
      </c>
      <c r="E777">
        <v>415</v>
      </c>
      <c r="F777" t="s">
        <v>37</v>
      </c>
      <c r="G777">
        <v>25</v>
      </c>
      <c r="H777">
        <v>3</v>
      </c>
      <c r="I777" t="s">
        <v>52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40</v>
      </c>
      <c r="R777">
        <v>4</v>
      </c>
      <c r="S777" t="s">
        <v>53</v>
      </c>
      <c r="T777">
        <v>10798</v>
      </c>
      <c r="U777">
        <v>5268</v>
      </c>
      <c r="V777">
        <v>5</v>
      </c>
      <c r="W777" t="s">
        <v>42</v>
      </c>
      <c r="X777" t="s">
        <v>49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</row>
    <row r="778" spans="1:36" x14ac:dyDescent="0.25">
      <c r="A778">
        <v>20</v>
      </c>
      <c r="B778">
        <v>1</v>
      </c>
      <c r="C778">
        <v>0</v>
      </c>
      <c r="D778" t="s">
        <v>44</v>
      </c>
      <c r="E778">
        <v>769</v>
      </c>
      <c r="F778" t="s">
        <v>37</v>
      </c>
      <c r="G778">
        <v>9</v>
      </c>
      <c r="H778">
        <v>3</v>
      </c>
      <c r="I778" t="s">
        <v>60</v>
      </c>
      <c r="J778">
        <v>1</v>
      </c>
      <c r="K778">
        <v>1077</v>
      </c>
      <c r="L778">
        <v>4</v>
      </c>
      <c r="M778" t="s">
        <v>39</v>
      </c>
      <c r="N778">
        <v>54</v>
      </c>
      <c r="O778">
        <v>3</v>
      </c>
      <c r="P778">
        <v>1</v>
      </c>
      <c r="Q778" t="s">
        <v>58</v>
      </c>
      <c r="R778">
        <v>4</v>
      </c>
      <c r="S778" t="s">
        <v>41</v>
      </c>
      <c r="T778">
        <v>2323</v>
      </c>
      <c r="U778">
        <v>17205</v>
      </c>
      <c r="V778">
        <v>1</v>
      </c>
      <c r="W778" t="s">
        <v>42</v>
      </c>
      <c r="X778" t="s">
        <v>43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</row>
    <row r="779" spans="1:36" x14ac:dyDescent="0.25">
      <c r="A779">
        <v>21</v>
      </c>
      <c r="B779">
        <v>1</v>
      </c>
      <c r="C779">
        <v>0</v>
      </c>
      <c r="D779" t="s">
        <v>36</v>
      </c>
      <c r="E779">
        <v>1334</v>
      </c>
      <c r="F779" t="s">
        <v>45</v>
      </c>
      <c r="G779">
        <v>10</v>
      </c>
      <c r="H779">
        <v>3</v>
      </c>
      <c r="I779" t="s">
        <v>38</v>
      </c>
      <c r="J779">
        <v>1</v>
      </c>
      <c r="K779">
        <v>1079</v>
      </c>
      <c r="L779">
        <v>3</v>
      </c>
      <c r="M779" t="s">
        <v>39</v>
      </c>
      <c r="N779">
        <v>36</v>
      </c>
      <c r="O779">
        <v>2</v>
      </c>
      <c r="P779">
        <v>1</v>
      </c>
      <c r="Q779" t="s">
        <v>51</v>
      </c>
      <c r="R779">
        <v>1</v>
      </c>
      <c r="S779" t="s">
        <v>41</v>
      </c>
      <c r="T779">
        <v>1416</v>
      </c>
      <c r="U779">
        <v>17258</v>
      </c>
      <c r="V779">
        <v>1</v>
      </c>
      <c r="W779" t="s">
        <v>42</v>
      </c>
      <c r="X779" t="s">
        <v>49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</row>
    <row r="780" spans="1:36" x14ac:dyDescent="0.25">
      <c r="A780">
        <v>46</v>
      </c>
      <c r="B780">
        <v>0</v>
      </c>
      <c r="C780">
        <v>1</v>
      </c>
      <c r="D780" t="s">
        <v>36</v>
      </c>
      <c r="E780">
        <v>1003</v>
      </c>
      <c r="F780" t="s">
        <v>45</v>
      </c>
      <c r="G780">
        <v>8</v>
      </c>
      <c r="H780">
        <v>4</v>
      </c>
      <c r="I780" t="s">
        <v>38</v>
      </c>
      <c r="J780">
        <v>1</v>
      </c>
      <c r="K780">
        <v>1080</v>
      </c>
      <c r="L780">
        <v>4</v>
      </c>
      <c r="M780" t="s">
        <v>39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53</v>
      </c>
      <c r="T780">
        <v>4615</v>
      </c>
      <c r="U780">
        <v>21029</v>
      </c>
      <c r="V780">
        <v>8</v>
      </c>
      <c r="W780" t="s">
        <v>42</v>
      </c>
      <c r="X780" t="s">
        <v>43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</row>
    <row r="781" spans="1:36" x14ac:dyDescent="0.25">
      <c r="A781">
        <v>51</v>
      </c>
      <c r="B781">
        <v>1</v>
      </c>
      <c r="C781">
        <v>0</v>
      </c>
      <c r="D781" t="s">
        <v>36</v>
      </c>
      <c r="E781">
        <v>1323</v>
      </c>
      <c r="F781" t="s">
        <v>45</v>
      </c>
      <c r="G781">
        <v>4</v>
      </c>
      <c r="H781">
        <v>4</v>
      </c>
      <c r="I781" t="s">
        <v>38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42</v>
      </c>
      <c r="X781" t="s">
        <v>43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</row>
    <row r="782" spans="1:36" x14ac:dyDescent="0.25">
      <c r="A782">
        <v>28</v>
      </c>
      <c r="B782">
        <v>1</v>
      </c>
      <c r="C782">
        <v>0</v>
      </c>
      <c r="D782" t="s">
        <v>56</v>
      </c>
      <c r="E782">
        <v>1366</v>
      </c>
      <c r="F782" t="s">
        <v>45</v>
      </c>
      <c r="G782">
        <v>24</v>
      </c>
      <c r="H782">
        <v>2</v>
      </c>
      <c r="I782" t="s">
        <v>61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55</v>
      </c>
      <c r="R782">
        <v>1</v>
      </c>
      <c r="S782" t="s">
        <v>41</v>
      </c>
      <c r="T782">
        <v>8722</v>
      </c>
      <c r="U782">
        <v>12355</v>
      </c>
      <c r="V782">
        <v>1</v>
      </c>
      <c r="W782" t="s">
        <v>42</v>
      </c>
      <c r="X782" t="s">
        <v>49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</row>
    <row r="783" spans="1:36" x14ac:dyDescent="0.25">
      <c r="A783">
        <v>26</v>
      </c>
      <c r="B783">
        <v>0</v>
      </c>
      <c r="C783">
        <v>1</v>
      </c>
      <c r="D783" t="s">
        <v>36</v>
      </c>
      <c r="E783">
        <v>192</v>
      </c>
      <c r="F783" t="s">
        <v>45</v>
      </c>
      <c r="G783">
        <v>1</v>
      </c>
      <c r="H783">
        <v>2</v>
      </c>
      <c r="I783" t="s">
        <v>52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51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42</v>
      </c>
      <c r="X783" t="s">
        <v>49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</row>
    <row r="784" spans="1:36" x14ac:dyDescent="0.25">
      <c r="A784">
        <v>30</v>
      </c>
      <c r="B784">
        <v>0</v>
      </c>
      <c r="C784">
        <v>1</v>
      </c>
      <c r="D784" t="s">
        <v>36</v>
      </c>
      <c r="E784">
        <v>1176</v>
      </c>
      <c r="F784" t="s">
        <v>45</v>
      </c>
      <c r="G784">
        <v>20</v>
      </c>
      <c r="H784">
        <v>3</v>
      </c>
      <c r="I784" t="s">
        <v>50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54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42</v>
      </c>
      <c r="X784" t="s">
        <v>49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</row>
    <row r="785" spans="1:36" x14ac:dyDescent="0.25">
      <c r="A785">
        <v>41</v>
      </c>
      <c r="B785">
        <v>0</v>
      </c>
      <c r="C785">
        <v>1</v>
      </c>
      <c r="D785" t="s">
        <v>36</v>
      </c>
      <c r="E785">
        <v>509</v>
      </c>
      <c r="F785" t="s">
        <v>45</v>
      </c>
      <c r="G785">
        <v>7</v>
      </c>
      <c r="H785">
        <v>2</v>
      </c>
      <c r="I785" t="s">
        <v>61</v>
      </c>
      <c r="J785">
        <v>1</v>
      </c>
      <c r="K785">
        <v>1085</v>
      </c>
      <c r="L785">
        <v>2</v>
      </c>
      <c r="M785" t="s">
        <v>39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42</v>
      </c>
      <c r="X785" t="s">
        <v>49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</row>
    <row r="786" spans="1:36" x14ac:dyDescent="0.25">
      <c r="A786">
        <v>38</v>
      </c>
      <c r="B786">
        <v>0</v>
      </c>
      <c r="C786">
        <v>1</v>
      </c>
      <c r="D786" t="s">
        <v>36</v>
      </c>
      <c r="E786">
        <v>330</v>
      </c>
      <c r="F786" t="s">
        <v>45</v>
      </c>
      <c r="G786">
        <v>17</v>
      </c>
      <c r="H786">
        <v>1</v>
      </c>
      <c r="I786" t="s">
        <v>38</v>
      </c>
      <c r="J786">
        <v>1</v>
      </c>
      <c r="K786">
        <v>1088</v>
      </c>
      <c r="L786">
        <v>3</v>
      </c>
      <c r="M786" t="s">
        <v>39</v>
      </c>
      <c r="N786">
        <v>65</v>
      </c>
      <c r="O786">
        <v>2</v>
      </c>
      <c r="P786">
        <v>3</v>
      </c>
      <c r="Q786" t="s">
        <v>55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42</v>
      </c>
      <c r="X786" t="s">
        <v>49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</row>
    <row r="787" spans="1:36" x14ac:dyDescent="0.25">
      <c r="A787">
        <v>40</v>
      </c>
      <c r="B787">
        <v>0</v>
      </c>
      <c r="C787">
        <v>1</v>
      </c>
      <c r="D787" t="s">
        <v>36</v>
      </c>
      <c r="E787">
        <v>1492</v>
      </c>
      <c r="F787" t="s">
        <v>45</v>
      </c>
      <c r="G787">
        <v>20</v>
      </c>
      <c r="H787">
        <v>4</v>
      </c>
      <c r="I787" t="s">
        <v>61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55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42</v>
      </c>
      <c r="X787" t="s">
        <v>49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</row>
    <row r="788" spans="1:36" x14ac:dyDescent="0.25">
      <c r="A788">
        <v>27</v>
      </c>
      <c r="B788">
        <v>0</v>
      </c>
      <c r="C788">
        <v>1</v>
      </c>
      <c r="D788" t="s">
        <v>56</v>
      </c>
      <c r="E788">
        <v>1277</v>
      </c>
      <c r="F788" t="s">
        <v>45</v>
      </c>
      <c r="G788">
        <v>8</v>
      </c>
      <c r="H788">
        <v>5</v>
      </c>
      <c r="I788" t="s">
        <v>38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51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42</v>
      </c>
      <c r="X788" t="s">
        <v>49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</row>
    <row r="789" spans="1:36" x14ac:dyDescent="0.25">
      <c r="A789">
        <v>55</v>
      </c>
      <c r="B789">
        <v>0</v>
      </c>
      <c r="C789">
        <v>1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38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54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42</v>
      </c>
      <c r="X789" t="s">
        <v>49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</row>
    <row r="790" spans="1:36" x14ac:dyDescent="0.25">
      <c r="A790">
        <v>28</v>
      </c>
      <c r="B790">
        <v>0</v>
      </c>
      <c r="C790">
        <v>1</v>
      </c>
      <c r="D790" t="s">
        <v>36</v>
      </c>
      <c r="E790">
        <v>857</v>
      </c>
      <c r="F790" t="s">
        <v>45</v>
      </c>
      <c r="G790">
        <v>10</v>
      </c>
      <c r="H790">
        <v>3</v>
      </c>
      <c r="I790" t="s">
        <v>50</v>
      </c>
      <c r="J790">
        <v>1</v>
      </c>
      <c r="K790">
        <v>1097</v>
      </c>
      <c r="L790">
        <v>3</v>
      </c>
      <c r="M790" t="s">
        <v>39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41</v>
      </c>
      <c r="T790">
        <v>3660</v>
      </c>
      <c r="U790">
        <v>7909</v>
      </c>
      <c r="V790">
        <v>3</v>
      </c>
      <c r="W790" t="s">
        <v>42</v>
      </c>
      <c r="X790" t="s">
        <v>49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</row>
    <row r="791" spans="1:36" x14ac:dyDescent="0.25">
      <c r="A791">
        <v>44</v>
      </c>
      <c r="B791">
        <v>1</v>
      </c>
      <c r="C791">
        <v>0</v>
      </c>
      <c r="D791" t="s">
        <v>36</v>
      </c>
      <c r="E791">
        <v>1376</v>
      </c>
      <c r="F791" t="s">
        <v>62</v>
      </c>
      <c r="G791">
        <v>1</v>
      </c>
      <c r="H791">
        <v>2</v>
      </c>
      <c r="I791" t="s">
        <v>52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62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42</v>
      </c>
      <c r="X791" t="s">
        <v>49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</row>
    <row r="792" spans="1:36" x14ac:dyDescent="0.25">
      <c r="A792">
        <v>33</v>
      </c>
      <c r="B792">
        <v>0</v>
      </c>
      <c r="C792">
        <v>1</v>
      </c>
      <c r="D792" t="s">
        <v>36</v>
      </c>
      <c r="E792">
        <v>654</v>
      </c>
      <c r="F792" t="s">
        <v>45</v>
      </c>
      <c r="G792">
        <v>5</v>
      </c>
      <c r="H792">
        <v>3</v>
      </c>
      <c r="I792" t="s">
        <v>38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55</v>
      </c>
      <c r="R792">
        <v>4</v>
      </c>
      <c r="S792" t="s">
        <v>53</v>
      </c>
      <c r="T792">
        <v>7119</v>
      </c>
      <c r="U792">
        <v>21214</v>
      </c>
      <c r="V792">
        <v>4</v>
      </c>
      <c r="W792" t="s">
        <v>42</v>
      </c>
      <c r="X792" t="s">
        <v>49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spans="1:36" x14ac:dyDescent="0.25">
      <c r="A793">
        <v>35</v>
      </c>
      <c r="B793">
        <v>1</v>
      </c>
      <c r="C793">
        <v>0</v>
      </c>
      <c r="D793" t="s">
        <v>36</v>
      </c>
      <c r="E793">
        <v>1204</v>
      </c>
      <c r="F793" t="s">
        <v>37</v>
      </c>
      <c r="G793">
        <v>4</v>
      </c>
      <c r="H793">
        <v>3</v>
      </c>
      <c r="I793" t="s">
        <v>61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40</v>
      </c>
      <c r="R793">
        <v>1</v>
      </c>
      <c r="S793" t="s">
        <v>41</v>
      </c>
      <c r="T793">
        <v>9582</v>
      </c>
      <c r="U793">
        <v>10333</v>
      </c>
      <c r="V793">
        <v>0</v>
      </c>
      <c r="W793" t="s">
        <v>42</v>
      </c>
      <c r="X793" t="s">
        <v>43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</row>
    <row r="794" spans="1:36" x14ac:dyDescent="0.25">
      <c r="A794">
        <v>33</v>
      </c>
      <c r="B794">
        <v>1</v>
      </c>
      <c r="C794">
        <v>0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52</v>
      </c>
      <c r="J794">
        <v>1</v>
      </c>
      <c r="K794">
        <v>1101</v>
      </c>
      <c r="L794">
        <v>1</v>
      </c>
      <c r="M794" t="s">
        <v>39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41</v>
      </c>
      <c r="T794">
        <v>4508</v>
      </c>
      <c r="U794">
        <v>3129</v>
      </c>
      <c r="V794">
        <v>1</v>
      </c>
      <c r="W794" t="s">
        <v>42</v>
      </c>
      <c r="X794" t="s">
        <v>49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</row>
    <row r="795" spans="1:36" x14ac:dyDescent="0.25">
      <c r="A795">
        <v>28</v>
      </c>
      <c r="B795">
        <v>0</v>
      </c>
      <c r="C795">
        <v>1</v>
      </c>
      <c r="D795" t="s">
        <v>36</v>
      </c>
      <c r="E795">
        <v>895</v>
      </c>
      <c r="F795" t="s">
        <v>45</v>
      </c>
      <c r="G795">
        <v>15</v>
      </c>
      <c r="H795">
        <v>2</v>
      </c>
      <c r="I795" t="s">
        <v>38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51</v>
      </c>
      <c r="R795">
        <v>3</v>
      </c>
      <c r="S795" t="s">
        <v>53</v>
      </c>
      <c r="T795">
        <v>2207</v>
      </c>
      <c r="U795">
        <v>22482</v>
      </c>
      <c r="V795">
        <v>1</v>
      </c>
      <c r="W795" t="s">
        <v>42</v>
      </c>
      <c r="X795" t="s">
        <v>49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</row>
    <row r="796" spans="1:36" x14ac:dyDescent="0.25">
      <c r="A796">
        <v>34</v>
      </c>
      <c r="B796">
        <v>0</v>
      </c>
      <c r="C796">
        <v>1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38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55</v>
      </c>
      <c r="R796">
        <v>4</v>
      </c>
      <c r="S796" t="s">
        <v>41</v>
      </c>
      <c r="T796">
        <v>7756</v>
      </c>
      <c r="U796">
        <v>22266</v>
      </c>
      <c r="V796">
        <v>0</v>
      </c>
      <c r="W796" t="s">
        <v>42</v>
      </c>
      <c r="X796" t="s">
        <v>49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</row>
    <row r="797" spans="1:36" x14ac:dyDescent="0.25">
      <c r="A797">
        <v>37</v>
      </c>
      <c r="B797">
        <v>0</v>
      </c>
      <c r="C797">
        <v>1</v>
      </c>
      <c r="D797" t="s">
        <v>36</v>
      </c>
      <c r="E797">
        <v>309</v>
      </c>
      <c r="F797" t="s">
        <v>37</v>
      </c>
      <c r="G797">
        <v>10</v>
      </c>
      <c r="H797">
        <v>4</v>
      </c>
      <c r="I797" t="s">
        <v>38</v>
      </c>
      <c r="J797">
        <v>1</v>
      </c>
      <c r="K797">
        <v>1105</v>
      </c>
      <c r="L797">
        <v>4</v>
      </c>
      <c r="M797" t="s">
        <v>39</v>
      </c>
      <c r="N797">
        <v>88</v>
      </c>
      <c r="O797">
        <v>2</v>
      </c>
      <c r="P797">
        <v>2</v>
      </c>
      <c r="Q797" t="s">
        <v>40</v>
      </c>
      <c r="R797">
        <v>4</v>
      </c>
      <c r="S797" t="s">
        <v>53</v>
      </c>
      <c r="T797">
        <v>6694</v>
      </c>
      <c r="U797">
        <v>24223</v>
      </c>
      <c r="V797">
        <v>2</v>
      </c>
      <c r="W797" t="s">
        <v>42</v>
      </c>
      <c r="X797" t="s">
        <v>43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</row>
    <row r="798" spans="1:36" x14ac:dyDescent="0.25">
      <c r="A798">
        <v>25</v>
      </c>
      <c r="B798">
        <v>1</v>
      </c>
      <c r="C798">
        <v>0</v>
      </c>
      <c r="D798" t="s">
        <v>36</v>
      </c>
      <c r="E798">
        <v>1219</v>
      </c>
      <c r="F798" t="s">
        <v>45</v>
      </c>
      <c r="G798">
        <v>4</v>
      </c>
      <c r="H798">
        <v>1</v>
      </c>
      <c r="I798" t="s">
        <v>61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51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42</v>
      </c>
      <c r="X798" t="s">
        <v>43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</row>
    <row r="799" spans="1:36" x14ac:dyDescent="0.25">
      <c r="A799">
        <v>26</v>
      </c>
      <c r="B799">
        <v>1</v>
      </c>
      <c r="C799">
        <v>0</v>
      </c>
      <c r="D799" t="s">
        <v>36</v>
      </c>
      <c r="E799">
        <v>1330</v>
      </c>
      <c r="F799" t="s">
        <v>45</v>
      </c>
      <c r="G799">
        <v>21</v>
      </c>
      <c r="H799">
        <v>3</v>
      </c>
      <c r="I799" t="s">
        <v>52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51</v>
      </c>
      <c r="R799">
        <v>3</v>
      </c>
      <c r="S799" t="s">
        <v>53</v>
      </c>
      <c r="T799">
        <v>2377</v>
      </c>
      <c r="U799">
        <v>19373</v>
      </c>
      <c r="V799">
        <v>1</v>
      </c>
      <c r="W799" t="s">
        <v>42</v>
      </c>
      <c r="X799" t="s">
        <v>49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</row>
    <row r="800" spans="1:36" x14ac:dyDescent="0.25">
      <c r="A800">
        <v>33</v>
      </c>
      <c r="B800">
        <v>1</v>
      </c>
      <c r="C800">
        <v>0</v>
      </c>
      <c r="D800" t="s">
        <v>36</v>
      </c>
      <c r="E800">
        <v>1017</v>
      </c>
      <c r="F800" t="s">
        <v>45</v>
      </c>
      <c r="G800">
        <v>25</v>
      </c>
      <c r="H800">
        <v>3</v>
      </c>
      <c r="I800" t="s">
        <v>52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41</v>
      </c>
      <c r="T800">
        <v>2313</v>
      </c>
      <c r="U800">
        <v>2993</v>
      </c>
      <c r="V800">
        <v>4</v>
      </c>
      <c r="W800" t="s">
        <v>42</v>
      </c>
      <c r="X800" t="s">
        <v>43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</row>
    <row r="801" spans="1:36" x14ac:dyDescent="0.25">
      <c r="A801">
        <v>42</v>
      </c>
      <c r="B801">
        <v>0</v>
      </c>
      <c r="C801">
        <v>1</v>
      </c>
      <c r="D801" t="s">
        <v>36</v>
      </c>
      <c r="E801">
        <v>469</v>
      </c>
      <c r="F801" t="s">
        <v>45</v>
      </c>
      <c r="G801">
        <v>2</v>
      </c>
      <c r="H801">
        <v>2</v>
      </c>
      <c r="I801" t="s">
        <v>52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57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42</v>
      </c>
      <c r="X801" t="s">
        <v>49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</row>
    <row r="802" spans="1:36" x14ac:dyDescent="0.25">
      <c r="A802">
        <v>28</v>
      </c>
      <c r="B802">
        <v>1</v>
      </c>
      <c r="C802">
        <v>0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52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51</v>
      </c>
      <c r="R802">
        <v>2</v>
      </c>
      <c r="S802" t="s">
        <v>53</v>
      </c>
      <c r="T802">
        <v>2596</v>
      </c>
      <c r="U802">
        <v>7160</v>
      </c>
      <c r="V802">
        <v>1</v>
      </c>
      <c r="W802" t="s">
        <v>42</v>
      </c>
      <c r="X802" t="s">
        <v>49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</row>
    <row r="803" spans="1:36" x14ac:dyDescent="0.25">
      <c r="A803">
        <v>50</v>
      </c>
      <c r="B803">
        <v>1</v>
      </c>
      <c r="C803">
        <v>0</v>
      </c>
      <c r="D803" t="s">
        <v>44</v>
      </c>
      <c r="E803">
        <v>959</v>
      </c>
      <c r="F803" t="s">
        <v>37</v>
      </c>
      <c r="G803">
        <v>1</v>
      </c>
      <c r="H803">
        <v>4</v>
      </c>
      <c r="I803" t="s">
        <v>50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40</v>
      </c>
      <c r="R803">
        <v>3</v>
      </c>
      <c r="S803" t="s">
        <v>41</v>
      </c>
      <c r="T803">
        <v>4728</v>
      </c>
      <c r="U803">
        <v>17251</v>
      </c>
      <c r="V803">
        <v>3</v>
      </c>
      <c r="W803" t="s">
        <v>42</v>
      </c>
      <c r="X803" t="s">
        <v>43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</row>
    <row r="804" spans="1:36" x14ac:dyDescent="0.25">
      <c r="A804">
        <v>33</v>
      </c>
      <c r="B804">
        <v>0</v>
      </c>
      <c r="C804">
        <v>1</v>
      </c>
      <c r="D804" t="s">
        <v>44</v>
      </c>
      <c r="E804">
        <v>970</v>
      </c>
      <c r="F804" t="s">
        <v>37</v>
      </c>
      <c r="G804">
        <v>7</v>
      </c>
      <c r="H804">
        <v>3</v>
      </c>
      <c r="I804" t="s">
        <v>38</v>
      </c>
      <c r="J804">
        <v>1</v>
      </c>
      <c r="K804">
        <v>1114</v>
      </c>
      <c r="L804">
        <v>4</v>
      </c>
      <c r="M804" t="s">
        <v>39</v>
      </c>
      <c r="N804">
        <v>30</v>
      </c>
      <c r="O804">
        <v>3</v>
      </c>
      <c r="P804">
        <v>2</v>
      </c>
      <c r="Q804" t="s">
        <v>40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42</v>
      </c>
      <c r="X804" t="s">
        <v>49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</row>
    <row r="805" spans="1:36" x14ac:dyDescent="0.25">
      <c r="A805">
        <v>34</v>
      </c>
      <c r="B805">
        <v>0</v>
      </c>
      <c r="C805">
        <v>1</v>
      </c>
      <c r="D805" t="s">
        <v>56</v>
      </c>
      <c r="E805">
        <v>697</v>
      </c>
      <c r="F805" t="s">
        <v>45</v>
      </c>
      <c r="G805">
        <v>3</v>
      </c>
      <c r="H805">
        <v>4</v>
      </c>
      <c r="I805" t="s">
        <v>38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42</v>
      </c>
      <c r="X805" t="s">
        <v>49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</row>
    <row r="806" spans="1:36" x14ac:dyDescent="0.25">
      <c r="A806">
        <v>48</v>
      </c>
      <c r="B806">
        <v>0</v>
      </c>
      <c r="C806">
        <v>1</v>
      </c>
      <c r="D806" t="s">
        <v>56</v>
      </c>
      <c r="E806">
        <v>1262</v>
      </c>
      <c r="F806" t="s">
        <v>45</v>
      </c>
      <c r="G806">
        <v>1</v>
      </c>
      <c r="H806">
        <v>4</v>
      </c>
      <c r="I806" t="s">
        <v>52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57</v>
      </c>
      <c r="R806">
        <v>4</v>
      </c>
      <c r="S806" t="s">
        <v>41</v>
      </c>
      <c r="T806">
        <v>16885</v>
      </c>
      <c r="U806">
        <v>16154</v>
      </c>
      <c r="V806">
        <v>2</v>
      </c>
      <c r="W806" t="s">
        <v>42</v>
      </c>
      <c r="X806" t="s">
        <v>49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</row>
    <row r="807" spans="1:36" x14ac:dyDescent="0.25">
      <c r="A807">
        <v>45</v>
      </c>
      <c r="B807">
        <v>0</v>
      </c>
      <c r="C807">
        <v>1</v>
      </c>
      <c r="D807" t="s">
        <v>56</v>
      </c>
      <c r="E807">
        <v>1050</v>
      </c>
      <c r="F807" t="s">
        <v>37</v>
      </c>
      <c r="G807">
        <v>9</v>
      </c>
      <c r="H807">
        <v>4</v>
      </c>
      <c r="I807" t="s">
        <v>38</v>
      </c>
      <c r="J807">
        <v>1</v>
      </c>
      <c r="K807">
        <v>1117</v>
      </c>
      <c r="L807">
        <v>2</v>
      </c>
      <c r="M807" t="s">
        <v>39</v>
      </c>
      <c r="N807">
        <v>65</v>
      </c>
      <c r="O807">
        <v>2</v>
      </c>
      <c r="P807">
        <v>2</v>
      </c>
      <c r="Q807" t="s">
        <v>40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42</v>
      </c>
      <c r="X807" t="s">
        <v>49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</row>
    <row r="808" spans="1:36" x14ac:dyDescent="0.25">
      <c r="A808">
        <v>52</v>
      </c>
      <c r="B808">
        <v>0</v>
      </c>
      <c r="C808">
        <v>1</v>
      </c>
      <c r="D808" t="s">
        <v>36</v>
      </c>
      <c r="E808">
        <v>994</v>
      </c>
      <c r="F808" t="s">
        <v>45</v>
      </c>
      <c r="G808">
        <v>7</v>
      </c>
      <c r="H808">
        <v>4</v>
      </c>
      <c r="I808" t="s">
        <v>38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55</v>
      </c>
      <c r="R808">
        <v>2</v>
      </c>
      <c r="S808" t="s">
        <v>41</v>
      </c>
      <c r="T808">
        <v>10445</v>
      </c>
      <c r="U808">
        <v>15322</v>
      </c>
      <c r="V808">
        <v>7</v>
      </c>
      <c r="W808" t="s">
        <v>42</v>
      </c>
      <c r="X808" t="s">
        <v>49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</row>
    <row r="809" spans="1:36" x14ac:dyDescent="0.25">
      <c r="A809">
        <v>38</v>
      </c>
      <c r="B809">
        <v>0</v>
      </c>
      <c r="C809">
        <v>1</v>
      </c>
      <c r="D809" t="s">
        <v>36</v>
      </c>
      <c r="E809">
        <v>770</v>
      </c>
      <c r="F809" t="s">
        <v>37</v>
      </c>
      <c r="G809">
        <v>10</v>
      </c>
      <c r="H809">
        <v>4</v>
      </c>
      <c r="I809" t="s">
        <v>60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40</v>
      </c>
      <c r="R809">
        <v>3</v>
      </c>
      <c r="S809" t="s">
        <v>53</v>
      </c>
      <c r="T809">
        <v>8740</v>
      </c>
      <c r="U809">
        <v>5569</v>
      </c>
      <c r="V809">
        <v>0</v>
      </c>
      <c r="W809" t="s">
        <v>42</v>
      </c>
      <c r="X809" t="s">
        <v>43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</row>
    <row r="810" spans="1:36" x14ac:dyDescent="0.25">
      <c r="A810">
        <v>29</v>
      </c>
      <c r="B810">
        <v>0</v>
      </c>
      <c r="C810">
        <v>1</v>
      </c>
      <c r="D810" t="s">
        <v>36</v>
      </c>
      <c r="E810">
        <v>1107</v>
      </c>
      <c r="F810" t="s">
        <v>45</v>
      </c>
      <c r="G810">
        <v>28</v>
      </c>
      <c r="H810">
        <v>4</v>
      </c>
      <c r="I810" t="s">
        <v>38</v>
      </c>
      <c r="J810">
        <v>1</v>
      </c>
      <c r="K810">
        <v>1120</v>
      </c>
      <c r="L810">
        <v>3</v>
      </c>
      <c r="M810" t="s">
        <v>39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53</v>
      </c>
      <c r="T810">
        <v>2514</v>
      </c>
      <c r="U810">
        <v>26968</v>
      </c>
      <c r="V810">
        <v>4</v>
      </c>
      <c r="W810" t="s">
        <v>42</v>
      </c>
      <c r="X810" t="s">
        <v>49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</row>
    <row r="811" spans="1:36" x14ac:dyDescent="0.25">
      <c r="A811">
        <v>28</v>
      </c>
      <c r="B811">
        <v>0</v>
      </c>
      <c r="C811">
        <v>1</v>
      </c>
      <c r="D811" t="s">
        <v>36</v>
      </c>
      <c r="E811">
        <v>950</v>
      </c>
      <c r="F811" t="s">
        <v>45</v>
      </c>
      <c r="G811">
        <v>3</v>
      </c>
      <c r="H811">
        <v>3</v>
      </c>
      <c r="I811" t="s">
        <v>52</v>
      </c>
      <c r="J811">
        <v>1</v>
      </c>
      <c r="K811">
        <v>1121</v>
      </c>
      <c r="L811">
        <v>4</v>
      </c>
      <c r="M811" t="s">
        <v>39</v>
      </c>
      <c r="N811">
        <v>93</v>
      </c>
      <c r="O811">
        <v>3</v>
      </c>
      <c r="P811">
        <v>3</v>
      </c>
      <c r="Q811" t="s">
        <v>54</v>
      </c>
      <c r="R811">
        <v>2</v>
      </c>
      <c r="S811" t="s">
        <v>53</v>
      </c>
      <c r="T811">
        <v>7655</v>
      </c>
      <c r="U811">
        <v>8039</v>
      </c>
      <c r="V811">
        <v>0</v>
      </c>
      <c r="W811" t="s">
        <v>42</v>
      </c>
      <c r="X811" t="s">
        <v>49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</row>
    <row r="812" spans="1:36" x14ac:dyDescent="0.25">
      <c r="A812">
        <v>46</v>
      </c>
      <c r="B812">
        <v>0</v>
      </c>
      <c r="C812">
        <v>1</v>
      </c>
      <c r="D812" t="s">
        <v>36</v>
      </c>
      <c r="E812">
        <v>406</v>
      </c>
      <c r="F812" t="s">
        <v>37</v>
      </c>
      <c r="G812">
        <v>3</v>
      </c>
      <c r="H812">
        <v>1</v>
      </c>
      <c r="I812" t="s">
        <v>60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57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42</v>
      </c>
      <c r="X812" t="s">
        <v>49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</row>
    <row r="813" spans="1:36" x14ac:dyDescent="0.25">
      <c r="A813">
        <v>38</v>
      </c>
      <c r="B813">
        <v>0</v>
      </c>
      <c r="C813">
        <v>1</v>
      </c>
      <c r="D813" t="s">
        <v>36</v>
      </c>
      <c r="E813">
        <v>130</v>
      </c>
      <c r="F813" t="s">
        <v>37</v>
      </c>
      <c r="G813">
        <v>2</v>
      </c>
      <c r="H813">
        <v>2</v>
      </c>
      <c r="I813" t="s">
        <v>60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40</v>
      </c>
      <c r="R813">
        <v>2</v>
      </c>
      <c r="S813" t="s">
        <v>41</v>
      </c>
      <c r="T813">
        <v>7351</v>
      </c>
      <c r="U813">
        <v>20619</v>
      </c>
      <c r="V813">
        <v>7</v>
      </c>
      <c r="W813" t="s">
        <v>42</v>
      </c>
      <c r="X813" t="s">
        <v>49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</row>
    <row r="814" spans="1:36" x14ac:dyDescent="0.25">
      <c r="A814">
        <v>43</v>
      </c>
      <c r="B814">
        <v>0</v>
      </c>
      <c r="C814">
        <v>1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38</v>
      </c>
      <c r="J814">
        <v>1</v>
      </c>
      <c r="K814">
        <v>1126</v>
      </c>
      <c r="L814">
        <v>3</v>
      </c>
      <c r="M814" t="s">
        <v>39</v>
      </c>
      <c r="N814">
        <v>83</v>
      </c>
      <c r="O814">
        <v>3</v>
      </c>
      <c r="P814">
        <v>3</v>
      </c>
      <c r="Q814" t="s">
        <v>54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42</v>
      </c>
      <c r="X814" t="s">
        <v>49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</row>
    <row r="815" spans="1:36" x14ac:dyDescent="0.25">
      <c r="A815">
        <v>39</v>
      </c>
      <c r="B815">
        <v>1</v>
      </c>
      <c r="C815">
        <v>0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38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55</v>
      </c>
      <c r="R815">
        <v>4</v>
      </c>
      <c r="S815" t="s">
        <v>53</v>
      </c>
      <c r="T815">
        <v>12169</v>
      </c>
      <c r="U815">
        <v>13547</v>
      </c>
      <c r="V815">
        <v>7</v>
      </c>
      <c r="W815" t="s">
        <v>42</v>
      </c>
      <c r="X815" t="s">
        <v>49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</row>
    <row r="816" spans="1:36" x14ac:dyDescent="0.25">
      <c r="A816">
        <v>40</v>
      </c>
      <c r="B816">
        <v>0</v>
      </c>
      <c r="C816">
        <v>1</v>
      </c>
      <c r="D816" t="s">
        <v>36</v>
      </c>
      <c r="E816">
        <v>1308</v>
      </c>
      <c r="F816" t="s">
        <v>45</v>
      </c>
      <c r="G816">
        <v>14</v>
      </c>
      <c r="H816">
        <v>3</v>
      </c>
      <c r="I816" t="s">
        <v>52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59</v>
      </c>
      <c r="R816">
        <v>3</v>
      </c>
      <c r="S816" t="s">
        <v>41</v>
      </c>
      <c r="T816">
        <v>19626</v>
      </c>
      <c r="U816">
        <v>17544</v>
      </c>
      <c r="V816">
        <v>1</v>
      </c>
      <c r="W816" t="s">
        <v>42</v>
      </c>
      <c r="X816" t="s">
        <v>49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</row>
    <row r="817" spans="1:36" x14ac:dyDescent="0.25">
      <c r="A817">
        <v>21</v>
      </c>
      <c r="B817">
        <v>0</v>
      </c>
      <c r="C817">
        <v>1</v>
      </c>
      <c r="D817" t="s">
        <v>36</v>
      </c>
      <c r="E817">
        <v>984</v>
      </c>
      <c r="F817" t="s">
        <v>45</v>
      </c>
      <c r="G817">
        <v>1</v>
      </c>
      <c r="H817">
        <v>1</v>
      </c>
      <c r="I817" t="s">
        <v>61</v>
      </c>
      <c r="J817">
        <v>1</v>
      </c>
      <c r="K817">
        <v>1131</v>
      </c>
      <c r="L817">
        <v>4</v>
      </c>
      <c r="M817" t="s">
        <v>39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41</v>
      </c>
      <c r="T817">
        <v>2070</v>
      </c>
      <c r="U817">
        <v>25326</v>
      </c>
      <c r="V817">
        <v>1</v>
      </c>
      <c r="W817" t="s">
        <v>42</v>
      </c>
      <c r="X817" t="s">
        <v>43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</row>
    <row r="818" spans="1:36" x14ac:dyDescent="0.25">
      <c r="A818">
        <v>39</v>
      </c>
      <c r="B818">
        <v>0</v>
      </c>
      <c r="C818">
        <v>1</v>
      </c>
      <c r="D818" t="s">
        <v>56</v>
      </c>
      <c r="E818">
        <v>439</v>
      </c>
      <c r="F818" t="s">
        <v>45</v>
      </c>
      <c r="G818">
        <v>9</v>
      </c>
      <c r="H818">
        <v>3</v>
      </c>
      <c r="I818" t="s">
        <v>38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51</v>
      </c>
      <c r="R818">
        <v>2</v>
      </c>
      <c r="S818" t="s">
        <v>41</v>
      </c>
      <c r="T818">
        <v>6782</v>
      </c>
      <c r="U818">
        <v>8770</v>
      </c>
      <c r="V818">
        <v>9</v>
      </c>
      <c r="W818" t="s">
        <v>42</v>
      </c>
      <c r="X818" t="s">
        <v>49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</row>
    <row r="819" spans="1:36" x14ac:dyDescent="0.25">
      <c r="A819">
        <v>36</v>
      </c>
      <c r="B819">
        <v>0</v>
      </c>
      <c r="C819">
        <v>1</v>
      </c>
      <c r="D819" t="s">
        <v>56</v>
      </c>
      <c r="E819">
        <v>217</v>
      </c>
      <c r="F819" t="s">
        <v>45</v>
      </c>
      <c r="G819">
        <v>18</v>
      </c>
      <c r="H819">
        <v>4</v>
      </c>
      <c r="I819" t="s">
        <v>38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54</v>
      </c>
      <c r="R819">
        <v>4</v>
      </c>
      <c r="S819" t="s">
        <v>41</v>
      </c>
      <c r="T819">
        <v>7779</v>
      </c>
      <c r="U819">
        <v>23238</v>
      </c>
      <c r="V819">
        <v>2</v>
      </c>
      <c r="W819" t="s">
        <v>42</v>
      </c>
      <c r="X819" t="s">
        <v>49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</row>
    <row r="820" spans="1:36" x14ac:dyDescent="0.25">
      <c r="A820">
        <v>31</v>
      </c>
      <c r="B820">
        <v>0</v>
      </c>
      <c r="C820">
        <v>1</v>
      </c>
      <c r="D820" t="s">
        <v>44</v>
      </c>
      <c r="E820">
        <v>793</v>
      </c>
      <c r="F820" t="s">
        <v>37</v>
      </c>
      <c r="G820">
        <v>20</v>
      </c>
      <c r="H820">
        <v>3</v>
      </c>
      <c r="I820" t="s">
        <v>38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58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42</v>
      </c>
      <c r="X820" t="s">
        <v>49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</row>
    <row r="821" spans="1:36" x14ac:dyDescent="0.25">
      <c r="A821">
        <v>28</v>
      </c>
      <c r="B821">
        <v>0</v>
      </c>
      <c r="C821">
        <v>1</v>
      </c>
      <c r="D821" t="s">
        <v>36</v>
      </c>
      <c r="E821">
        <v>1451</v>
      </c>
      <c r="F821" t="s">
        <v>45</v>
      </c>
      <c r="G821">
        <v>2</v>
      </c>
      <c r="H821">
        <v>1</v>
      </c>
      <c r="I821" t="s">
        <v>38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42</v>
      </c>
      <c r="X821" t="s">
        <v>49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</row>
    <row r="822" spans="1:36" x14ac:dyDescent="0.25">
      <c r="A822">
        <v>35</v>
      </c>
      <c r="B822">
        <v>0</v>
      </c>
      <c r="C822">
        <v>1</v>
      </c>
      <c r="D822" t="s">
        <v>44</v>
      </c>
      <c r="E822">
        <v>1182</v>
      </c>
      <c r="F822" t="s">
        <v>37</v>
      </c>
      <c r="G822">
        <v>11</v>
      </c>
      <c r="H822">
        <v>2</v>
      </c>
      <c r="I822" t="s">
        <v>60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40</v>
      </c>
      <c r="R822">
        <v>4</v>
      </c>
      <c r="S822" t="s">
        <v>53</v>
      </c>
      <c r="T822">
        <v>4968</v>
      </c>
      <c r="U822">
        <v>18500</v>
      </c>
      <c r="V822">
        <v>1</v>
      </c>
      <c r="W822" t="s">
        <v>42</v>
      </c>
      <c r="X822" t="s">
        <v>49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</row>
    <row r="823" spans="1:36" x14ac:dyDescent="0.25">
      <c r="A823">
        <v>49</v>
      </c>
      <c r="B823">
        <v>0</v>
      </c>
      <c r="C823">
        <v>1</v>
      </c>
      <c r="D823" t="s">
        <v>36</v>
      </c>
      <c r="E823">
        <v>174</v>
      </c>
      <c r="F823" t="s">
        <v>37</v>
      </c>
      <c r="G823">
        <v>8</v>
      </c>
      <c r="H823">
        <v>4</v>
      </c>
      <c r="I823" t="s">
        <v>61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40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42</v>
      </c>
      <c r="X823" t="s">
        <v>49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</row>
    <row r="824" spans="1:36" x14ac:dyDescent="0.25">
      <c r="A824">
        <v>34</v>
      </c>
      <c r="B824">
        <v>0</v>
      </c>
      <c r="C824">
        <v>1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38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54</v>
      </c>
      <c r="R824">
        <v>3</v>
      </c>
      <c r="S824" t="s">
        <v>41</v>
      </c>
      <c r="T824">
        <v>4033</v>
      </c>
      <c r="U824">
        <v>15834</v>
      </c>
      <c r="V824">
        <v>2</v>
      </c>
      <c r="W824" t="s">
        <v>42</v>
      </c>
      <c r="X824" t="s">
        <v>49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</row>
    <row r="825" spans="1:36" x14ac:dyDescent="0.25">
      <c r="A825">
        <v>29</v>
      </c>
      <c r="B825">
        <v>0</v>
      </c>
      <c r="C825">
        <v>1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38</v>
      </c>
      <c r="J825">
        <v>1</v>
      </c>
      <c r="K825">
        <v>1143</v>
      </c>
      <c r="L825">
        <v>4</v>
      </c>
      <c r="M825" t="s">
        <v>39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53</v>
      </c>
      <c r="T825">
        <v>3291</v>
      </c>
      <c r="U825">
        <v>17940</v>
      </c>
      <c r="V825">
        <v>0</v>
      </c>
      <c r="W825" t="s">
        <v>42</v>
      </c>
      <c r="X825" t="s">
        <v>49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</row>
    <row r="826" spans="1:36" x14ac:dyDescent="0.25">
      <c r="A826">
        <v>42</v>
      </c>
      <c r="B826">
        <v>0</v>
      </c>
      <c r="C826">
        <v>1</v>
      </c>
      <c r="D826" t="s">
        <v>36</v>
      </c>
      <c r="E826">
        <v>188</v>
      </c>
      <c r="F826" t="s">
        <v>45</v>
      </c>
      <c r="G826">
        <v>29</v>
      </c>
      <c r="H826">
        <v>3</v>
      </c>
      <c r="I826" t="s">
        <v>52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51</v>
      </c>
      <c r="R826">
        <v>4</v>
      </c>
      <c r="S826" t="s">
        <v>41</v>
      </c>
      <c r="T826">
        <v>4272</v>
      </c>
      <c r="U826">
        <v>9558</v>
      </c>
      <c r="V826">
        <v>4</v>
      </c>
      <c r="W826" t="s">
        <v>42</v>
      </c>
      <c r="X826" t="s">
        <v>49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</row>
    <row r="827" spans="1:36" x14ac:dyDescent="0.25">
      <c r="A827">
        <v>29</v>
      </c>
      <c r="B827">
        <v>0</v>
      </c>
      <c r="C827">
        <v>1</v>
      </c>
      <c r="D827" t="s">
        <v>36</v>
      </c>
      <c r="E827">
        <v>718</v>
      </c>
      <c r="F827" t="s">
        <v>45</v>
      </c>
      <c r="G827">
        <v>8</v>
      </c>
      <c r="H827">
        <v>1</v>
      </c>
      <c r="I827" t="s">
        <v>52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54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42</v>
      </c>
      <c r="X827" t="s">
        <v>43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</row>
    <row r="828" spans="1:36" x14ac:dyDescent="0.25">
      <c r="A828">
        <v>38</v>
      </c>
      <c r="B828">
        <v>0</v>
      </c>
      <c r="C828">
        <v>1</v>
      </c>
      <c r="D828" t="s">
        <v>36</v>
      </c>
      <c r="E828">
        <v>433</v>
      </c>
      <c r="F828" t="s">
        <v>62</v>
      </c>
      <c r="G828">
        <v>1</v>
      </c>
      <c r="H828">
        <v>3</v>
      </c>
      <c r="I828" t="s">
        <v>62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62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42</v>
      </c>
      <c r="X828" t="s">
        <v>49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</row>
    <row r="829" spans="1:36" x14ac:dyDescent="0.25">
      <c r="A829">
        <v>28</v>
      </c>
      <c r="B829">
        <v>0</v>
      </c>
      <c r="C829">
        <v>1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38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53</v>
      </c>
      <c r="T829">
        <v>2703</v>
      </c>
      <c r="U829">
        <v>22088</v>
      </c>
      <c r="V829">
        <v>1</v>
      </c>
      <c r="W829" t="s">
        <v>42</v>
      </c>
      <c r="X829" t="s">
        <v>43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</row>
    <row r="830" spans="1:36" x14ac:dyDescent="0.25">
      <c r="A830">
        <v>18</v>
      </c>
      <c r="B830">
        <v>1</v>
      </c>
      <c r="C830">
        <v>0</v>
      </c>
      <c r="D830" t="s">
        <v>56</v>
      </c>
      <c r="E830">
        <v>247</v>
      </c>
      <c r="F830" t="s">
        <v>45</v>
      </c>
      <c r="G830">
        <v>8</v>
      </c>
      <c r="H830">
        <v>1</v>
      </c>
      <c r="I830" t="s">
        <v>52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51</v>
      </c>
      <c r="R830">
        <v>3</v>
      </c>
      <c r="S830" t="s">
        <v>41</v>
      </c>
      <c r="T830">
        <v>1904</v>
      </c>
      <c r="U830">
        <v>13556</v>
      </c>
      <c r="V830">
        <v>1</v>
      </c>
      <c r="W830" t="s">
        <v>42</v>
      </c>
      <c r="X830" t="s">
        <v>49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</row>
    <row r="831" spans="1:36" x14ac:dyDescent="0.25">
      <c r="A831">
        <v>33</v>
      </c>
      <c r="B831">
        <v>1</v>
      </c>
      <c r="C831">
        <v>0</v>
      </c>
      <c r="D831" t="s">
        <v>36</v>
      </c>
      <c r="E831">
        <v>603</v>
      </c>
      <c r="F831" t="s">
        <v>37</v>
      </c>
      <c r="G831">
        <v>9</v>
      </c>
      <c r="H831">
        <v>4</v>
      </c>
      <c r="I831" t="s">
        <v>60</v>
      </c>
      <c r="J831">
        <v>1</v>
      </c>
      <c r="K831">
        <v>1157</v>
      </c>
      <c r="L831">
        <v>1</v>
      </c>
      <c r="M831" t="s">
        <v>39</v>
      </c>
      <c r="N831">
        <v>77</v>
      </c>
      <c r="O831">
        <v>3</v>
      </c>
      <c r="P831">
        <v>2</v>
      </c>
      <c r="Q831" t="s">
        <v>40</v>
      </c>
      <c r="R831">
        <v>1</v>
      </c>
      <c r="S831" t="s">
        <v>41</v>
      </c>
      <c r="T831">
        <v>8224</v>
      </c>
      <c r="U831">
        <v>18385</v>
      </c>
      <c r="V831">
        <v>0</v>
      </c>
      <c r="W831" t="s">
        <v>42</v>
      </c>
      <c r="X831" t="s">
        <v>43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</row>
    <row r="832" spans="1:36" x14ac:dyDescent="0.25">
      <c r="A832">
        <v>41</v>
      </c>
      <c r="B832">
        <v>0</v>
      </c>
      <c r="C832">
        <v>1</v>
      </c>
      <c r="D832" t="s">
        <v>36</v>
      </c>
      <c r="E832">
        <v>167</v>
      </c>
      <c r="F832" t="s">
        <v>45</v>
      </c>
      <c r="G832">
        <v>12</v>
      </c>
      <c r="H832">
        <v>4</v>
      </c>
      <c r="I832" t="s">
        <v>38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51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42</v>
      </c>
      <c r="X832" t="s">
        <v>43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</row>
    <row r="833" spans="1:36" x14ac:dyDescent="0.25">
      <c r="A833">
        <v>31</v>
      </c>
      <c r="B833">
        <v>1</v>
      </c>
      <c r="C833">
        <v>0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52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51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42</v>
      </c>
      <c r="X833" t="s">
        <v>49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</row>
    <row r="834" spans="1:36" x14ac:dyDescent="0.25">
      <c r="A834">
        <v>37</v>
      </c>
      <c r="B834">
        <v>0</v>
      </c>
      <c r="C834">
        <v>1</v>
      </c>
      <c r="D834" t="s">
        <v>36</v>
      </c>
      <c r="E834">
        <v>367</v>
      </c>
      <c r="F834" t="s">
        <v>45</v>
      </c>
      <c r="G834">
        <v>25</v>
      </c>
      <c r="H834">
        <v>2</v>
      </c>
      <c r="I834" t="s">
        <v>52</v>
      </c>
      <c r="J834">
        <v>1</v>
      </c>
      <c r="K834">
        <v>1161</v>
      </c>
      <c r="L834">
        <v>3</v>
      </c>
      <c r="M834" t="s">
        <v>39</v>
      </c>
      <c r="N834">
        <v>52</v>
      </c>
      <c r="O834">
        <v>2</v>
      </c>
      <c r="P834">
        <v>2</v>
      </c>
      <c r="Q834" t="s">
        <v>55</v>
      </c>
      <c r="R834">
        <v>4</v>
      </c>
      <c r="S834" t="s">
        <v>53</v>
      </c>
      <c r="T834">
        <v>5731</v>
      </c>
      <c r="U834">
        <v>17171</v>
      </c>
      <c r="V834">
        <v>7</v>
      </c>
      <c r="W834" t="s">
        <v>42</v>
      </c>
      <c r="X834" t="s">
        <v>49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</row>
    <row r="835" spans="1:36" x14ac:dyDescent="0.25">
      <c r="A835">
        <v>27</v>
      </c>
      <c r="B835">
        <v>0</v>
      </c>
      <c r="C835">
        <v>1</v>
      </c>
      <c r="D835" t="s">
        <v>36</v>
      </c>
      <c r="E835">
        <v>199</v>
      </c>
      <c r="F835" t="s">
        <v>45</v>
      </c>
      <c r="G835">
        <v>6</v>
      </c>
      <c r="H835">
        <v>3</v>
      </c>
      <c r="I835" t="s">
        <v>38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42</v>
      </c>
      <c r="X835" t="s">
        <v>49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</row>
    <row r="836" spans="1:36" x14ac:dyDescent="0.25">
      <c r="A836">
        <v>34</v>
      </c>
      <c r="B836">
        <v>0</v>
      </c>
      <c r="C836">
        <v>1</v>
      </c>
      <c r="D836" t="s">
        <v>36</v>
      </c>
      <c r="E836">
        <v>1400</v>
      </c>
      <c r="F836" t="s">
        <v>37</v>
      </c>
      <c r="G836">
        <v>9</v>
      </c>
      <c r="H836">
        <v>1</v>
      </c>
      <c r="I836" t="s">
        <v>38</v>
      </c>
      <c r="J836">
        <v>1</v>
      </c>
      <c r="K836">
        <v>1163</v>
      </c>
      <c r="L836">
        <v>2</v>
      </c>
      <c r="M836" t="s">
        <v>39</v>
      </c>
      <c r="N836">
        <v>70</v>
      </c>
      <c r="O836">
        <v>3</v>
      </c>
      <c r="P836">
        <v>2</v>
      </c>
      <c r="Q836" t="s">
        <v>40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42</v>
      </c>
      <c r="X836" t="s">
        <v>49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</row>
    <row r="837" spans="1:36" x14ac:dyDescent="0.25">
      <c r="A837">
        <v>35</v>
      </c>
      <c r="B837">
        <v>0</v>
      </c>
      <c r="C837">
        <v>1</v>
      </c>
      <c r="D837" t="s">
        <v>36</v>
      </c>
      <c r="E837">
        <v>528</v>
      </c>
      <c r="F837" t="s">
        <v>62</v>
      </c>
      <c r="G837">
        <v>8</v>
      </c>
      <c r="H837">
        <v>4</v>
      </c>
      <c r="I837" t="s">
        <v>61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62</v>
      </c>
      <c r="R837">
        <v>3</v>
      </c>
      <c r="S837" t="s">
        <v>41</v>
      </c>
      <c r="T837">
        <v>4323</v>
      </c>
      <c r="U837">
        <v>7108</v>
      </c>
      <c r="V837">
        <v>1</v>
      </c>
      <c r="W837" t="s">
        <v>42</v>
      </c>
      <c r="X837" t="s">
        <v>49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</row>
    <row r="838" spans="1:36" x14ac:dyDescent="0.25">
      <c r="A838">
        <v>29</v>
      </c>
      <c r="B838">
        <v>1</v>
      </c>
      <c r="C838">
        <v>0</v>
      </c>
      <c r="D838" t="s">
        <v>36</v>
      </c>
      <c r="E838">
        <v>408</v>
      </c>
      <c r="F838" t="s">
        <v>37</v>
      </c>
      <c r="G838">
        <v>23</v>
      </c>
      <c r="H838">
        <v>1</v>
      </c>
      <c r="I838" t="s">
        <v>38</v>
      </c>
      <c r="J838">
        <v>1</v>
      </c>
      <c r="K838">
        <v>1165</v>
      </c>
      <c r="L838">
        <v>4</v>
      </c>
      <c r="M838" t="s">
        <v>39</v>
      </c>
      <c r="N838">
        <v>45</v>
      </c>
      <c r="O838">
        <v>2</v>
      </c>
      <c r="P838">
        <v>3</v>
      </c>
      <c r="Q838" t="s">
        <v>40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42</v>
      </c>
      <c r="X838" t="s">
        <v>49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</row>
    <row r="839" spans="1:36" x14ac:dyDescent="0.25">
      <c r="A839">
        <v>40</v>
      </c>
      <c r="B839">
        <v>0</v>
      </c>
      <c r="C839">
        <v>1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52</v>
      </c>
      <c r="J839">
        <v>1</v>
      </c>
      <c r="K839">
        <v>1166</v>
      </c>
      <c r="L839">
        <v>2</v>
      </c>
      <c r="M839" t="s">
        <v>39</v>
      </c>
      <c r="N839">
        <v>88</v>
      </c>
      <c r="O839">
        <v>3</v>
      </c>
      <c r="P839">
        <v>3</v>
      </c>
      <c r="Q839" t="s">
        <v>59</v>
      </c>
      <c r="R839">
        <v>3</v>
      </c>
      <c r="S839" t="s">
        <v>41</v>
      </c>
      <c r="T839">
        <v>13499</v>
      </c>
      <c r="U839">
        <v>13782</v>
      </c>
      <c r="V839">
        <v>9</v>
      </c>
      <c r="W839" t="s">
        <v>42</v>
      </c>
      <c r="X839" t="s">
        <v>49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</row>
    <row r="840" spans="1:36" x14ac:dyDescent="0.25">
      <c r="A840">
        <v>42</v>
      </c>
      <c r="B840">
        <v>1</v>
      </c>
      <c r="C840">
        <v>0</v>
      </c>
      <c r="D840" t="s">
        <v>44</v>
      </c>
      <c r="E840">
        <v>481</v>
      </c>
      <c r="F840" t="s">
        <v>37</v>
      </c>
      <c r="G840">
        <v>12</v>
      </c>
      <c r="H840">
        <v>3</v>
      </c>
      <c r="I840" t="s">
        <v>38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40</v>
      </c>
      <c r="R840">
        <v>1</v>
      </c>
      <c r="S840" t="s">
        <v>41</v>
      </c>
      <c r="T840">
        <v>13758</v>
      </c>
      <c r="U840">
        <v>2447</v>
      </c>
      <c r="V840">
        <v>0</v>
      </c>
      <c r="W840" t="s">
        <v>42</v>
      </c>
      <c r="X840" t="s">
        <v>43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</row>
    <row r="841" spans="1:36" x14ac:dyDescent="0.25">
      <c r="A841">
        <v>42</v>
      </c>
      <c r="B841">
        <v>0</v>
      </c>
      <c r="C841">
        <v>1</v>
      </c>
      <c r="D841" t="s">
        <v>36</v>
      </c>
      <c r="E841">
        <v>647</v>
      </c>
      <c r="F841" t="s">
        <v>37</v>
      </c>
      <c r="G841">
        <v>4</v>
      </c>
      <c r="H841">
        <v>4</v>
      </c>
      <c r="I841" t="s">
        <v>60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40</v>
      </c>
      <c r="R841">
        <v>1</v>
      </c>
      <c r="S841" t="s">
        <v>41</v>
      </c>
      <c r="T841">
        <v>5155</v>
      </c>
      <c r="U841">
        <v>2253</v>
      </c>
      <c r="V841">
        <v>7</v>
      </c>
      <c r="W841" t="s">
        <v>42</v>
      </c>
      <c r="X841" t="s">
        <v>49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</row>
    <row r="842" spans="1:36" x14ac:dyDescent="0.25">
      <c r="A842">
        <v>35</v>
      </c>
      <c r="B842">
        <v>0</v>
      </c>
      <c r="C842">
        <v>1</v>
      </c>
      <c r="D842" t="s">
        <v>36</v>
      </c>
      <c r="E842">
        <v>982</v>
      </c>
      <c r="F842" t="s">
        <v>45</v>
      </c>
      <c r="G842">
        <v>1</v>
      </c>
      <c r="H842">
        <v>4</v>
      </c>
      <c r="I842" t="s">
        <v>52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51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42</v>
      </c>
      <c r="X842" t="s">
        <v>49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</row>
    <row r="843" spans="1:36" x14ac:dyDescent="0.25">
      <c r="A843">
        <v>24</v>
      </c>
      <c r="B843">
        <v>0</v>
      </c>
      <c r="C843">
        <v>1</v>
      </c>
      <c r="D843" t="s">
        <v>36</v>
      </c>
      <c r="E843">
        <v>477</v>
      </c>
      <c r="F843" t="s">
        <v>45</v>
      </c>
      <c r="G843">
        <v>24</v>
      </c>
      <c r="H843">
        <v>3</v>
      </c>
      <c r="I843" t="s">
        <v>52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51</v>
      </c>
      <c r="R843">
        <v>2</v>
      </c>
      <c r="S843" t="s">
        <v>41</v>
      </c>
      <c r="T843">
        <v>3597</v>
      </c>
      <c r="U843">
        <v>6409</v>
      </c>
      <c r="V843">
        <v>8</v>
      </c>
      <c r="W843" t="s">
        <v>42</v>
      </c>
      <c r="X843" t="s">
        <v>49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</row>
    <row r="844" spans="1:36" x14ac:dyDescent="0.25">
      <c r="A844">
        <v>28</v>
      </c>
      <c r="B844">
        <v>1</v>
      </c>
      <c r="C844">
        <v>0</v>
      </c>
      <c r="D844" t="s">
        <v>36</v>
      </c>
      <c r="E844">
        <v>1485</v>
      </c>
      <c r="F844" t="s">
        <v>45</v>
      </c>
      <c r="G844">
        <v>12</v>
      </c>
      <c r="H844">
        <v>1</v>
      </c>
      <c r="I844" t="s">
        <v>38</v>
      </c>
      <c r="J844">
        <v>1</v>
      </c>
      <c r="K844">
        <v>1175</v>
      </c>
      <c r="L844">
        <v>3</v>
      </c>
      <c r="M844" t="s">
        <v>39</v>
      </c>
      <c r="N844">
        <v>79</v>
      </c>
      <c r="O844">
        <v>3</v>
      </c>
      <c r="P844">
        <v>1</v>
      </c>
      <c r="Q844" t="s">
        <v>51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42</v>
      </c>
      <c r="X844" t="s">
        <v>43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</row>
    <row r="845" spans="1:36" x14ac:dyDescent="0.25">
      <c r="A845">
        <v>26</v>
      </c>
      <c r="B845">
        <v>0</v>
      </c>
      <c r="C845">
        <v>1</v>
      </c>
      <c r="D845" t="s">
        <v>36</v>
      </c>
      <c r="E845">
        <v>1384</v>
      </c>
      <c r="F845" t="s">
        <v>45</v>
      </c>
      <c r="G845">
        <v>3</v>
      </c>
      <c r="H845">
        <v>4</v>
      </c>
      <c r="I845" t="s">
        <v>52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51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42</v>
      </c>
      <c r="X845" t="s">
        <v>49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</row>
    <row r="846" spans="1:36" x14ac:dyDescent="0.25">
      <c r="A846">
        <v>30</v>
      </c>
      <c r="B846">
        <v>0</v>
      </c>
      <c r="C846">
        <v>1</v>
      </c>
      <c r="D846" t="s">
        <v>36</v>
      </c>
      <c r="E846">
        <v>852</v>
      </c>
      <c r="F846" t="s">
        <v>37</v>
      </c>
      <c r="G846">
        <v>10</v>
      </c>
      <c r="H846">
        <v>3</v>
      </c>
      <c r="I846" t="s">
        <v>60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40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42</v>
      </c>
      <c r="X846" t="s">
        <v>49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</row>
    <row r="847" spans="1:36" x14ac:dyDescent="0.25">
      <c r="A847">
        <v>40</v>
      </c>
      <c r="B847">
        <v>0</v>
      </c>
      <c r="C847">
        <v>1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52</v>
      </c>
      <c r="J847">
        <v>1</v>
      </c>
      <c r="K847">
        <v>1180</v>
      </c>
      <c r="L847">
        <v>3</v>
      </c>
      <c r="M847" t="s">
        <v>39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42</v>
      </c>
      <c r="X847" t="s">
        <v>43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</row>
    <row r="848" spans="1:36" x14ac:dyDescent="0.25">
      <c r="A848">
        <v>35</v>
      </c>
      <c r="B848">
        <v>0</v>
      </c>
      <c r="C848">
        <v>1</v>
      </c>
      <c r="D848" t="s">
        <v>36</v>
      </c>
      <c r="E848">
        <v>819</v>
      </c>
      <c r="F848" t="s">
        <v>45</v>
      </c>
      <c r="G848">
        <v>2</v>
      </c>
      <c r="H848">
        <v>3</v>
      </c>
      <c r="I848" t="s">
        <v>38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54</v>
      </c>
      <c r="R848">
        <v>2</v>
      </c>
      <c r="S848" t="s">
        <v>53</v>
      </c>
      <c r="T848">
        <v>10274</v>
      </c>
      <c r="U848">
        <v>19588</v>
      </c>
      <c r="V848">
        <v>2</v>
      </c>
      <c r="W848" t="s">
        <v>42</v>
      </c>
      <c r="X848" t="s">
        <v>49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</row>
    <row r="849" spans="1:36" x14ac:dyDescent="0.25">
      <c r="A849">
        <v>34</v>
      </c>
      <c r="B849">
        <v>0</v>
      </c>
      <c r="C849">
        <v>1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52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55</v>
      </c>
      <c r="R849">
        <v>1</v>
      </c>
      <c r="S849" t="s">
        <v>41</v>
      </c>
      <c r="T849">
        <v>5343</v>
      </c>
      <c r="U849">
        <v>25755</v>
      </c>
      <c r="V849">
        <v>0</v>
      </c>
      <c r="W849" t="s">
        <v>42</v>
      </c>
      <c r="X849" t="s">
        <v>49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</row>
    <row r="850" spans="1:36" x14ac:dyDescent="0.25">
      <c r="A850">
        <v>35</v>
      </c>
      <c r="B850">
        <v>0</v>
      </c>
      <c r="C850">
        <v>1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50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51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42</v>
      </c>
      <c r="X850" t="s">
        <v>49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</row>
    <row r="851" spans="1:36" x14ac:dyDescent="0.25">
      <c r="A851">
        <v>43</v>
      </c>
      <c r="B851">
        <v>1</v>
      </c>
      <c r="C851">
        <v>0</v>
      </c>
      <c r="D851" t="s">
        <v>36</v>
      </c>
      <c r="E851">
        <v>1372</v>
      </c>
      <c r="F851" t="s">
        <v>37</v>
      </c>
      <c r="G851">
        <v>9</v>
      </c>
      <c r="H851">
        <v>3</v>
      </c>
      <c r="I851" t="s">
        <v>60</v>
      </c>
      <c r="J851">
        <v>1</v>
      </c>
      <c r="K851">
        <v>1188</v>
      </c>
      <c r="L851">
        <v>1</v>
      </c>
      <c r="M851" t="s">
        <v>39</v>
      </c>
      <c r="N851">
        <v>85</v>
      </c>
      <c r="O851">
        <v>1</v>
      </c>
      <c r="P851">
        <v>2</v>
      </c>
      <c r="Q851" t="s">
        <v>40</v>
      </c>
      <c r="R851">
        <v>3</v>
      </c>
      <c r="S851" t="s">
        <v>41</v>
      </c>
      <c r="T851">
        <v>5346</v>
      </c>
      <c r="U851">
        <v>9489</v>
      </c>
      <c r="V851">
        <v>8</v>
      </c>
      <c r="W851" t="s">
        <v>42</v>
      </c>
      <c r="X851" t="s">
        <v>49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</row>
    <row r="852" spans="1:36" x14ac:dyDescent="0.25">
      <c r="A852">
        <v>32</v>
      </c>
      <c r="B852">
        <v>0</v>
      </c>
      <c r="C852">
        <v>1</v>
      </c>
      <c r="D852" t="s">
        <v>56</v>
      </c>
      <c r="E852">
        <v>862</v>
      </c>
      <c r="F852" t="s">
        <v>37</v>
      </c>
      <c r="G852">
        <v>2</v>
      </c>
      <c r="H852">
        <v>1</v>
      </c>
      <c r="I852" t="s">
        <v>38</v>
      </c>
      <c r="J852">
        <v>1</v>
      </c>
      <c r="K852">
        <v>1190</v>
      </c>
      <c r="L852">
        <v>3</v>
      </c>
      <c r="M852" t="s">
        <v>39</v>
      </c>
      <c r="N852">
        <v>76</v>
      </c>
      <c r="O852">
        <v>3</v>
      </c>
      <c r="P852">
        <v>1</v>
      </c>
      <c r="Q852" t="s">
        <v>58</v>
      </c>
      <c r="R852">
        <v>1</v>
      </c>
      <c r="S852" t="s">
        <v>53</v>
      </c>
      <c r="T852">
        <v>2827</v>
      </c>
      <c r="U852">
        <v>14947</v>
      </c>
      <c r="V852">
        <v>1</v>
      </c>
      <c r="W852" t="s">
        <v>42</v>
      </c>
      <c r="X852" t="s">
        <v>49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</row>
    <row r="853" spans="1:36" x14ac:dyDescent="0.25">
      <c r="A853">
        <v>56</v>
      </c>
      <c r="B853">
        <v>0</v>
      </c>
      <c r="C853">
        <v>1</v>
      </c>
      <c r="D853" t="s">
        <v>36</v>
      </c>
      <c r="E853">
        <v>718</v>
      </c>
      <c r="F853" t="s">
        <v>45</v>
      </c>
      <c r="G853">
        <v>4</v>
      </c>
      <c r="H853">
        <v>4</v>
      </c>
      <c r="I853" t="s">
        <v>61</v>
      </c>
      <c r="J853">
        <v>1</v>
      </c>
      <c r="K853">
        <v>1191</v>
      </c>
      <c r="L853">
        <v>4</v>
      </c>
      <c r="M853" t="s">
        <v>39</v>
      </c>
      <c r="N853">
        <v>92</v>
      </c>
      <c r="O853">
        <v>3</v>
      </c>
      <c r="P853">
        <v>5</v>
      </c>
      <c r="Q853" t="s">
        <v>57</v>
      </c>
      <c r="R853">
        <v>1</v>
      </c>
      <c r="S853" t="s">
        <v>53</v>
      </c>
      <c r="T853">
        <v>19943</v>
      </c>
      <c r="U853">
        <v>18575</v>
      </c>
      <c r="V853">
        <v>4</v>
      </c>
      <c r="W853" t="s">
        <v>42</v>
      </c>
      <c r="X853" t="s">
        <v>49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</row>
    <row r="854" spans="1:36" x14ac:dyDescent="0.25">
      <c r="A854">
        <v>29</v>
      </c>
      <c r="B854">
        <v>0</v>
      </c>
      <c r="C854">
        <v>1</v>
      </c>
      <c r="D854" t="s">
        <v>36</v>
      </c>
      <c r="E854">
        <v>1401</v>
      </c>
      <c r="F854" t="s">
        <v>45</v>
      </c>
      <c r="G854">
        <v>6</v>
      </c>
      <c r="H854">
        <v>1</v>
      </c>
      <c r="I854" t="s">
        <v>52</v>
      </c>
      <c r="J854">
        <v>1</v>
      </c>
      <c r="K854">
        <v>1192</v>
      </c>
      <c r="L854">
        <v>2</v>
      </c>
      <c r="M854" t="s">
        <v>39</v>
      </c>
      <c r="N854">
        <v>54</v>
      </c>
      <c r="O854">
        <v>3</v>
      </c>
      <c r="P854">
        <v>1</v>
      </c>
      <c r="Q854" t="s">
        <v>51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42</v>
      </c>
      <c r="X854" t="s">
        <v>49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</row>
    <row r="855" spans="1:36" x14ac:dyDescent="0.25">
      <c r="A855">
        <v>19</v>
      </c>
      <c r="B855">
        <v>0</v>
      </c>
      <c r="C855">
        <v>1</v>
      </c>
      <c r="D855" t="s">
        <v>36</v>
      </c>
      <c r="E855">
        <v>645</v>
      </c>
      <c r="F855" t="s">
        <v>45</v>
      </c>
      <c r="G855">
        <v>9</v>
      </c>
      <c r="H855">
        <v>2</v>
      </c>
      <c r="I855" t="s">
        <v>38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41</v>
      </c>
      <c r="T855">
        <v>2552</v>
      </c>
      <c r="U855">
        <v>7172</v>
      </c>
      <c r="V855">
        <v>1</v>
      </c>
      <c r="W855" t="s">
        <v>42</v>
      </c>
      <c r="X855" t="s">
        <v>49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</row>
    <row r="856" spans="1:36" x14ac:dyDescent="0.25">
      <c r="A856">
        <v>45</v>
      </c>
      <c r="B856">
        <v>0</v>
      </c>
      <c r="C856">
        <v>1</v>
      </c>
      <c r="D856" t="s">
        <v>36</v>
      </c>
      <c r="E856">
        <v>1457</v>
      </c>
      <c r="F856" t="s">
        <v>45</v>
      </c>
      <c r="G856">
        <v>7</v>
      </c>
      <c r="H856">
        <v>3</v>
      </c>
      <c r="I856" t="s">
        <v>52</v>
      </c>
      <c r="J856">
        <v>1</v>
      </c>
      <c r="K856">
        <v>1195</v>
      </c>
      <c r="L856">
        <v>1</v>
      </c>
      <c r="M856" t="s">
        <v>39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42</v>
      </c>
      <c r="X856" t="s">
        <v>43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</row>
    <row r="857" spans="1:36" x14ac:dyDescent="0.25">
      <c r="A857">
        <v>37</v>
      </c>
      <c r="B857">
        <v>0</v>
      </c>
      <c r="C857">
        <v>1</v>
      </c>
      <c r="D857" t="s">
        <v>36</v>
      </c>
      <c r="E857">
        <v>977</v>
      </c>
      <c r="F857" t="s">
        <v>45</v>
      </c>
      <c r="G857">
        <v>1</v>
      </c>
      <c r="H857">
        <v>3</v>
      </c>
      <c r="I857" t="s">
        <v>38</v>
      </c>
      <c r="J857">
        <v>1</v>
      </c>
      <c r="K857">
        <v>1196</v>
      </c>
      <c r="L857">
        <v>4</v>
      </c>
      <c r="M857" t="s">
        <v>39</v>
      </c>
      <c r="N857">
        <v>56</v>
      </c>
      <c r="O857">
        <v>2</v>
      </c>
      <c r="P857">
        <v>2</v>
      </c>
      <c r="Q857" t="s">
        <v>54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42</v>
      </c>
      <c r="X857" t="s">
        <v>49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</row>
    <row r="858" spans="1:36" x14ac:dyDescent="0.25">
      <c r="A858">
        <v>20</v>
      </c>
      <c r="B858">
        <v>0</v>
      </c>
      <c r="C858">
        <v>1</v>
      </c>
      <c r="D858" t="s">
        <v>36</v>
      </c>
      <c r="E858">
        <v>805</v>
      </c>
      <c r="F858" t="s">
        <v>45</v>
      </c>
      <c r="G858">
        <v>3</v>
      </c>
      <c r="H858">
        <v>3</v>
      </c>
      <c r="I858" t="s">
        <v>38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51</v>
      </c>
      <c r="R858">
        <v>3</v>
      </c>
      <c r="S858" t="s">
        <v>41</v>
      </c>
      <c r="T858">
        <v>3033</v>
      </c>
      <c r="U858">
        <v>12828</v>
      </c>
      <c r="V858">
        <v>1</v>
      </c>
      <c r="W858" t="s">
        <v>42</v>
      </c>
      <c r="X858" t="s">
        <v>49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</row>
    <row r="859" spans="1:36" x14ac:dyDescent="0.25">
      <c r="A859">
        <v>44</v>
      </c>
      <c r="B859">
        <v>1</v>
      </c>
      <c r="C859">
        <v>0</v>
      </c>
      <c r="D859" t="s">
        <v>36</v>
      </c>
      <c r="E859">
        <v>1097</v>
      </c>
      <c r="F859" t="s">
        <v>45</v>
      </c>
      <c r="G859">
        <v>10</v>
      </c>
      <c r="H859">
        <v>4</v>
      </c>
      <c r="I859" t="s">
        <v>38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41</v>
      </c>
      <c r="T859">
        <v>2936</v>
      </c>
      <c r="U859">
        <v>10826</v>
      </c>
      <c r="V859">
        <v>1</v>
      </c>
      <c r="W859" t="s">
        <v>42</v>
      </c>
      <c r="X859" t="s">
        <v>43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</row>
    <row r="860" spans="1:36" x14ac:dyDescent="0.25">
      <c r="A860">
        <v>53</v>
      </c>
      <c r="B860">
        <v>0</v>
      </c>
      <c r="C860">
        <v>1</v>
      </c>
      <c r="D860" t="s">
        <v>36</v>
      </c>
      <c r="E860">
        <v>1223</v>
      </c>
      <c r="F860" t="s">
        <v>45</v>
      </c>
      <c r="G860">
        <v>7</v>
      </c>
      <c r="H860">
        <v>2</v>
      </c>
      <c r="I860" t="s">
        <v>52</v>
      </c>
      <c r="J860">
        <v>1</v>
      </c>
      <c r="K860">
        <v>1201</v>
      </c>
      <c r="L860">
        <v>4</v>
      </c>
      <c r="M860" t="s">
        <v>39</v>
      </c>
      <c r="N860">
        <v>50</v>
      </c>
      <c r="O860">
        <v>3</v>
      </c>
      <c r="P860">
        <v>5</v>
      </c>
      <c r="Q860" t="s">
        <v>57</v>
      </c>
      <c r="R860">
        <v>3</v>
      </c>
      <c r="S860" t="s">
        <v>53</v>
      </c>
      <c r="T860">
        <v>18606</v>
      </c>
      <c r="U860">
        <v>18640</v>
      </c>
      <c r="V860">
        <v>3</v>
      </c>
      <c r="W860" t="s">
        <v>42</v>
      </c>
      <c r="X860" t="s">
        <v>49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</row>
    <row r="861" spans="1:36" x14ac:dyDescent="0.25">
      <c r="A861">
        <v>29</v>
      </c>
      <c r="B861">
        <v>0</v>
      </c>
      <c r="C861">
        <v>1</v>
      </c>
      <c r="D861" t="s">
        <v>36</v>
      </c>
      <c r="E861">
        <v>942</v>
      </c>
      <c r="F861" t="s">
        <v>45</v>
      </c>
      <c r="G861">
        <v>15</v>
      </c>
      <c r="H861">
        <v>1</v>
      </c>
      <c r="I861" t="s">
        <v>38</v>
      </c>
      <c r="J861">
        <v>1</v>
      </c>
      <c r="K861">
        <v>1202</v>
      </c>
      <c r="L861">
        <v>2</v>
      </c>
      <c r="M861" t="s">
        <v>39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42</v>
      </c>
      <c r="X861" t="s">
        <v>43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</row>
    <row r="862" spans="1:36" x14ac:dyDescent="0.25">
      <c r="A862">
        <v>22</v>
      </c>
      <c r="B862">
        <v>1</v>
      </c>
      <c r="C862">
        <v>0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38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42</v>
      </c>
      <c r="X862" t="s">
        <v>43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</row>
    <row r="863" spans="1:36" x14ac:dyDescent="0.25">
      <c r="A863">
        <v>46</v>
      </c>
      <c r="B863">
        <v>0</v>
      </c>
      <c r="C863">
        <v>1</v>
      </c>
      <c r="D863" t="s">
        <v>36</v>
      </c>
      <c r="E863">
        <v>1402</v>
      </c>
      <c r="F863" t="s">
        <v>37</v>
      </c>
      <c r="G863">
        <v>2</v>
      </c>
      <c r="H863">
        <v>3</v>
      </c>
      <c r="I863" t="s">
        <v>60</v>
      </c>
      <c r="J863">
        <v>1</v>
      </c>
      <c r="K863">
        <v>1204</v>
      </c>
      <c r="L863">
        <v>3</v>
      </c>
      <c r="M863" t="s">
        <v>39</v>
      </c>
      <c r="N863">
        <v>69</v>
      </c>
      <c r="O863">
        <v>3</v>
      </c>
      <c r="P863">
        <v>4</v>
      </c>
      <c r="Q863" t="s">
        <v>57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42</v>
      </c>
      <c r="X863" t="s">
        <v>49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</row>
    <row r="864" spans="1:36" x14ac:dyDescent="0.25">
      <c r="A864">
        <v>44</v>
      </c>
      <c r="B864">
        <v>0</v>
      </c>
      <c r="C864">
        <v>1</v>
      </c>
      <c r="D864" t="s">
        <v>56</v>
      </c>
      <c r="E864">
        <v>111</v>
      </c>
      <c r="F864" t="s">
        <v>45</v>
      </c>
      <c r="G864">
        <v>17</v>
      </c>
      <c r="H864">
        <v>3</v>
      </c>
      <c r="I864" t="s">
        <v>38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41</v>
      </c>
      <c r="T864">
        <v>2290</v>
      </c>
      <c r="U864">
        <v>4279</v>
      </c>
      <c r="V864">
        <v>2</v>
      </c>
      <c r="W864" t="s">
        <v>42</v>
      </c>
      <c r="X864" t="s">
        <v>49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</row>
    <row r="865" spans="1:36" x14ac:dyDescent="0.25">
      <c r="A865">
        <v>33</v>
      </c>
      <c r="B865">
        <v>0</v>
      </c>
      <c r="C865">
        <v>1</v>
      </c>
      <c r="D865" t="s">
        <v>36</v>
      </c>
      <c r="E865">
        <v>147</v>
      </c>
      <c r="F865" t="s">
        <v>62</v>
      </c>
      <c r="G865">
        <v>2</v>
      </c>
      <c r="H865">
        <v>3</v>
      </c>
      <c r="I865" t="s">
        <v>62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62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42</v>
      </c>
      <c r="X865" t="s">
        <v>49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</row>
    <row r="866" spans="1:36" x14ac:dyDescent="0.25">
      <c r="A866">
        <v>41</v>
      </c>
      <c r="B866">
        <v>1</v>
      </c>
      <c r="C866">
        <v>0</v>
      </c>
      <c r="D866" t="s">
        <v>56</v>
      </c>
      <c r="E866">
        <v>906</v>
      </c>
      <c r="F866" t="s">
        <v>45</v>
      </c>
      <c r="G866">
        <v>5</v>
      </c>
      <c r="H866">
        <v>2</v>
      </c>
      <c r="I866" t="s">
        <v>38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53</v>
      </c>
      <c r="T866">
        <v>2107</v>
      </c>
      <c r="U866">
        <v>20293</v>
      </c>
      <c r="V866">
        <v>6</v>
      </c>
      <c r="W866" t="s">
        <v>42</v>
      </c>
      <c r="X866" t="s">
        <v>49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</row>
    <row r="867" spans="1:36" x14ac:dyDescent="0.25">
      <c r="A867">
        <v>30</v>
      </c>
      <c r="B867">
        <v>0</v>
      </c>
      <c r="C867">
        <v>1</v>
      </c>
      <c r="D867" t="s">
        <v>36</v>
      </c>
      <c r="E867">
        <v>1329</v>
      </c>
      <c r="F867" t="s">
        <v>37</v>
      </c>
      <c r="G867">
        <v>29</v>
      </c>
      <c r="H867">
        <v>4</v>
      </c>
      <c r="I867" t="s">
        <v>38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40</v>
      </c>
      <c r="R867">
        <v>1</v>
      </c>
      <c r="S867" t="s">
        <v>53</v>
      </c>
      <c r="T867">
        <v>4115</v>
      </c>
      <c r="U867">
        <v>13192</v>
      </c>
      <c r="V867">
        <v>8</v>
      </c>
      <c r="W867" t="s">
        <v>42</v>
      </c>
      <c r="X867" t="s">
        <v>49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</row>
    <row r="868" spans="1:36" x14ac:dyDescent="0.25">
      <c r="A868">
        <v>40</v>
      </c>
      <c r="B868">
        <v>0</v>
      </c>
      <c r="C868">
        <v>1</v>
      </c>
      <c r="D868" t="s">
        <v>44</v>
      </c>
      <c r="E868">
        <v>1184</v>
      </c>
      <c r="F868" t="s">
        <v>37</v>
      </c>
      <c r="G868">
        <v>2</v>
      </c>
      <c r="H868">
        <v>4</v>
      </c>
      <c r="I868" t="s">
        <v>52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40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42</v>
      </c>
      <c r="X868" t="s">
        <v>49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</row>
    <row r="869" spans="1:36" x14ac:dyDescent="0.25">
      <c r="A869">
        <v>50</v>
      </c>
      <c r="B869">
        <v>0</v>
      </c>
      <c r="C869">
        <v>1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52</v>
      </c>
      <c r="J869">
        <v>1</v>
      </c>
      <c r="K869">
        <v>1215</v>
      </c>
      <c r="L869">
        <v>4</v>
      </c>
      <c r="M869" t="s">
        <v>39</v>
      </c>
      <c r="N869">
        <v>30</v>
      </c>
      <c r="O869">
        <v>3</v>
      </c>
      <c r="P869">
        <v>4</v>
      </c>
      <c r="Q869" t="s">
        <v>57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42</v>
      </c>
      <c r="X869" t="s">
        <v>49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</row>
    <row r="870" spans="1:36" x14ac:dyDescent="0.25">
      <c r="A870">
        <v>28</v>
      </c>
      <c r="B870">
        <v>0</v>
      </c>
      <c r="C870">
        <v>1</v>
      </c>
      <c r="D870" t="s">
        <v>36</v>
      </c>
      <c r="E870">
        <v>1179</v>
      </c>
      <c r="F870" t="s">
        <v>45</v>
      </c>
      <c r="G870">
        <v>19</v>
      </c>
      <c r="H870">
        <v>4</v>
      </c>
      <c r="I870" t="s">
        <v>52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51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42</v>
      </c>
      <c r="X870" t="s">
        <v>49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</row>
    <row r="871" spans="1:36" x14ac:dyDescent="0.25">
      <c r="A871">
        <v>46</v>
      </c>
      <c r="B871">
        <v>0</v>
      </c>
      <c r="C871">
        <v>1</v>
      </c>
      <c r="D871" t="s">
        <v>36</v>
      </c>
      <c r="E871">
        <v>1450</v>
      </c>
      <c r="F871" t="s">
        <v>45</v>
      </c>
      <c r="G871">
        <v>15</v>
      </c>
      <c r="H871">
        <v>2</v>
      </c>
      <c r="I871" t="s">
        <v>38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59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42</v>
      </c>
      <c r="X871" t="s">
        <v>49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</row>
    <row r="872" spans="1:36" x14ac:dyDescent="0.25">
      <c r="A872">
        <v>35</v>
      </c>
      <c r="B872">
        <v>0</v>
      </c>
      <c r="C872">
        <v>1</v>
      </c>
      <c r="D872" t="s">
        <v>36</v>
      </c>
      <c r="E872">
        <v>1361</v>
      </c>
      <c r="F872" t="s">
        <v>37</v>
      </c>
      <c r="G872">
        <v>17</v>
      </c>
      <c r="H872">
        <v>4</v>
      </c>
      <c r="I872" t="s">
        <v>38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40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42</v>
      </c>
      <c r="X872" t="s">
        <v>43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</row>
    <row r="873" spans="1:36" x14ac:dyDescent="0.25">
      <c r="A873">
        <v>24</v>
      </c>
      <c r="B873">
        <v>1</v>
      </c>
      <c r="C873">
        <v>0</v>
      </c>
      <c r="D873" t="s">
        <v>36</v>
      </c>
      <c r="E873">
        <v>984</v>
      </c>
      <c r="F873" t="s">
        <v>45</v>
      </c>
      <c r="G873">
        <v>17</v>
      </c>
      <c r="H873">
        <v>2</v>
      </c>
      <c r="I873" t="s">
        <v>38</v>
      </c>
      <c r="J873">
        <v>1</v>
      </c>
      <c r="K873">
        <v>1219</v>
      </c>
      <c r="L873">
        <v>4</v>
      </c>
      <c r="M873" t="s">
        <v>39</v>
      </c>
      <c r="N873">
        <v>97</v>
      </c>
      <c r="O873">
        <v>3</v>
      </c>
      <c r="P873">
        <v>1</v>
      </c>
      <c r="Q873" t="s">
        <v>51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42</v>
      </c>
      <c r="X873" t="s">
        <v>49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</row>
    <row r="874" spans="1:36" x14ac:dyDescent="0.25">
      <c r="A874">
        <v>33</v>
      </c>
      <c r="B874">
        <v>0</v>
      </c>
      <c r="C874">
        <v>1</v>
      </c>
      <c r="D874" t="s">
        <v>44</v>
      </c>
      <c r="E874">
        <v>1146</v>
      </c>
      <c r="F874" t="s">
        <v>37</v>
      </c>
      <c r="G874">
        <v>25</v>
      </c>
      <c r="H874">
        <v>3</v>
      </c>
      <c r="I874" t="s">
        <v>52</v>
      </c>
      <c r="J874">
        <v>1</v>
      </c>
      <c r="K874">
        <v>1220</v>
      </c>
      <c r="L874">
        <v>2</v>
      </c>
      <c r="M874" t="s">
        <v>39</v>
      </c>
      <c r="N874">
        <v>82</v>
      </c>
      <c r="O874">
        <v>3</v>
      </c>
      <c r="P874">
        <v>2</v>
      </c>
      <c r="Q874" t="s">
        <v>40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42</v>
      </c>
      <c r="X874" t="s">
        <v>49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</row>
    <row r="875" spans="1:36" x14ac:dyDescent="0.25">
      <c r="A875">
        <v>36</v>
      </c>
      <c r="B875">
        <v>0</v>
      </c>
      <c r="C875">
        <v>1</v>
      </c>
      <c r="D875" t="s">
        <v>36</v>
      </c>
      <c r="E875">
        <v>917</v>
      </c>
      <c r="F875" t="s">
        <v>45</v>
      </c>
      <c r="G875">
        <v>6</v>
      </c>
      <c r="H875">
        <v>4</v>
      </c>
      <c r="I875" t="s">
        <v>38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51</v>
      </c>
      <c r="R875">
        <v>3</v>
      </c>
      <c r="S875" t="s">
        <v>53</v>
      </c>
      <c r="T875">
        <v>2741</v>
      </c>
      <c r="U875">
        <v>6865</v>
      </c>
      <c r="V875">
        <v>1</v>
      </c>
      <c r="W875" t="s">
        <v>42</v>
      </c>
      <c r="X875" t="s">
        <v>49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</row>
    <row r="876" spans="1:36" x14ac:dyDescent="0.25">
      <c r="A876">
        <v>30</v>
      </c>
      <c r="B876">
        <v>0</v>
      </c>
      <c r="C876">
        <v>1</v>
      </c>
      <c r="D876" t="s">
        <v>36</v>
      </c>
      <c r="E876">
        <v>853</v>
      </c>
      <c r="F876" t="s">
        <v>45</v>
      </c>
      <c r="G876">
        <v>7</v>
      </c>
      <c r="H876">
        <v>4</v>
      </c>
      <c r="I876" t="s">
        <v>38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51</v>
      </c>
      <c r="R876">
        <v>3</v>
      </c>
      <c r="S876" t="s">
        <v>53</v>
      </c>
      <c r="T876">
        <v>3491</v>
      </c>
      <c r="U876">
        <v>11309</v>
      </c>
      <c r="V876">
        <v>1</v>
      </c>
      <c r="W876" t="s">
        <v>42</v>
      </c>
      <c r="X876" t="s">
        <v>49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</row>
    <row r="877" spans="1:36" x14ac:dyDescent="0.25">
      <c r="A877">
        <v>44</v>
      </c>
      <c r="B877">
        <v>0</v>
      </c>
      <c r="C877">
        <v>1</v>
      </c>
      <c r="D877" t="s">
        <v>36</v>
      </c>
      <c r="E877">
        <v>200</v>
      </c>
      <c r="F877" t="s">
        <v>45</v>
      </c>
      <c r="G877">
        <v>29</v>
      </c>
      <c r="H877">
        <v>4</v>
      </c>
      <c r="I877" t="s">
        <v>50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41</v>
      </c>
      <c r="T877">
        <v>4541</v>
      </c>
      <c r="U877">
        <v>7744</v>
      </c>
      <c r="V877">
        <v>1</v>
      </c>
      <c r="W877" t="s">
        <v>42</v>
      </c>
      <c r="X877" t="s">
        <v>49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</row>
    <row r="878" spans="1:36" x14ac:dyDescent="0.25">
      <c r="A878">
        <v>20</v>
      </c>
      <c r="B878">
        <v>0</v>
      </c>
      <c r="C878">
        <v>1</v>
      </c>
      <c r="D878" t="s">
        <v>36</v>
      </c>
      <c r="E878">
        <v>654</v>
      </c>
      <c r="F878" t="s">
        <v>37</v>
      </c>
      <c r="G878">
        <v>21</v>
      </c>
      <c r="H878">
        <v>3</v>
      </c>
      <c r="I878" t="s">
        <v>60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58</v>
      </c>
      <c r="R878">
        <v>4</v>
      </c>
      <c r="S878" t="s">
        <v>41</v>
      </c>
      <c r="T878">
        <v>2678</v>
      </c>
      <c r="U878">
        <v>5050</v>
      </c>
      <c r="V878">
        <v>1</v>
      </c>
      <c r="W878" t="s">
        <v>42</v>
      </c>
      <c r="X878" t="s">
        <v>49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</row>
    <row r="879" spans="1:36" x14ac:dyDescent="0.25">
      <c r="A879">
        <v>46</v>
      </c>
      <c r="B879">
        <v>0</v>
      </c>
      <c r="C879">
        <v>1</v>
      </c>
      <c r="D879" t="s">
        <v>36</v>
      </c>
      <c r="E879">
        <v>150</v>
      </c>
      <c r="F879" t="s">
        <v>45</v>
      </c>
      <c r="G879">
        <v>2</v>
      </c>
      <c r="H879">
        <v>4</v>
      </c>
      <c r="I879" t="s">
        <v>61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54</v>
      </c>
      <c r="R879">
        <v>4</v>
      </c>
      <c r="S879" t="s">
        <v>53</v>
      </c>
      <c r="T879">
        <v>7379</v>
      </c>
      <c r="U879">
        <v>17433</v>
      </c>
      <c r="V879">
        <v>2</v>
      </c>
      <c r="W879" t="s">
        <v>42</v>
      </c>
      <c r="X879" t="s">
        <v>49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</row>
    <row r="880" spans="1:36" x14ac:dyDescent="0.25">
      <c r="A880">
        <v>42</v>
      </c>
      <c r="B880">
        <v>0</v>
      </c>
      <c r="C880">
        <v>1</v>
      </c>
      <c r="D880" t="s">
        <v>56</v>
      </c>
      <c r="E880">
        <v>179</v>
      </c>
      <c r="F880" t="s">
        <v>62</v>
      </c>
      <c r="G880">
        <v>2</v>
      </c>
      <c r="H880">
        <v>5</v>
      </c>
      <c r="I880" t="s">
        <v>52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62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42</v>
      </c>
      <c r="X880" t="s">
        <v>49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</row>
    <row r="881" spans="1:36" x14ac:dyDescent="0.25">
      <c r="A881">
        <v>60</v>
      </c>
      <c r="B881">
        <v>0</v>
      </c>
      <c r="C881">
        <v>1</v>
      </c>
      <c r="D881" t="s">
        <v>36</v>
      </c>
      <c r="E881">
        <v>696</v>
      </c>
      <c r="F881" t="s">
        <v>37</v>
      </c>
      <c r="G881">
        <v>7</v>
      </c>
      <c r="H881">
        <v>4</v>
      </c>
      <c r="I881" t="s">
        <v>60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40</v>
      </c>
      <c r="R881">
        <v>4</v>
      </c>
      <c r="S881" t="s">
        <v>53</v>
      </c>
      <c r="T881">
        <v>5220</v>
      </c>
      <c r="U881">
        <v>10893</v>
      </c>
      <c r="V881">
        <v>0</v>
      </c>
      <c r="W881" t="s">
        <v>42</v>
      </c>
      <c r="X881" t="s">
        <v>43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</row>
    <row r="882" spans="1:36" x14ac:dyDescent="0.25">
      <c r="A882">
        <v>32</v>
      </c>
      <c r="B882">
        <v>0</v>
      </c>
      <c r="C882">
        <v>1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50</v>
      </c>
      <c r="J882">
        <v>1</v>
      </c>
      <c r="K882">
        <v>1234</v>
      </c>
      <c r="L882">
        <v>3</v>
      </c>
      <c r="M882" t="s">
        <v>39</v>
      </c>
      <c r="N882">
        <v>77</v>
      </c>
      <c r="O882">
        <v>2</v>
      </c>
      <c r="P882">
        <v>1</v>
      </c>
      <c r="Q882" t="s">
        <v>51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42</v>
      </c>
      <c r="X882" t="s">
        <v>49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</row>
    <row r="883" spans="1:36" x14ac:dyDescent="0.25">
      <c r="A883">
        <v>32</v>
      </c>
      <c r="B883">
        <v>0</v>
      </c>
      <c r="C883">
        <v>1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38</v>
      </c>
      <c r="J883">
        <v>1</v>
      </c>
      <c r="K883">
        <v>1235</v>
      </c>
      <c r="L883">
        <v>4</v>
      </c>
      <c r="M883" t="s">
        <v>39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41</v>
      </c>
      <c r="T883">
        <v>4998</v>
      </c>
      <c r="U883">
        <v>2338</v>
      </c>
      <c r="V883">
        <v>4</v>
      </c>
      <c r="W883" t="s">
        <v>42</v>
      </c>
      <c r="X883" t="s">
        <v>43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</row>
    <row r="884" spans="1:36" x14ac:dyDescent="0.25">
      <c r="A884">
        <v>36</v>
      </c>
      <c r="B884">
        <v>0</v>
      </c>
      <c r="C884">
        <v>1</v>
      </c>
      <c r="D884" t="s">
        <v>36</v>
      </c>
      <c r="E884">
        <v>363</v>
      </c>
      <c r="F884" t="s">
        <v>45</v>
      </c>
      <c r="G884">
        <v>1</v>
      </c>
      <c r="H884">
        <v>3</v>
      </c>
      <c r="I884" t="s">
        <v>61</v>
      </c>
      <c r="J884">
        <v>1</v>
      </c>
      <c r="K884">
        <v>1237</v>
      </c>
      <c r="L884">
        <v>3</v>
      </c>
      <c r="M884" t="s">
        <v>39</v>
      </c>
      <c r="N884">
        <v>77</v>
      </c>
      <c r="O884">
        <v>1</v>
      </c>
      <c r="P884">
        <v>3</v>
      </c>
      <c r="Q884" t="s">
        <v>54</v>
      </c>
      <c r="R884">
        <v>1</v>
      </c>
      <c r="S884" t="s">
        <v>53</v>
      </c>
      <c r="T884">
        <v>10252</v>
      </c>
      <c r="U884">
        <v>4235</v>
      </c>
      <c r="V884">
        <v>2</v>
      </c>
      <c r="W884" t="s">
        <v>42</v>
      </c>
      <c r="X884" t="s">
        <v>43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</row>
    <row r="885" spans="1:36" x14ac:dyDescent="0.25">
      <c r="A885">
        <v>33</v>
      </c>
      <c r="B885">
        <v>0</v>
      </c>
      <c r="C885">
        <v>1</v>
      </c>
      <c r="D885" t="s">
        <v>36</v>
      </c>
      <c r="E885">
        <v>117</v>
      </c>
      <c r="F885" t="s">
        <v>45</v>
      </c>
      <c r="G885">
        <v>9</v>
      </c>
      <c r="H885">
        <v>3</v>
      </c>
      <c r="I885" t="s">
        <v>52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42</v>
      </c>
      <c r="X885" t="s">
        <v>49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</row>
    <row r="886" spans="1:36" x14ac:dyDescent="0.25">
      <c r="A886">
        <v>40</v>
      </c>
      <c r="B886">
        <v>0</v>
      </c>
      <c r="C886">
        <v>1</v>
      </c>
      <c r="D886" t="s">
        <v>36</v>
      </c>
      <c r="E886">
        <v>107</v>
      </c>
      <c r="F886" t="s">
        <v>37</v>
      </c>
      <c r="G886">
        <v>10</v>
      </c>
      <c r="H886">
        <v>3</v>
      </c>
      <c r="I886" t="s">
        <v>61</v>
      </c>
      <c r="J886">
        <v>1</v>
      </c>
      <c r="K886">
        <v>1239</v>
      </c>
      <c r="L886">
        <v>2</v>
      </c>
      <c r="M886" t="s">
        <v>39</v>
      </c>
      <c r="N886">
        <v>84</v>
      </c>
      <c r="O886">
        <v>2</v>
      </c>
      <c r="P886">
        <v>2</v>
      </c>
      <c r="Q886" t="s">
        <v>40</v>
      </c>
      <c r="R886">
        <v>2</v>
      </c>
      <c r="S886" t="s">
        <v>53</v>
      </c>
      <c r="T886">
        <v>6852</v>
      </c>
      <c r="U886">
        <v>11591</v>
      </c>
      <c r="V886">
        <v>7</v>
      </c>
      <c r="W886" t="s">
        <v>42</v>
      </c>
      <c r="X886" t="s">
        <v>49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</row>
    <row r="887" spans="1:36" x14ac:dyDescent="0.25">
      <c r="A887">
        <v>25</v>
      </c>
      <c r="B887">
        <v>0</v>
      </c>
      <c r="C887">
        <v>1</v>
      </c>
      <c r="D887" t="s">
        <v>36</v>
      </c>
      <c r="E887">
        <v>1356</v>
      </c>
      <c r="F887" t="s">
        <v>37</v>
      </c>
      <c r="G887">
        <v>10</v>
      </c>
      <c r="H887">
        <v>4</v>
      </c>
      <c r="I887" t="s">
        <v>38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40</v>
      </c>
      <c r="R887">
        <v>4</v>
      </c>
      <c r="S887" t="s">
        <v>41</v>
      </c>
      <c r="T887">
        <v>4950</v>
      </c>
      <c r="U887">
        <v>20623</v>
      </c>
      <c r="V887">
        <v>0</v>
      </c>
      <c r="W887" t="s">
        <v>42</v>
      </c>
      <c r="X887" t="s">
        <v>49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</row>
    <row r="888" spans="1:36" x14ac:dyDescent="0.25">
      <c r="A888">
        <v>30</v>
      </c>
      <c r="B888">
        <v>0</v>
      </c>
      <c r="C888">
        <v>1</v>
      </c>
      <c r="D888" t="s">
        <v>36</v>
      </c>
      <c r="E888">
        <v>1465</v>
      </c>
      <c r="F888" t="s">
        <v>45</v>
      </c>
      <c r="G888">
        <v>1</v>
      </c>
      <c r="H888">
        <v>3</v>
      </c>
      <c r="I888" t="s">
        <v>52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42</v>
      </c>
      <c r="X888" t="s">
        <v>43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</row>
    <row r="889" spans="1:36" x14ac:dyDescent="0.25">
      <c r="A889">
        <v>42</v>
      </c>
      <c r="B889">
        <v>0</v>
      </c>
      <c r="C889">
        <v>1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52</v>
      </c>
      <c r="J889">
        <v>1</v>
      </c>
      <c r="K889">
        <v>1242</v>
      </c>
      <c r="L889">
        <v>1</v>
      </c>
      <c r="M889" t="s">
        <v>39</v>
      </c>
      <c r="N889">
        <v>60</v>
      </c>
      <c r="O889">
        <v>3</v>
      </c>
      <c r="P889">
        <v>3</v>
      </c>
      <c r="Q889" t="s">
        <v>59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42</v>
      </c>
      <c r="X889" t="s">
        <v>43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</row>
    <row r="890" spans="1:36" x14ac:dyDescent="0.25">
      <c r="A890">
        <v>35</v>
      </c>
      <c r="B890">
        <v>0</v>
      </c>
      <c r="C890">
        <v>1</v>
      </c>
      <c r="D890" t="s">
        <v>56</v>
      </c>
      <c r="E890">
        <v>1212</v>
      </c>
      <c r="F890" t="s">
        <v>37</v>
      </c>
      <c r="G890">
        <v>8</v>
      </c>
      <c r="H890">
        <v>2</v>
      </c>
      <c r="I890" t="s">
        <v>60</v>
      </c>
      <c r="J890">
        <v>1</v>
      </c>
      <c r="K890">
        <v>1243</v>
      </c>
      <c r="L890">
        <v>3</v>
      </c>
      <c r="M890" t="s">
        <v>39</v>
      </c>
      <c r="N890">
        <v>78</v>
      </c>
      <c r="O890">
        <v>2</v>
      </c>
      <c r="P890">
        <v>3</v>
      </c>
      <c r="Q890" t="s">
        <v>40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42</v>
      </c>
      <c r="X890" t="s">
        <v>43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</row>
    <row r="891" spans="1:36" x14ac:dyDescent="0.25">
      <c r="A891">
        <v>27</v>
      </c>
      <c r="B891">
        <v>0</v>
      </c>
      <c r="C891">
        <v>1</v>
      </c>
      <c r="D891" t="s">
        <v>36</v>
      </c>
      <c r="E891">
        <v>1103</v>
      </c>
      <c r="F891" t="s">
        <v>45</v>
      </c>
      <c r="G891">
        <v>14</v>
      </c>
      <c r="H891">
        <v>3</v>
      </c>
      <c r="I891" t="s">
        <v>38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42</v>
      </c>
      <c r="X891" t="s">
        <v>43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</row>
    <row r="892" spans="1:36" x14ac:dyDescent="0.25">
      <c r="A892">
        <v>54</v>
      </c>
      <c r="B892">
        <v>0</v>
      </c>
      <c r="C892">
        <v>1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38</v>
      </c>
      <c r="J892">
        <v>1</v>
      </c>
      <c r="K892">
        <v>1245</v>
      </c>
      <c r="L892">
        <v>4</v>
      </c>
      <c r="M892" t="s">
        <v>39</v>
      </c>
      <c r="N892">
        <v>53</v>
      </c>
      <c r="O892">
        <v>3</v>
      </c>
      <c r="P892">
        <v>3</v>
      </c>
      <c r="Q892" t="s">
        <v>54</v>
      </c>
      <c r="R892">
        <v>3</v>
      </c>
      <c r="S892" t="s">
        <v>53</v>
      </c>
      <c r="T892">
        <v>10502</v>
      </c>
      <c r="U892">
        <v>9659</v>
      </c>
      <c r="V892">
        <v>7</v>
      </c>
      <c r="W892" t="s">
        <v>42</v>
      </c>
      <c r="X892" t="s">
        <v>49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</row>
    <row r="893" spans="1:36" x14ac:dyDescent="0.25">
      <c r="A893">
        <v>44</v>
      </c>
      <c r="B893">
        <v>0</v>
      </c>
      <c r="C893">
        <v>1</v>
      </c>
      <c r="D893" t="s">
        <v>36</v>
      </c>
      <c r="E893">
        <v>1117</v>
      </c>
      <c r="F893" t="s">
        <v>45</v>
      </c>
      <c r="G893">
        <v>2</v>
      </c>
      <c r="H893">
        <v>1</v>
      </c>
      <c r="I893" t="s">
        <v>38</v>
      </c>
      <c r="J893">
        <v>1</v>
      </c>
      <c r="K893">
        <v>1246</v>
      </c>
      <c r="L893">
        <v>1</v>
      </c>
      <c r="M893" t="s">
        <v>39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42</v>
      </c>
      <c r="X893" t="s">
        <v>49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</row>
    <row r="894" spans="1:36" x14ac:dyDescent="0.25">
      <c r="A894">
        <v>19</v>
      </c>
      <c r="B894">
        <v>1</v>
      </c>
      <c r="C894">
        <v>0</v>
      </c>
      <c r="D894" t="s">
        <v>56</v>
      </c>
      <c r="E894">
        <v>504</v>
      </c>
      <c r="F894" t="s">
        <v>45</v>
      </c>
      <c r="G894">
        <v>10</v>
      </c>
      <c r="H894">
        <v>3</v>
      </c>
      <c r="I894" t="s">
        <v>52</v>
      </c>
      <c r="J894">
        <v>1</v>
      </c>
      <c r="K894">
        <v>1248</v>
      </c>
      <c r="L894">
        <v>1</v>
      </c>
      <c r="M894" t="s">
        <v>39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41</v>
      </c>
      <c r="T894">
        <v>1859</v>
      </c>
      <c r="U894">
        <v>6148</v>
      </c>
      <c r="V894">
        <v>1</v>
      </c>
      <c r="W894" t="s">
        <v>42</v>
      </c>
      <c r="X894" t="s">
        <v>43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</row>
    <row r="895" spans="1:36" x14ac:dyDescent="0.25">
      <c r="A895">
        <v>29</v>
      </c>
      <c r="B895">
        <v>0</v>
      </c>
      <c r="C895">
        <v>1</v>
      </c>
      <c r="D895" t="s">
        <v>36</v>
      </c>
      <c r="E895">
        <v>1010</v>
      </c>
      <c r="F895" t="s">
        <v>45</v>
      </c>
      <c r="G895">
        <v>1</v>
      </c>
      <c r="H895">
        <v>3</v>
      </c>
      <c r="I895" t="s">
        <v>38</v>
      </c>
      <c r="J895">
        <v>1</v>
      </c>
      <c r="K895">
        <v>1249</v>
      </c>
      <c r="L895">
        <v>1</v>
      </c>
      <c r="M895" t="s">
        <v>39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53</v>
      </c>
      <c r="T895">
        <v>3760</v>
      </c>
      <c r="U895">
        <v>5598</v>
      </c>
      <c r="V895">
        <v>1</v>
      </c>
      <c r="W895" t="s">
        <v>42</v>
      </c>
      <c r="X895" t="s">
        <v>49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</row>
    <row r="896" spans="1:36" x14ac:dyDescent="0.25">
      <c r="A896">
        <v>54</v>
      </c>
      <c r="B896">
        <v>0</v>
      </c>
      <c r="C896">
        <v>1</v>
      </c>
      <c r="D896" t="s">
        <v>36</v>
      </c>
      <c r="E896">
        <v>685</v>
      </c>
      <c r="F896" t="s">
        <v>45</v>
      </c>
      <c r="G896">
        <v>3</v>
      </c>
      <c r="H896">
        <v>3</v>
      </c>
      <c r="I896" t="s">
        <v>38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59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42</v>
      </c>
      <c r="X896" t="s">
        <v>49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</row>
    <row r="897" spans="1:36" x14ac:dyDescent="0.25">
      <c r="A897">
        <v>31</v>
      </c>
      <c r="B897">
        <v>0</v>
      </c>
      <c r="C897">
        <v>1</v>
      </c>
      <c r="D897" t="s">
        <v>36</v>
      </c>
      <c r="E897">
        <v>1332</v>
      </c>
      <c r="F897" t="s">
        <v>45</v>
      </c>
      <c r="G897">
        <v>11</v>
      </c>
      <c r="H897">
        <v>2</v>
      </c>
      <c r="I897" t="s">
        <v>52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55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42</v>
      </c>
      <c r="X897" t="s">
        <v>43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</row>
    <row r="898" spans="1:36" x14ac:dyDescent="0.25">
      <c r="A898">
        <v>31</v>
      </c>
      <c r="B898">
        <v>0</v>
      </c>
      <c r="C898">
        <v>1</v>
      </c>
      <c r="D898" t="s">
        <v>36</v>
      </c>
      <c r="E898">
        <v>1062</v>
      </c>
      <c r="F898" t="s">
        <v>45</v>
      </c>
      <c r="G898">
        <v>24</v>
      </c>
      <c r="H898">
        <v>3</v>
      </c>
      <c r="I898" t="s">
        <v>52</v>
      </c>
      <c r="J898">
        <v>1</v>
      </c>
      <c r="K898">
        <v>1252</v>
      </c>
      <c r="L898">
        <v>3</v>
      </c>
      <c r="M898" t="s">
        <v>39</v>
      </c>
      <c r="N898">
        <v>96</v>
      </c>
      <c r="O898">
        <v>2</v>
      </c>
      <c r="P898">
        <v>2</v>
      </c>
      <c r="Q898" t="s">
        <v>55</v>
      </c>
      <c r="R898">
        <v>1</v>
      </c>
      <c r="S898" t="s">
        <v>41</v>
      </c>
      <c r="T898">
        <v>6812</v>
      </c>
      <c r="U898">
        <v>17198</v>
      </c>
      <c r="V898">
        <v>1</v>
      </c>
      <c r="W898" t="s">
        <v>42</v>
      </c>
      <c r="X898" t="s">
        <v>49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</row>
    <row r="899" spans="1:36" x14ac:dyDescent="0.25">
      <c r="A899">
        <v>59</v>
      </c>
      <c r="B899">
        <v>0</v>
      </c>
      <c r="C899">
        <v>1</v>
      </c>
      <c r="D899" t="s">
        <v>36</v>
      </c>
      <c r="E899">
        <v>326</v>
      </c>
      <c r="F899" t="s">
        <v>37</v>
      </c>
      <c r="G899">
        <v>3</v>
      </c>
      <c r="H899">
        <v>3</v>
      </c>
      <c r="I899" t="s">
        <v>38</v>
      </c>
      <c r="J899">
        <v>1</v>
      </c>
      <c r="K899">
        <v>1254</v>
      </c>
      <c r="L899">
        <v>3</v>
      </c>
      <c r="M899" t="s">
        <v>39</v>
      </c>
      <c r="N899">
        <v>48</v>
      </c>
      <c r="O899">
        <v>2</v>
      </c>
      <c r="P899">
        <v>2</v>
      </c>
      <c r="Q899" t="s">
        <v>40</v>
      </c>
      <c r="R899">
        <v>4</v>
      </c>
      <c r="S899" t="s">
        <v>41</v>
      </c>
      <c r="T899">
        <v>5171</v>
      </c>
      <c r="U899">
        <v>16490</v>
      </c>
      <c r="V899">
        <v>5</v>
      </c>
      <c r="W899" t="s">
        <v>42</v>
      </c>
      <c r="X899" t="s">
        <v>49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</row>
    <row r="900" spans="1:36" x14ac:dyDescent="0.25">
      <c r="A900">
        <v>43</v>
      </c>
      <c r="B900">
        <v>0</v>
      </c>
      <c r="C900">
        <v>1</v>
      </c>
      <c r="D900" t="s">
        <v>36</v>
      </c>
      <c r="E900">
        <v>920</v>
      </c>
      <c r="F900" t="s">
        <v>45</v>
      </c>
      <c r="G900">
        <v>3</v>
      </c>
      <c r="H900">
        <v>3</v>
      </c>
      <c r="I900" t="s">
        <v>38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59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42</v>
      </c>
      <c r="X900" t="s">
        <v>49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</row>
    <row r="901" spans="1:36" x14ac:dyDescent="0.25">
      <c r="A901">
        <v>49</v>
      </c>
      <c r="B901">
        <v>0</v>
      </c>
      <c r="C901">
        <v>1</v>
      </c>
      <c r="D901" t="s">
        <v>36</v>
      </c>
      <c r="E901">
        <v>1098</v>
      </c>
      <c r="F901" t="s">
        <v>45</v>
      </c>
      <c r="G901">
        <v>4</v>
      </c>
      <c r="H901">
        <v>2</v>
      </c>
      <c r="I901" t="s">
        <v>52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57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42</v>
      </c>
      <c r="X901" t="s">
        <v>49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</row>
    <row r="902" spans="1:36" x14ac:dyDescent="0.25">
      <c r="A902">
        <v>36</v>
      </c>
      <c r="B902">
        <v>0</v>
      </c>
      <c r="C902">
        <v>1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61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42</v>
      </c>
      <c r="X902" t="s">
        <v>49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</row>
    <row r="903" spans="1:36" x14ac:dyDescent="0.25">
      <c r="A903">
        <v>48</v>
      </c>
      <c r="B903">
        <v>0</v>
      </c>
      <c r="C903">
        <v>1</v>
      </c>
      <c r="D903" t="s">
        <v>36</v>
      </c>
      <c r="E903">
        <v>969</v>
      </c>
      <c r="F903" t="s">
        <v>45</v>
      </c>
      <c r="G903">
        <v>2</v>
      </c>
      <c r="H903">
        <v>2</v>
      </c>
      <c r="I903" t="s">
        <v>61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51</v>
      </c>
      <c r="R903">
        <v>2</v>
      </c>
      <c r="S903" t="s">
        <v>41</v>
      </c>
      <c r="T903">
        <v>2559</v>
      </c>
      <c r="U903">
        <v>16620</v>
      </c>
      <c r="V903">
        <v>5</v>
      </c>
      <c r="W903" t="s">
        <v>42</v>
      </c>
      <c r="X903" t="s">
        <v>49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</row>
    <row r="904" spans="1:36" x14ac:dyDescent="0.25">
      <c r="A904">
        <v>27</v>
      </c>
      <c r="B904">
        <v>0</v>
      </c>
      <c r="C904">
        <v>1</v>
      </c>
      <c r="D904" t="s">
        <v>36</v>
      </c>
      <c r="E904">
        <v>1167</v>
      </c>
      <c r="F904" t="s">
        <v>45</v>
      </c>
      <c r="G904">
        <v>4</v>
      </c>
      <c r="H904">
        <v>2</v>
      </c>
      <c r="I904" t="s">
        <v>38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53</v>
      </c>
      <c r="T904">
        <v>2517</v>
      </c>
      <c r="U904">
        <v>3208</v>
      </c>
      <c r="V904">
        <v>1</v>
      </c>
      <c r="W904" t="s">
        <v>42</v>
      </c>
      <c r="X904" t="s">
        <v>49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</row>
    <row r="905" spans="1:36" x14ac:dyDescent="0.25">
      <c r="A905">
        <v>29</v>
      </c>
      <c r="B905">
        <v>0</v>
      </c>
      <c r="C905">
        <v>1</v>
      </c>
      <c r="D905" t="s">
        <v>36</v>
      </c>
      <c r="E905">
        <v>1329</v>
      </c>
      <c r="F905" t="s">
        <v>45</v>
      </c>
      <c r="G905">
        <v>7</v>
      </c>
      <c r="H905">
        <v>3</v>
      </c>
      <c r="I905" t="s">
        <v>38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55</v>
      </c>
      <c r="R905">
        <v>4</v>
      </c>
      <c r="S905" t="s">
        <v>53</v>
      </c>
      <c r="T905">
        <v>6623</v>
      </c>
      <c r="U905">
        <v>4204</v>
      </c>
      <c r="V905">
        <v>1</v>
      </c>
      <c r="W905" t="s">
        <v>42</v>
      </c>
      <c r="X905" t="s">
        <v>43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</row>
    <row r="906" spans="1:36" x14ac:dyDescent="0.25">
      <c r="A906">
        <v>48</v>
      </c>
      <c r="B906">
        <v>0</v>
      </c>
      <c r="C906">
        <v>1</v>
      </c>
      <c r="D906" t="s">
        <v>36</v>
      </c>
      <c r="E906">
        <v>715</v>
      </c>
      <c r="F906" t="s">
        <v>45</v>
      </c>
      <c r="G906">
        <v>1</v>
      </c>
      <c r="H906">
        <v>3</v>
      </c>
      <c r="I906" t="s">
        <v>38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59</v>
      </c>
      <c r="R906">
        <v>4</v>
      </c>
      <c r="S906" t="s">
        <v>41</v>
      </c>
      <c r="T906">
        <v>18265</v>
      </c>
      <c r="U906">
        <v>8733</v>
      </c>
      <c r="V906">
        <v>6</v>
      </c>
      <c r="W906" t="s">
        <v>42</v>
      </c>
      <c r="X906" t="s">
        <v>49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</row>
    <row r="907" spans="1:36" x14ac:dyDescent="0.25">
      <c r="A907">
        <v>29</v>
      </c>
      <c r="B907">
        <v>0</v>
      </c>
      <c r="C907">
        <v>1</v>
      </c>
      <c r="D907" t="s">
        <v>36</v>
      </c>
      <c r="E907">
        <v>694</v>
      </c>
      <c r="F907" t="s">
        <v>45</v>
      </c>
      <c r="G907">
        <v>1</v>
      </c>
      <c r="H907">
        <v>3</v>
      </c>
      <c r="I907" t="s">
        <v>38</v>
      </c>
      <c r="J907">
        <v>1</v>
      </c>
      <c r="K907">
        <v>1264</v>
      </c>
      <c r="L907">
        <v>4</v>
      </c>
      <c r="M907" t="s">
        <v>39</v>
      </c>
      <c r="N907">
        <v>87</v>
      </c>
      <c r="O907">
        <v>2</v>
      </c>
      <c r="P907">
        <v>4</v>
      </c>
      <c r="Q907" t="s">
        <v>59</v>
      </c>
      <c r="R907">
        <v>4</v>
      </c>
      <c r="S907" t="s">
        <v>53</v>
      </c>
      <c r="T907">
        <v>16124</v>
      </c>
      <c r="U907">
        <v>3423</v>
      </c>
      <c r="V907">
        <v>3</v>
      </c>
      <c r="W907" t="s">
        <v>42</v>
      </c>
      <c r="X907" t="s">
        <v>49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</row>
    <row r="908" spans="1:36" x14ac:dyDescent="0.25">
      <c r="A908">
        <v>34</v>
      </c>
      <c r="B908">
        <v>0</v>
      </c>
      <c r="C908">
        <v>1</v>
      </c>
      <c r="D908" t="s">
        <v>36</v>
      </c>
      <c r="E908">
        <v>1320</v>
      </c>
      <c r="F908" t="s">
        <v>45</v>
      </c>
      <c r="G908">
        <v>20</v>
      </c>
      <c r="H908">
        <v>3</v>
      </c>
      <c r="I908" t="s">
        <v>61</v>
      </c>
      <c r="J908">
        <v>1</v>
      </c>
      <c r="K908">
        <v>1265</v>
      </c>
      <c r="L908">
        <v>3</v>
      </c>
      <c r="M908" t="s">
        <v>39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42</v>
      </c>
      <c r="X908" t="s">
        <v>49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</row>
    <row r="909" spans="1:36" x14ac:dyDescent="0.25">
      <c r="A909">
        <v>44</v>
      </c>
      <c r="B909">
        <v>0</v>
      </c>
      <c r="C909">
        <v>1</v>
      </c>
      <c r="D909" t="s">
        <v>36</v>
      </c>
      <c r="E909">
        <v>1099</v>
      </c>
      <c r="F909" t="s">
        <v>37</v>
      </c>
      <c r="G909">
        <v>5</v>
      </c>
      <c r="H909">
        <v>3</v>
      </c>
      <c r="I909" t="s">
        <v>60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57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42</v>
      </c>
      <c r="X909" t="s">
        <v>49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</row>
    <row r="910" spans="1:36" x14ac:dyDescent="0.25">
      <c r="A910">
        <v>33</v>
      </c>
      <c r="B910">
        <v>0</v>
      </c>
      <c r="C910">
        <v>1</v>
      </c>
      <c r="D910" t="s">
        <v>36</v>
      </c>
      <c r="E910">
        <v>536</v>
      </c>
      <c r="F910" t="s">
        <v>37</v>
      </c>
      <c r="G910">
        <v>10</v>
      </c>
      <c r="H910">
        <v>5</v>
      </c>
      <c r="I910" t="s">
        <v>60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40</v>
      </c>
      <c r="R910">
        <v>3</v>
      </c>
      <c r="S910" t="s">
        <v>53</v>
      </c>
      <c r="T910">
        <v>8380</v>
      </c>
      <c r="U910">
        <v>21708</v>
      </c>
      <c r="V910">
        <v>0</v>
      </c>
      <c r="W910" t="s">
        <v>42</v>
      </c>
      <c r="X910" t="s">
        <v>43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</row>
    <row r="911" spans="1:36" x14ac:dyDescent="0.25">
      <c r="A911">
        <v>19</v>
      </c>
      <c r="B911">
        <v>0</v>
      </c>
      <c r="C911">
        <v>1</v>
      </c>
      <c r="D911" t="s">
        <v>36</v>
      </c>
      <c r="E911">
        <v>265</v>
      </c>
      <c r="F911" t="s">
        <v>45</v>
      </c>
      <c r="G911">
        <v>25</v>
      </c>
      <c r="H911">
        <v>3</v>
      </c>
      <c r="I911" t="s">
        <v>38</v>
      </c>
      <c r="J911">
        <v>1</v>
      </c>
      <c r="K911">
        <v>1269</v>
      </c>
      <c r="L911">
        <v>2</v>
      </c>
      <c r="M911" t="s">
        <v>39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41</v>
      </c>
      <c r="T911">
        <v>2994</v>
      </c>
      <c r="U911">
        <v>21221</v>
      </c>
      <c r="V911">
        <v>1</v>
      </c>
      <c r="W911" t="s">
        <v>42</v>
      </c>
      <c r="X911" t="s">
        <v>43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</row>
    <row r="912" spans="1:36" x14ac:dyDescent="0.25">
      <c r="A912">
        <v>23</v>
      </c>
      <c r="B912">
        <v>0</v>
      </c>
      <c r="C912">
        <v>1</v>
      </c>
      <c r="D912" t="s">
        <v>36</v>
      </c>
      <c r="E912">
        <v>373</v>
      </c>
      <c r="F912" t="s">
        <v>45</v>
      </c>
      <c r="G912">
        <v>1</v>
      </c>
      <c r="H912">
        <v>2</v>
      </c>
      <c r="I912" t="s">
        <v>38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42</v>
      </c>
      <c r="X912" t="s">
        <v>49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</row>
    <row r="913" spans="1:36" x14ac:dyDescent="0.25">
      <c r="A913">
        <v>25</v>
      </c>
      <c r="B913">
        <v>1</v>
      </c>
      <c r="C913">
        <v>0</v>
      </c>
      <c r="D913" t="s">
        <v>44</v>
      </c>
      <c r="E913">
        <v>599</v>
      </c>
      <c r="F913" t="s">
        <v>37</v>
      </c>
      <c r="G913">
        <v>24</v>
      </c>
      <c r="H913">
        <v>1</v>
      </c>
      <c r="I913" t="s">
        <v>38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58</v>
      </c>
      <c r="R913">
        <v>4</v>
      </c>
      <c r="S913" t="s">
        <v>41</v>
      </c>
      <c r="T913">
        <v>1118</v>
      </c>
      <c r="U913">
        <v>8040</v>
      </c>
      <c r="V913">
        <v>1</v>
      </c>
      <c r="W913" t="s">
        <v>42</v>
      </c>
      <c r="X913" t="s">
        <v>43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</row>
    <row r="914" spans="1:36" x14ac:dyDescent="0.25">
      <c r="A914">
        <v>26</v>
      </c>
      <c r="B914">
        <v>0</v>
      </c>
      <c r="C914">
        <v>1</v>
      </c>
      <c r="D914" t="s">
        <v>36</v>
      </c>
      <c r="E914">
        <v>583</v>
      </c>
      <c r="F914" t="s">
        <v>45</v>
      </c>
      <c r="G914">
        <v>4</v>
      </c>
      <c r="H914">
        <v>2</v>
      </c>
      <c r="I914" t="s">
        <v>38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41</v>
      </c>
      <c r="T914">
        <v>2875</v>
      </c>
      <c r="U914">
        <v>9973</v>
      </c>
      <c r="V914">
        <v>1</v>
      </c>
      <c r="W914" t="s">
        <v>42</v>
      </c>
      <c r="X914" t="s">
        <v>43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</row>
    <row r="915" spans="1:36" x14ac:dyDescent="0.25">
      <c r="A915">
        <v>45</v>
      </c>
      <c r="B915">
        <v>1</v>
      </c>
      <c r="C915">
        <v>0</v>
      </c>
      <c r="D915" t="s">
        <v>36</v>
      </c>
      <c r="E915">
        <v>1449</v>
      </c>
      <c r="F915" t="s">
        <v>37</v>
      </c>
      <c r="G915">
        <v>2</v>
      </c>
      <c r="H915">
        <v>3</v>
      </c>
      <c r="I915" t="s">
        <v>60</v>
      </c>
      <c r="J915">
        <v>1</v>
      </c>
      <c r="K915">
        <v>1277</v>
      </c>
      <c r="L915">
        <v>1</v>
      </c>
      <c r="M915" t="s">
        <v>39</v>
      </c>
      <c r="N915">
        <v>94</v>
      </c>
      <c r="O915">
        <v>1</v>
      </c>
      <c r="P915">
        <v>5</v>
      </c>
      <c r="Q915" t="s">
        <v>57</v>
      </c>
      <c r="R915">
        <v>2</v>
      </c>
      <c r="S915" t="s">
        <v>41</v>
      </c>
      <c r="T915">
        <v>18824</v>
      </c>
      <c r="U915">
        <v>2493</v>
      </c>
      <c r="V915">
        <v>2</v>
      </c>
      <c r="W915" t="s">
        <v>42</v>
      </c>
      <c r="X915" t="s">
        <v>43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</row>
    <row r="916" spans="1:36" x14ac:dyDescent="0.25">
      <c r="A916">
        <v>55</v>
      </c>
      <c r="B916">
        <v>0</v>
      </c>
      <c r="C916">
        <v>1</v>
      </c>
      <c r="D916" t="s">
        <v>56</v>
      </c>
      <c r="E916">
        <v>177</v>
      </c>
      <c r="F916" t="s">
        <v>45</v>
      </c>
      <c r="G916">
        <v>8</v>
      </c>
      <c r="H916">
        <v>1</v>
      </c>
      <c r="I916" t="s">
        <v>52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55</v>
      </c>
      <c r="R916">
        <v>2</v>
      </c>
      <c r="S916" t="s">
        <v>53</v>
      </c>
      <c r="T916">
        <v>13577</v>
      </c>
      <c r="U916">
        <v>25592</v>
      </c>
      <c r="V916">
        <v>1</v>
      </c>
      <c r="W916" t="s">
        <v>42</v>
      </c>
      <c r="X916" t="s">
        <v>43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</row>
    <row r="917" spans="1:36" x14ac:dyDescent="0.25">
      <c r="A917">
        <v>21</v>
      </c>
      <c r="B917">
        <v>1</v>
      </c>
      <c r="C917">
        <v>0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38</v>
      </c>
      <c r="J917">
        <v>1</v>
      </c>
      <c r="K917">
        <v>1279</v>
      </c>
      <c r="L917">
        <v>1</v>
      </c>
      <c r="M917" t="s">
        <v>39</v>
      </c>
      <c r="N917">
        <v>45</v>
      </c>
      <c r="O917">
        <v>2</v>
      </c>
      <c r="P917">
        <v>1</v>
      </c>
      <c r="Q917" t="s">
        <v>51</v>
      </c>
      <c r="R917">
        <v>3</v>
      </c>
      <c r="S917" t="s">
        <v>41</v>
      </c>
      <c r="T917">
        <v>2625</v>
      </c>
      <c r="U917">
        <v>25308</v>
      </c>
      <c r="V917">
        <v>1</v>
      </c>
      <c r="W917" t="s">
        <v>42</v>
      </c>
      <c r="X917" t="s">
        <v>49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</row>
    <row r="918" spans="1:36" x14ac:dyDescent="0.25">
      <c r="A918">
        <v>46</v>
      </c>
      <c r="B918">
        <v>0</v>
      </c>
      <c r="C918">
        <v>1</v>
      </c>
      <c r="D918" t="s">
        <v>36</v>
      </c>
      <c r="E918">
        <v>168</v>
      </c>
      <c r="F918" t="s">
        <v>37</v>
      </c>
      <c r="G918">
        <v>4</v>
      </c>
      <c r="H918">
        <v>2</v>
      </c>
      <c r="I918" t="s">
        <v>60</v>
      </c>
      <c r="J918">
        <v>1</v>
      </c>
      <c r="K918">
        <v>1280</v>
      </c>
      <c r="L918">
        <v>4</v>
      </c>
      <c r="M918" t="s">
        <v>39</v>
      </c>
      <c r="N918">
        <v>33</v>
      </c>
      <c r="O918">
        <v>2</v>
      </c>
      <c r="P918">
        <v>5</v>
      </c>
      <c r="Q918" t="s">
        <v>57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42</v>
      </c>
      <c r="X918" t="s">
        <v>49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</row>
    <row r="919" spans="1:36" x14ac:dyDescent="0.25">
      <c r="A919">
        <v>34</v>
      </c>
      <c r="B919">
        <v>0</v>
      </c>
      <c r="C919">
        <v>1</v>
      </c>
      <c r="D919" t="s">
        <v>36</v>
      </c>
      <c r="E919">
        <v>131</v>
      </c>
      <c r="F919" t="s">
        <v>37</v>
      </c>
      <c r="G919">
        <v>2</v>
      </c>
      <c r="H919">
        <v>3</v>
      </c>
      <c r="I919" t="s">
        <v>60</v>
      </c>
      <c r="J919">
        <v>1</v>
      </c>
      <c r="K919">
        <v>1281</v>
      </c>
      <c r="L919">
        <v>3</v>
      </c>
      <c r="M919" t="s">
        <v>39</v>
      </c>
      <c r="N919">
        <v>86</v>
      </c>
      <c r="O919">
        <v>3</v>
      </c>
      <c r="P919">
        <v>2</v>
      </c>
      <c r="Q919" t="s">
        <v>40</v>
      </c>
      <c r="R919">
        <v>1</v>
      </c>
      <c r="S919" t="s">
        <v>41</v>
      </c>
      <c r="T919">
        <v>4538</v>
      </c>
      <c r="U919">
        <v>6039</v>
      </c>
      <c r="V919">
        <v>0</v>
      </c>
      <c r="W919" t="s">
        <v>42</v>
      </c>
      <c r="X919" t="s">
        <v>43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</row>
    <row r="920" spans="1:36" x14ac:dyDescent="0.25">
      <c r="A920">
        <v>51</v>
      </c>
      <c r="B920">
        <v>0</v>
      </c>
      <c r="C920">
        <v>1</v>
      </c>
      <c r="D920" t="s">
        <v>44</v>
      </c>
      <c r="E920">
        <v>237</v>
      </c>
      <c r="F920" t="s">
        <v>37</v>
      </c>
      <c r="G920">
        <v>9</v>
      </c>
      <c r="H920">
        <v>3</v>
      </c>
      <c r="I920" t="s">
        <v>38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57</v>
      </c>
      <c r="R920">
        <v>2</v>
      </c>
      <c r="S920" t="s">
        <v>53</v>
      </c>
      <c r="T920">
        <v>19847</v>
      </c>
      <c r="U920">
        <v>19196</v>
      </c>
      <c r="V920">
        <v>4</v>
      </c>
      <c r="W920" t="s">
        <v>42</v>
      </c>
      <c r="X920" t="s">
        <v>43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</row>
    <row r="921" spans="1:36" x14ac:dyDescent="0.25">
      <c r="A921">
        <v>59</v>
      </c>
      <c r="B921">
        <v>0</v>
      </c>
      <c r="C921">
        <v>1</v>
      </c>
      <c r="D921" t="s">
        <v>36</v>
      </c>
      <c r="E921">
        <v>1429</v>
      </c>
      <c r="F921" t="s">
        <v>45</v>
      </c>
      <c r="G921">
        <v>18</v>
      </c>
      <c r="H921">
        <v>4</v>
      </c>
      <c r="I921" t="s">
        <v>52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54</v>
      </c>
      <c r="R921">
        <v>4</v>
      </c>
      <c r="S921" t="s">
        <v>41</v>
      </c>
      <c r="T921">
        <v>10512</v>
      </c>
      <c r="U921">
        <v>20002</v>
      </c>
      <c r="V921">
        <v>6</v>
      </c>
      <c r="W921" t="s">
        <v>42</v>
      </c>
      <c r="X921" t="s">
        <v>49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</row>
    <row r="922" spans="1:36" x14ac:dyDescent="0.25">
      <c r="A922">
        <v>34</v>
      </c>
      <c r="B922">
        <v>0</v>
      </c>
      <c r="C922">
        <v>1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52</v>
      </c>
      <c r="J922">
        <v>1</v>
      </c>
      <c r="K922">
        <v>1285</v>
      </c>
      <c r="L922">
        <v>3</v>
      </c>
      <c r="M922" t="s">
        <v>39</v>
      </c>
      <c r="N922">
        <v>46</v>
      </c>
      <c r="O922">
        <v>3</v>
      </c>
      <c r="P922">
        <v>2</v>
      </c>
      <c r="Q922" t="s">
        <v>51</v>
      </c>
      <c r="R922">
        <v>2</v>
      </c>
      <c r="S922" t="s">
        <v>53</v>
      </c>
      <c r="T922">
        <v>4444</v>
      </c>
      <c r="U922">
        <v>22534</v>
      </c>
      <c r="V922">
        <v>4</v>
      </c>
      <c r="W922" t="s">
        <v>42</v>
      </c>
      <c r="X922" t="s">
        <v>49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</row>
    <row r="923" spans="1:36" x14ac:dyDescent="0.25">
      <c r="A923">
        <v>28</v>
      </c>
      <c r="B923">
        <v>0</v>
      </c>
      <c r="C923">
        <v>1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52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51</v>
      </c>
      <c r="R923">
        <v>3</v>
      </c>
      <c r="S923" t="s">
        <v>41</v>
      </c>
      <c r="T923">
        <v>2154</v>
      </c>
      <c r="U923">
        <v>6842</v>
      </c>
      <c r="V923">
        <v>0</v>
      </c>
      <c r="W923" t="s">
        <v>42</v>
      </c>
      <c r="X923" t="s">
        <v>43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</row>
    <row r="924" spans="1:36" x14ac:dyDescent="0.25">
      <c r="A924">
        <v>44</v>
      </c>
      <c r="B924">
        <v>0</v>
      </c>
      <c r="C924">
        <v>1</v>
      </c>
      <c r="D924" t="s">
        <v>36</v>
      </c>
      <c r="E924">
        <v>1199</v>
      </c>
      <c r="F924" t="s">
        <v>45</v>
      </c>
      <c r="G924">
        <v>4</v>
      </c>
      <c r="H924">
        <v>2</v>
      </c>
      <c r="I924" t="s">
        <v>38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57</v>
      </c>
      <c r="R924">
        <v>1</v>
      </c>
      <c r="S924" t="s">
        <v>53</v>
      </c>
      <c r="T924">
        <v>19190</v>
      </c>
      <c r="U924">
        <v>17477</v>
      </c>
      <c r="V924">
        <v>1</v>
      </c>
      <c r="W924" t="s">
        <v>42</v>
      </c>
      <c r="X924" t="s">
        <v>49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</row>
    <row r="925" spans="1:36" x14ac:dyDescent="0.25">
      <c r="A925">
        <v>34</v>
      </c>
      <c r="B925">
        <v>0</v>
      </c>
      <c r="C925">
        <v>1</v>
      </c>
      <c r="D925" t="s">
        <v>44</v>
      </c>
      <c r="E925">
        <v>648</v>
      </c>
      <c r="F925" t="s">
        <v>62</v>
      </c>
      <c r="G925">
        <v>11</v>
      </c>
      <c r="H925">
        <v>3</v>
      </c>
      <c r="I925" t="s">
        <v>38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62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42</v>
      </c>
      <c r="X925" t="s">
        <v>49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</row>
    <row r="926" spans="1:36" x14ac:dyDescent="0.25">
      <c r="A926">
        <v>35</v>
      </c>
      <c r="B926">
        <v>0</v>
      </c>
      <c r="C926">
        <v>1</v>
      </c>
      <c r="D926" t="s">
        <v>36</v>
      </c>
      <c r="E926">
        <v>735</v>
      </c>
      <c r="F926" t="s">
        <v>45</v>
      </c>
      <c r="G926">
        <v>6</v>
      </c>
      <c r="H926">
        <v>1</v>
      </c>
      <c r="I926" t="s">
        <v>38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42</v>
      </c>
      <c r="X926" t="s">
        <v>43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</row>
    <row r="927" spans="1:36" x14ac:dyDescent="0.25">
      <c r="A927">
        <v>42</v>
      </c>
      <c r="B927">
        <v>0</v>
      </c>
      <c r="C927">
        <v>1</v>
      </c>
      <c r="D927" t="s">
        <v>36</v>
      </c>
      <c r="E927">
        <v>603</v>
      </c>
      <c r="F927" t="s">
        <v>45</v>
      </c>
      <c r="G927">
        <v>7</v>
      </c>
      <c r="H927">
        <v>4</v>
      </c>
      <c r="I927" t="s">
        <v>52</v>
      </c>
      <c r="J927">
        <v>1</v>
      </c>
      <c r="K927">
        <v>1292</v>
      </c>
      <c r="L927">
        <v>2</v>
      </c>
      <c r="M927" t="s">
        <v>39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42</v>
      </c>
      <c r="X927" t="s">
        <v>43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</row>
    <row r="928" spans="1:36" x14ac:dyDescent="0.25">
      <c r="A928">
        <v>43</v>
      </c>
      <c r="B928">
        <v>0</v>
      </c>
      <c r="C928">
        <v>1</v>
      </c>
      <c r="D928" t="s">
        <v>36</v>
      </c>
      <c r="E928">
        <v>531</v>
      </c>
      <c r="F928" t="s">
        <v>37</v>
      </c>
      <c r="G928">
        <v>4</v>
      </c>
      <c r="H928">
        <v>4</v>
      </c>
      <c r="I928" t="s">
        <v>60</v>
      </c>
      <c r="J928">
        <v>1</v>
      </c>
      <c r="K928">
        <v>1293</v>
      </c>
      <c r="L928">
        <v>4</v>
      </c>
      <c r="M928" t="s">
        <v>39</v>
      </c>
      <c r="N928">
        <v>56</v>
      </c>
      <c r="O928">
        <v>2</v>
      </c>
      <c r="P928">
        <v>3</v>
      </c>
      <c r="Q928" t="s">
        <v>40</v>
      </c>
      <c r="R928">
        <v>4</v>
      </c>
      <c r="S928" t="s">
        <v>41</v>
      </c>
      <c r="T928">
        <v>10231</v>
      </c>
      <c r="U928">
        <v>20364</v>
      </c>
      <c r="V928">
        <v>3</v>
      </c>
      <c r="W928" t="s">
        <v>42</v>
      </c>
      <c r="X928" t="s">
        <v>49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</row>
    <row r="929" spans="1:36" x14ac:dyDescent="0.25">
      <c r="A929">
        <v>36</v>
      </c>
      <c r="B929">
        <v>0</v>
      </c>
      <c r="C929">
        <v>1</v>
      </c>
      <c r="D929" t="s">
        <v>36</v>
      </c>
      <c r="E929">
        <v>429</v>
      </c>
      <c r="F929" t="s">
        <v>45</v>
      </c>
      <c r="G929">
        <v>2</v>
      </c>
      <c r="H929">
        <v>4</v>
      </c>
      <c r="I929" t="s">
        <v>38</v>
      </c>
      <c r="J929">
        <v>1</v>
      </c>
      <c r="K929">
        <v>1294</v>
      </c>
      <c r="L929">
        <v>3</v>
      </c>
      <c r="M929" t="s">
        <v>39</v>
      </c>
      <c r="N929">
        <v>53</v>
      </c>
      <c r="O929">
        <v>3</v>
      </c>
      <c r="P929">
        <v>2</v>
      </c>
      <c r="Q929" t="s">
        <v>54</v>
      </c>
      <c r="R929">
        <v>2</v>
      </c>
      <c r="S929" t="s">
        <v>41</v>
      </c>
      <c r="T929">
        <v>5410</v>
      </c>
      <c r="U929">
        <v>2323</v>
      </c>
      <c r="V929">
        <v>9</v>
      </c>
      <c r="W929" t="s">
        <v>42</v>
      </c>
      <c r="X929" t="s">
        <v>43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</row>
    <row r="930" spans="1:36" x14ac:dyDescent="0.25">
      <c r="A930">
        <v>44</v>
      </c>
      <c r="B930">
        <v>1</v>
      </c>
      <c r="C930">
        <v>0</v>
      </c>
      <c r="D930" t="s">
        <v>36</v>
      </c>
      <c r="E930">
        <v>621</v>
      </c>
      <c r="F930" t="s">
        <v>45</v>
      </c>
      <c r="G930">
        <v>15</v>
      </c>
      <c r="H930">
        <v>3</v>
      </c>
      <c r="I930" t="s">
        <v>52</v>
      </c>
      <c r="J930">
        <v>1</v>
      </c>
      <c r="K930">
        <v>1295</v>
      </c>
      <c r="L930">
        <v>1</v>
      </c>
      <c r="M930" t="s">
        <v>39</v>
      </c>
      <c r="N930">
        <v>73</v>
      </c>
      <c r="O930">
        <v>3</v>
      </c>
      <c r="P930">
        <v>3</v>
      </c>
      <c r="Q930" t="s">
        <v>55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42</v>
      </c>
      <c r="X930" t="s">
        <v>49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</row>
    <row r="931" spans="1:36" x14ac:dyDescent="0.25">
      <c r="A931">
        <v>28</v>
      </c>
      <c r="B931">
        <v>0</v>
      </c>
      <c r="C931">
        <v>1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38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51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42</v>
      </c>
      <c r="X931" t="s">
        <v>43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</row>
    <row r="932" spans="1:36" x14ac:dyDescent="0.25">
      <c r="A932">
        <v>51</v>
      </c>
      <c r="B932">
        <v>0</v>
      </c>
      <c r="C932">
        <v>1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52</v>
      </c>
      <c r="J932">
        <v>1</v>
      </c>
      <c r="K932">
        <v>1297</v>
      </c>
      <c r="L932">
        <v>2</v>
      </c>
      <c r="M932" t="s">
        <v>39</v>
      </c>
      <c r="N932">
        <v>40</v>
      </c>
      <c r="O932">
        <v>2</v>
      </c>
      <c r="P932">
        <v>1</v>
      </c>
      <c r="Q932" t="s">
        <v>51</v>
      </c>
      <c r="R932">
        <v>3</v>
      </c>
      <c r="S932" t="s">
        <v>41</v>
      </c>
      <c r="T932">
        <v>2838</v>
      </c>
      <c r="U932">
        <v>4257</v>
      </c>
      <c r="V932">
        <v>0</v>
      </c>
      <c r="W932" t="s">
        <v>42</v>
      </c>
      <c r="X932" t="s">
        <v>49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</row>
    <row r="933" spans="1:36" x14ac:dyDescent="0.25">
      <c r="A933">
        <v>30</v>
      </c>
      <c r="B933">
        <v>0</v>
      </c>
      <c r="C933">
        <v>1</v>
      </c>
      <c r="D933" t="s">
        <v>56</v>
      </c>
      <c r="E933">
        <v>879</v>
      </c>
      <c r="F933" t="s">
        <v>45</v>
      </c>
      <c r="G933">
        <v>9</v>
      </c>
      <c r="H933">
        <v>2</v>
      </c>
      <c r="I933" t="s">
        <v>52</v>
      </c>
      <c r="J933">
        <v>1</v>
      </c>
      <c r="K933">
        <v>1298</v>
      </c>
      <c r="L933">
        <v>3</v>
      </c>
      <c r="M933" t="s">
        <v>39</v>
      </c>
      <c r="N933">
        <v>72</v>
      </c>
      <c r="O933">
        <v>3</v>
      </c>
      <c r="P933">
        <v>2</v>
      </c>
      <c r="Q933" t="s">
        <v>54</v>
      </c>
      <c r="R933">
        <v>3</v>
      </c>
      <c r="S933" t="s">
        <v>41</v>
      </c>
      <c r="T933">
        <v>4695</v>
      </c>
      <c r="U933">
        <v>12858</v>
      </c>
      <c r="V933">
        <v>7</v>
      </c>
      <c r="W933" t="s">
        <v>42</v>
      </c>
      <c r="X933" t="s">
        <v>43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</row>
    <row r="934" spans="1:36" x14ac:dyDescent="0.25">
      <c r="A934">
        <v>29</v>
      </c>
      <c r="B934">
        <v>1</v>
      </c>
      <c r="C934">
        <v>0</v>
      </c>
      <c r="D934" t="s">
        <v>36</v>
      </c>
      <c r="E934">
        <v>806</v>
      </c>
      <c r="F934" t="s">
        <v>45</v>
      </c>
      <c r="G934">
        <v>7</v>
      </c>
      <c r="H934">
        <v>3</v>
      </c>
      <c r="I934" t="s">
        <v>61</v>
      </c>
      <c r="J934">
        <v>1</v>
      </c>
      <c r="K934">
        <v>1299</v>
      </c>
      <c r="L934">
        <v>2</v>
      </c>
      <c r="M934" t="s">
        <v>39</v>
      </c>
      <c r="N934">
        <v>39</v>
      </c>
      <c r="O934">
        <v>3</v>
      </c>
      <c r="P934">
        <v>1</v>
      </c>
      <c r="Q934" t="s">
        <v>51</v>
      </c>
      <c r="R934">
        <v>3</v>
      </c>
      <c r="S934" t="s">
        <v>53</v>
      </c>
      <c r="T934">
        <v>3339</v>
      </c>
      <c r="U934">
        <v>17285</v>
      </c>
      <c r="V934">
        <v>3</v>
      </c>
      <c r="W934" t="s">
        <v>42</v>
      </c>
      <c r="X934" t="s">
        <v>43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</row>
    <row r="935" spans="1:36" x14ac:dyDescent="0.25">
      <c r="A935">
        <v>28</v>
      </c>
      <c r="B935">
        <v>0</v>
      </c>
      <c r="C935">
        <v>1</v>
      </c>
      <c r="D935" t="s">
        <v>36</v>
      </c>
      <c r="E935">
        <v>640</v>
      </c>
      <c r="F935" t="s">
        <v>45</v>
      </c>
      <c r="G935">
        <v>1</v>
      </c>
      <c r="H935">
        <v>3</v>
      </c>
      <c r="I935" t="s">
        <v>61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41</v>
      </c>
      <c r="T935">
        <v>2080</v>
      </c>
      <c r="U935">
        <v>4732</v>
      </c>
      <c r="V935">
        <v>2</v>
      </c>
      <c r="W935" t="s">
        <v>42</v>
      </c>
      <c r="X935" t="s">
        <v>49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</row>
    <row r="936" spans="1:36" x14ac:dyDescent="0.25">
      <c r="A936">
        <v>25</v>
      </c>
      <c r="B936">
        <v>0</v>
      </c>
      <c r="C936">
        <v>1</v>
      </c>
      <c r="D936" t="s">
        <v>36</v>
      </c>
      <c r="E936">
        <v>266</v>
      </c>
      <c r="F936" t="s">
        <v>45</v>
      </c>
      <c r="G936">
        <v>1</v>
      </c>
      <c r="H936">
        <v>3</v>
      </c>
      <c r="I936" t="s">
        <v>52</v>
      </c>
      <c r="J936">
        <v>1</v>
      </c>
      <c r="K936">
        <v>1303</v>
      </c>
      <c r="L936">
        <v>4</v>
      </c>
      <c r="M936" t="s">
        <v>39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41</v>
      </c>
      <c r="T936">
        <v>2096</v>
      </c>
      <c r="U936">
        <v>18830</v>
      </c>
      <c r="V936">
        <v>1</v>
      </c>
      <c r="W936" t="s">
        <v>42</v>
      </c>
      <c r="X936" t="s">
        <v>49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</row>
    <row r="937" spans="1:36" x14ac:dyDescent="0.25">
      <c r="A937">
        <v>32</v>
      </c>
      <c r="B937">
        <v>0</v>
      </c>
      <c r="C937">
        <v>1</v>
      </c>
      <c r="D937" t="s">
        <v>36</v>
      </c>
      <c r="E937">
        <v>604</v>
      </c>
      <c r="F937" t="s">
        <v>37</v>
      </c>
      <c r="G937">
        <v>8</v>
      </c>
      <c r="H937">
        <v>3</v>
      </c>
      <c r="I937" t="s">
        <v>52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40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42</v>
      </c>
      <c r="X937" t="s">
        <v>49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</row>
    <row r="938" spans="1:36" x14ac:dyDescent="0.25">
      <c r="A938">
        <v>45</v>
      </c>
      <c r="B938">
        <v>0</v>
      </c>
      <c r="C938">
        <v>1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52</v>
      </c>
      <c r="J938">
        <v>1</v>
      </c>
      <c r="K938">
        <v>1306</v>
      </c>
      <c r="L938">
        <v>2</v>
      </c>
      <c r="M938" t="s">
        <v>39</v>
      </c>
      <c r="N938">
        <v>83</v>
      </c>
      <c r="O938">
        <v>3</v>
      </c>
      <c r="P938">
        <v>5</v>
      </c>
      <c r="Q938" t="s">
        <v>57</v>
      </c>
      <c r="R938">
        <v>2</v>
      </c>
      <c r="S938" t="s">
        <v>41</v>
      </c>
      <c r="T938">
        <v>18061</v>
      </c>
      <c r="U938">
        <v>13035</v>
      </c>
      <c r="V938">
        <v>3</v>
      </c>
      <c r="W938" t="s">
        <v>42</v>
      </c>
      <c r="X938" t="s">
        <v>49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</row>
    <row r="939" spans="1:36" x14ac:dyDescent="0.25">
      <c r="A939">
        <v>39</v>
      </c>
      <c r="B939">
        <v>0</v>
      </c>
      <c r="C939">
        <v>1</v>
      </c>
      <c r="D939" t="s">
        <v>36</v>
      </c>
      <c r="E939">
        <v>412</v>
      </c>
      <c r="F939" t="s">
        <v>45</v>
      </c>
      <c r="G939">
        <v>13</v>
      </c>
      <c r="H939">
        <v>4</v>
      </c>
      <c r="I939" t="s">
        <v>52</v>
      </c>
      <c r="J939">
        <v>1</v>
      </c>
      <c r="K939">
        <v>1307</v>
      </c>
      <c r="L939">
        <v>3</v>
      </c>
      <c r="M939" t="s">
        <v>39</v>
      </c>
      <c r="N939">
        <v>94</v>
      </c>
      <c r="O939">
        <v>2</v>
      </c>
      <c r="P939">
        <v>4</v>
      </c>
      <c r="Q939" t="s">
        <v>57</v>
      </c>
      <c r="R939">
        <v>2</v>
      </c>
      <c r="S939" t="s">
        <v>53</v>
      </c>
      <c r="T939">
        <v>17123</v>
      </c>
      <c r="U939">
        <v>17334</v>
      </c>
      <c r="V939">
        <v>6</v>
      </c>
      <c r="W939" t="s">
        <v>42</v>
      </c>
      <c r="X939" t="s">
        <v>43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</row>
    <row r="940" spans="1:36" x14ac:dyDescent="0.25">
      <c r="A940">
        <v>58</v>
      </c>
      <c r="B940">
        <v>0</v>
      </c>
      <c r="C940">
        <v>1</v>
      </c>
      <c r="D940" t="s">
        <v>36</v>
      </c>
      <c r="E940">
        <v>848</v>
      </c>
      <c r="F940" t="s">
        <v>45</v>
      </c>
      <c r="G940">
        <v>23</v>
      </c>
      <c r="H940">
        <v>4</v>
      </c>
      <c r="I940" t="s">
        <v>38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53</v>
      </c>
      <c r="T940">
        <v>2372</v>
      </c>
      <c r="U940">
        <v>26076</v>
      </c>
      <c r="V940">
        <v>1</v>
      </c>
      <c r="W940" t="s">
        <v>42</v>
      </c>
      <c r="X940" t="s">
        <v>49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</row>
    <row r="941" spans="1:36" x14ac:dyDescent="0.25">
      <c r="A941">
        <v>32</v>
      </c>
      <c r="B941">
        <v>1</v>
      </c>
      <c r="C941">
        <v>0</v>
      </c>
      <c r="D941" t="s">
        <v>36</v>
      </c>
      <c r="E941">
        <v>1089</v>
      </c>
      <c r="F941" t="s">
        <v>45</v>
      </c>
      <c r="G941">
        <v>7</v>
      </c>
      <c r="H941">
        <v>2</v>
      </c>
      <c r="I941" t="s">
        <v>38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51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42</v>
      </c>
      <c r="X941" t="s">
        <v>49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</row>
    <row r="942" spans="1:36" x14ac:dyDescent="0.25">
      <c r="A942">
        <v>39</v>
      </c>
      <c r="B942">
        <v>1</v>
      </c>
      <c r="C942">
        <v>0</v>
      </c>
      <c r="D942" t="s">
        <v>36</v>
      </c>
      <c r="E942">
        <v>360</v>
      </c>
      <c r="F942" t="s">
        <v>45</v>
      </c>
      <c r="G942">
        <v>23</v>
      </c>
      <c r="H942">
        <v>3</v>
      </c>
      <c r="I942" t="s">
        <v>52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41</v>
      </c>
      <c r="T942">
        <v>3904</v>
      </c>
      <c r="U942">
        <v>22154</v>
      </c>
      <c r="V942">
        <v>0</v>
      </c>
      <c r="W942" t="s">
        <v>42</v>
      </c>
      <c r="X942" t="s">
        <v>49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</row>
    <row r="943" spans="1:36" x14ac:dyDescent="0.25">
      <c r="A943">
        <v>30</v>
      </c>
      <c r="B943">
        <v>0</v>
      </c>
      <c r="C943">
        <v>1</v>
      </c>
      <c r="D943" t="s">
        <v>36</v>
      </c>
      <c r="E943">
        <v>1138</v>
      </c>
      <c r="F943" t="s">
        <v>45</v>
      </c>
      <c r="G943">
        <v>6</v>
      </c>
      <c r="H943">
        <v>3</v>
      </c>
      <c r="I943" t="s">
        <v>61</v>
      </c>
      <c r="J943">
        <v>1</v>
      </c>
      <c r="K943">
        <v>1311</v>
      </c>
      <c r="L943">
        <v>1</v>
      </c>
      <c r="M943" t="s">
        <v>39</v>
      </c>
      <c r="N943">
        <v>48</v>
      </c>
      <c r="O943">
        <v>2</v>
      </c>
      <c r="P943">
        <v>2</v>
      </c>
      <c r="Q943" t="s">
        <v>51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42</v>
      </c>
      <c r="X943" t="s">
        <v>49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</row>
    <row r="944" spans="1:36" x14ac:dyDescent="0.25">
      <c r="A944">
        <v>36</v>
      </c>
      <c r="B944">
        <v>0</v>
      </c>
      <c r="C944">
        <v>1</v>
      </c>
      <c r="D944" t="s">
        <v>36</v>
      </c>
      <c r="E944">
        <v>325</v>
      </c>
      <c r="F944" t="s">
        <v>45</v>
      </c>
      <c r="G944">
        <v>10</v>
      </c>
      <c r="H944">
        <v>4</v>
      </c>
      <c r="I944" t="s">
        <v>61</v>
      </c>
      <c r="J944">
        <v>1</v>
      </c>
      <c r="K944">
        <v>1312</v>
      </c>
      <c r="L944">
        <v>4</v>
      </c>
      <c r="M944" t="s">
        <v>39</v>
      </c>
      <c r="N944">
        <v>63</v>
      </c>
      <c r="O944">
        <v>3</v>
      </c>
      <c r="P944">
        <v>3</v>
      </c>
      <c r="Q944" t="s">
        <v>55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42</v>
      </c>
      <c r="X944" t="s">
        <v>49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</row>
    <row r="945" spans="1:36" x14ac:dyDescent="0.25">
      <c r="A945">
        <v>46</v>
      </c>
      <c r="B945">
        <v>0</v>
      </c>
      <c r="C945">
        <v>1</v>
      </c>
      <c r="D945" t="s">
        <v>36</v>
      </c>
      <c r="E945">
        <v>991</v>
      </c>
      <c r="F945" t="s">
        <v>62</v>
      </c>
      <c r="G945">
        <v>1</v>
      </c>
      <c r="H945">
        <v>2</v>
      </c>
      <c r="I945" t="s">
        <v>38</v>
      </c>
      <c r="J945">
        <v>1</v>
      </c>
      <c r="K945">
        <v>1314</v>
      </c>
      <c r="L945">
        <v>4</v>
      </c>
      <c r="M945" t="s">
        <v>39</v>
      </c>
      <c r="N945">
        <v>44</v>
      </c>
      <c r="O945">
        <v>3</v>
      </c>
      <c r="P945">
        <v>1</v>
      </c>
      <c r="Q945" t="s">
        <v>62</v>
      </c>
      <c r="R945">
        <v>1</v>
      </c>
      <c r="S945" t="s">
        <v>41</v>
      </c>
      <c r="T945">
        <v>3423</v>
      </c>
      <c r="U945">
        <v>22957</v>
      </c>
      <c r="V945">
        <v>6</v>
      </c>
      <c r="W945" t="s">
        <v>42</v>
      </c>
      <c r="X945" t="s">
        <v>49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</row>
    <row r="946" spans="1:36" x14ac:dyDescent="0.25">
      <c r="A946">
        <v>28</v>
      </c>
      <c r="B946">
        <v>0</v>
      </c>
      <c r="C946">
        <v>1</v>
      </c>
      <c r="D946" t="s">
        <v>56</v>
      </c>
      <c r="E946">
        <v>1476</v>
      </c>
      <c r="F946" t="s">
        <v>45</v>
      </c>
      <c r="G946">
        <v>1</v>
      </c>
      <c r="H946">
        <v>3</v>
      </c>
      <c r="I946" t="s">
        <v>38</v>
      </c>
      <c r="J946">
        <v>1</v>
      </c>
      <c r="K946">
        <v>1315</v>
      </c>
      <c r="L946">
        <v>3</v>
      </c>
      <c r="M946" t="s">
        <v>39</v>
      </c>
      <c r="N946">
        <v>55</v>
      </c>
      <c r="O946">
        <v>1</v>
      </c>
      <c r="P946">
        <v>2</v>
      </c>
      <c r="Q946" t="s">
        <v>51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42</v>
      </c>
      <c r="X946" t="s">
        <v>49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</row>
    <row r="947" spans="1:36" x14ac:dyDescent="0.25">
      <c r="A947">
        <v>50</v>
      </c>
      <c r="B947">
        <v>0</v>
      </c>
      <c r="C947">
        <v>1</v>
      </c>
      <c r="D947" t="s">
        <v>36</v>
      </c>
      <c r="E947">
        <v>1322</v>
      </c>
      <c r="F947" t="s">
        <v>45</v>
      </c>
      <c r="G947">
        <v>28</v>
      </c>
      <c r="H947">
        <v>3</v>
      </c>
      <c r="I947" t="s">
        <v>38</v>
      </c>
      <c r="J947">
        <v>1</v>
      </c>
      <c r="K947">
        <v>1317</v>
      </c>
      <c r="L947">
        <v>4</v>
      </c>
      <c r="M947" t="s">
        <v>39</v>
      </c>
      <c r="N947">
        <v>43</v>
      </c>
      <c r="O947">
        <v>3</v>
      </c>
      <c r="P947">
        <v>4</v>
      </c>
      <c r="Q947" t="s">
        <v>59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42</v>
      </c>
      <c r="X947" t="s">
        <v>43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</row>
    <row r="948" spans="1:36" x14ac:dyDescent="0.25">
      <c r="A948">
        <v>40</v>
      </c>
      <c r="B948">
        <v>1</v>
      </c>
      <c r="C948">
        <v>0</v>
      </c>
      <c r="D948" t="s">
        <v>36</v>
      </c>
      <c r="E948">
        <v>299</v>
      </c>
      <c r="F948" t="s">
        <v>37</v>
      </c>
      <c r="G948">
        <v>25</v>
      </c>
      <c r="H948">
        <v>4</v>
      </c>
      <c r="I948" t="s">
        <v>60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40</v>
      </c>
      <c r="R948">
        <v>2</v>
      </c>
      <c r="S948" t="s">
        <v>41</v>
      </c>
      <c r="T948">
        <v>9094</v>
      </c>
      <c r="U948">
        <v>17235</v>
      </c>
      <c r="V948">
        <v>2</v>
      </c>
      <c r="W948" t="s">
        <v>42</v>
      </c>
      <c r="X948" t="s">
        <v>43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</row>
    <row r="949" spans="1:36" x14ac:dyDescent="0.25">
      <c r="A949">
        <v>52</v>
      </c>
      <c r="B949">
        <v>1</v>
      </c>
      <c r="C949">
        <v>0</v>
      </c>
      <c r="D949" t="s">
        <v>36</v>
      </c>
      <c r="E949">
        <v>1030</v>
      </c>
      <c r="F949" t="s">
        <v>37</v>
      </c>
      <c r="G949">
        <v>5</v>
      </c>
      <c r="H949">
        <v>3</v>
      </c>
      <c r="I949" t="s">
        <v>38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40</v>
      </c>
      <c r="R949">
        <v>2</v>
      </c>
      <c r="S949" t="s">
        <v>41</v>
      </c>
      <c r="T949">
        <v>8446</v>
      </c>
      <c r="U949">
        <v>21534</v>
      </c>
      <c r="V949">
        <v>9</v>
      </c>
      <c r="W949" t="s">
        <v>42</v>
      </c>
      <c r="X949" t="s">
        <v>43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</row>
    <row r="950" spans="1:36" x14ac:dyDescent="0.25">
      <c r="A950">
        <v>30</v>
      </c>
      <c r="B950">
        <v>0</v>
      </c>
      <c r="C950">
        <v>1</v>
      </c>
      <c r="D950" t="s">
        <v>36</v>
      </c>
      <c r="E950">
        <v>634</v>
      </c>
      <c r="F950" t="s">
        <v>45</v>
      </c>
      <c r="G950">
        <v>17</v>
      </c>
      <c r="H950">
        <v>4</v>
      </c>
      <c r="I950" t="s">
        <v>52</v>
      </c>
      <c r="J950">
        <v>1</v>
      </c>
      <c r="K950">
        <v>1321</v>
      </c>
      <c r="L950">
        <v>2</v>
      </c>
      <c r="M950" t="s">
        <v>39</v>
      </c>
      <c r="N950">
        <v>95</v>
      </c>
      <c r="O950">
        <v>3</v>
      </c>
      <c r="P950">
        <v>3</v>
      </c>
      <c r="Q950" t="s">
        <v>57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42</v>
      </c>
      <c r="X950" t="s">
        <v>43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</row>
    <row r="951" spans="1:36" x14ac:dyDescent="0.25">
      <c r="A951">
        <v>39</v>
      </c>
      <c r="B951">
        <v>0</v>
      </c>
      <c r="C951">
        <v>1</v>
      </c>
      <c r="D951" t="s">
        <v>36</v>
      </c>
      <c r="E951">
        <v>524</v>
      </c>
      <c r="F951" t="s">
        <v>45</v>
      </c>
      <c r="G951">
        <v>18</v>
      </c>
      <c r="H951">
        <v>2</v>
      </c>
      <c r="I951" t="s">
        <v>38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54</v>
      </c>
      <c r="R951">
        <v>3</v>
      </c>
      <c r="S951" t="s">
        <v>41</v>
      </c>
      <c r="T951">
        <v>4534</v>
      </c>
      <c r="U951">
        <v>13352</v>
      </c>
      <c r="V951">
        <v>0</v>
      </c>
      <c r="W951" t="s">
        <v>42</v>
      </c>
      <c r="X951" t="s">
        <v>49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</row>
    <row r="952" spans="1:36" x14ac:dyDescent="0.25">
      <c r="A952">
        <v>31</v>
      </c>
      <c r="B952">
        <v>0</v>
      </c>
      <c r="C952">
        <v>1</v>
      </c>
      <c r="D952" t="s">
        <v>56</v>
      </c>
      <c r="E952">
        <v>587</v>
      </c>
      <c r="F952" t="s">
        <v>37</v>
      </c>
      <c r="G952">
        <v>2</v>
      </c>
      <c r="H952">
        <v>4</v>
      </c>
      <c r="I952" t="s">
        <v>38</v>
      </c>
      <c r="J952">
        <v>1</v>
      </c>
      <c r="K952">
        <v>1324</v>
      </c>
      <c r="L952">
        <v>4</v>
      </c>
      <c r="M952" t="s">
        <v>39</v>
      </c>
      <c r="N952">
        <v>57</v>
      </c>
      <c r="O952">
        <v>3</v>
      </c>
      <c r="P952">
        <v>3</v>
      </c>
      <c r="Q952" t="s">
        <v>40</v>
      </c>
      <c r="R952">
        <v>3</v>
      </c>
      <c r="S952" t="s">
        <v>53</v>
      </c>
      <c r="T952">
        <v>9852</v>
      </c>
      <c r="U952">
        <v>8935</v>
      </c>
      <c r="V952">
        <v>1</v>
      </c>
      <c r="W952" t="s">
        <v>42</v>
      </c>
      <c r="X952" t="s">
        <v>43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</row>
    <row r="953" spans="1:36" x14ac:dyDescent="0.25">
      <c r="A953">
        <v>41</v>
      </c>
      <c r="B953">
        <v>0</v>
      </c>
      <c r="C953">
        <v>1</v>
      </c>
      <c r="D953" t="s">
        <v>56</v>
      </c>
      <c r="E953">
        <v>256</v>
      </c>
      <c r="F953" t="s">
        <v>37</v>
      </c>
      <c r="G953">
        <v>10</v>
      </c>
      <c r="H953">
        <v>2</v>
      </c>
      <c r="I953" t="s">
        <v>52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40</v>
      </c>
      <c r="R953">
        <v>2</v>
      </c>
      <c r="S953" t="s">
        <v>41</v>
      </c>
      <c r="T953">
        <v>6151</v>
      </c>
      <c r="U953">
        <v>22074</v>
      </c>
      <c r="V953">
        <v>1</v>
      </c>
      <c r="W953" t="s">
        <v>42</v>
      </c>
      <c r="X953" t="s">
        <v>49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</row>
    <row r="954" spans="1:36" x14ac:dyDescent="0.25">
      <c r="A954">
        <v>31</v>
      </c>
      <c r="B954">
        <v>1</v>
      </c>
      <c r="C954">
        <v>0</v>
      </c>
      <c r="D954" t="s">
        <v>44</v>
      </c>
      <c r="E954">
        <v>1060</v>
      </c>
      <c r="F954" t="s">
        <v>37</v>
      </c>
      <c r="G954">
        <v>1</v>
      </c>
      <c r="H954">
        <v>3</v>
      </c>
      <c r="I954" t="s">
        <v>38</v>
      </c>
      <c r="J954">
        <v>1</v>
      </c>
      <c r="K954">
        <v>1331</v>
      </c>
      <c r="L954">
        <v>4</v>
      </c>
      <c r="M954" t="s">
        <v>39</v>
      </c>
      <c r="N954">
        <v>54</v>
      </c>
      <c r="O954">
        <v>3</v>
      </c>
      <c r="P954">
        <v>1</v>
      </c>
      <c r="Q954" t="s">
        <v>58</v>
      </c>
      <c r="R954">
        <v>2</v>
      </c>
      <c r="S954" t="s">
        <v>41</v>
      </c>
      <c r="T954">
        <v>2302</v>
      </c>
      <c r="U954">
        <v>8319</v>
      </c>
      <c r="V954">
        <v>1</v>
      </c>
      <c r="W954" t="s">
        <v>42</v>
      </c>
      <c r="X954" t="s">
        <v>43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</row>
    <row r="955" spans="1:36" x14ac:dyDescent="0.25">
      <c r="A955">
        <v>44</v>
      </c>
      <c r="B955">
        <v>1</v>
      </c>
      <c r="C955">
        <v>0</v>
      </c>
      <c r="D955" t="s">
        <v>36</v>
      </c>
      <c r="E955">
        <v>935</v>
      </c>
      <c r="F955" t="s">
        <v>45</v>
      </c>
      <c r="G955">
        <v>3</v>
      </c>
      <c r="H955">
        <v>3</v>
      </c>
      <c r="I955" t="s">
        <v>38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51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42</v>
      </c>
      <c r="X955" t="s">
        <v>49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</row>
    <row r="956" spans="1:36" x14ac:dyDescent="0.25">
      <c r="A956">
        <v>42</v>
      </c>
      <c r="B956">
        <v>0</v>
      </c>
      <c r="C956">
        <v>1</v>
      </c>
      <c r="D956" t="s">
        <v>56</v>
      </c>
      <c r="E956">
        <v>495</v>
      </c>
      <c r="F956" t="s">
        <v>45</v>
      </c>
      <c r="G956">
        <v>2</v>
      </c>
      <c r="H956">
        <v>1</v>
      </c>
      <c r="I956" t="s">
        <v>38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57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42</v>
      </c>
      <c r="X956" t="s">
        <v>43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</row>
    <row r="957" spans="1:36" x14ac:dyDescent="0.25">
      <c r="A957">
        <v>55</v>
      </c>
      <c r="B957">
        <v>0</v>
      </c>
      <c r="C957">
        <v>1</v>
      </c>
      <c r="D957" t="s">
        <v>36</v>
      </c>
      <c r="E957">
        <v>282</v>
      </c>
      <c r="F957" t="s">
        <v>45</v>
      </c>
      <c r="G957">
        <v>2</v>
      </c>
      <c r="H957">
        <v>2</v>
      </c>
      <c r="I957" t="s">
        <v>52</v>
      </c>
      <c r="J957">
        <v>1</v>
      </c>
      <c r="K957">
        <v>1336</v>
      </c>
      <c r="L957">
        <v>4</v>
      </c>
      <c r="M957" t="s">
        <v>39</v>
      </c>
      <c r="N957">
        <v>58</v>
      </c>
      <c r="O957">
        <v>1</v>
      </c>
      <c r="P957">
        <v>5</v>
      </c>
      <c r="Q957" t="s">
        <v>57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42</v>
      </c>
      <c r="X957" t="s">
        <v>49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</row>
    <row r="958" spans="1:36" x14ac:dyDescent="0.25">
      <c r="A958">
        <v>56</v>
      </c>
      <c r="B958">
        <v>0</v>
      </c>
      <c r="C958">
        <v>1</v>
      </c>
      <c r="D958" t="s">
        <v>36</v>
      </c>
      <c r="E958">
        <v>206</v>
      </c>
      <c r="F958" t="s">
        <v>62</v>
      </c>
      <c r="G958">
        <v>8</v>
      </c>
      <c r="H958">
        <v>4</v>
      </c>
      <c r="I958" t="s">
        <v>38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57</v>
      </c>
      <c r="R958">
        <v>2</v>
      </c>
      <c r="S958" t="s">
        <v>41</v>
      </c>
      <c r="T958">
        <v>19717</v>
      </c>
      <c r="U958">
        <v>4022</v>
      </c>
      <c r="V958">
        <v>6</v>
      </c>
      <c r="W958" t="s">
        <v>42</v>
      </c>
      <c r="X958" t="s">
        <v>49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</row>
    <row r="959" spans="1:36" x14ac:dyDescent="0.25">
      <c r="A959">
        <v>40</v>
      </c>
      <c r="B959">
        <v>0</v>
      </c>
      <c r="C959">
        <v>1</v>
      </c>
      <c r="D959" t="s">
        <v>56</v>
      </c>
      <c r="E959">
        <v>458</v>
      </c>
      <c r="F959" t="s">
        <v>45</v>
      </c>
      <c r="G959">
        <v>16</v>
      </c>
      <c r="H959">
        <v>2</v>
      </c>
      <c r="I959" t="s">
        <v>38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53</v>
      </c>
      <c r="T959">
        <v>3544</v>
      </c>
      <c r="U959">
        <v>8532</v>
      </c>
      <c r="V959">
        <v>9</v>
      </c>
      <c r="W959" t="s">
        <v>42</v>
      </c>
      <c r="X959" t="s">
        <v>49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</row>
    <row r="960" spans="1:36" x14ac:dyDescent="0.25">
      <c r="A960">
        <v>34</v>
      </c>
      <c r="B960">
        <v>0</v>
      </c>
      <c r="C960">
        <v>1</v>
      </c>
      <c r="D960" t="s">
        <v>36</v>
      </c>
      <c r="E960">
        <v>943</v>
      </c>
      <c r="F960" t="s">
        <v>45</v>
      </c>
      <c r="G960">
        <v>9</v>
      </c>
      <c r="H960">
        <v>3</v>
      </c>
      <c r="I960" t="s">
        <v>38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55</v>
      </c>
      <c r="R960">
        <v>4</v>
      </c>
      <c r="S960" t="s">
        <v>53</v>
      </c>
      <c r="T960">
        <v>8500</v>
      </c>
      <c r="U960">
        <v>5494</v>
      </c>
      <c r="V960">
        <v>0</v>
      </c>
      <c r="W960" t="s">
        <v>42</v>
      </c>
      <c r="X960" t="s">
        <v>49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</row>
    <row r="961" spans="1:36" x14ac:dyDescent="0.25">
      <c r="A961">
        <v>40</v>
      </c>
      <c r="B961">
        <v>0</v>
      </c>
      <c r="C961">
        <v>1</v>
      </c>
      <c r="D961" t="s">
        <v>36</v>
      </c>
      <c r="E961">
        <v>523</v>
      </c>
      <c r="F961" t="s">
        <v>45</v>
      </c>
      <c r="G961">
        <v>2</v>
      </c>
      <c r="H961">
        <v>3</v>
      </c>
      <c r="I961" t="s">
        <v>38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41</v>
      </c>
      <c r="T961">
        <v>4661</v>
      </c>
      <c r="U961">
        <v>22455</v>
      </c>
      <c r="V961">
        <v>1</v>
      </c>
      <c r="W961" t="s">
        <v>42</v>
      </c>
      <c r="X961" t="s">
        <v>49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</row>
    <row r="962" spans="1:36" x14ac:dyDescent="0.25">
      <c r="A962">
        <v>41</v>
      </c>
      <c r="B962">
        <v>0</v>
      </c>
      <c r="C962">
        <v>1</v>
      </c>
      <c r="D962" t="s">
        <v>44</v>
      </c>
      <c r="E962">
        <v>1018</v>
      </c>
      <c r="F962" t="s">
        <v>37</v>
      </c>
      <c r="G962">
        <v>1</v>
      </c>
      <c r="H962">
        <v>3</v>
      </c>
      <c r="I962" t="s">
        <v>60</v>
      </c>
      <c r="J962">
        <v>1</v>
      </c>
      <c r="K962">
        <v>1349</v>
      </c>
      <c r="L962">
        <v>3</v>
      </c>
      <c r="M962" t="s">
        <v>39</v>
      </c>
      <c r="N962">
        <v>66</v>
      </c>
      <c r="O962">
        <v>3</v>
      </c>
      <c r="P962">
        <v>2</v>
      </c>
      <c r="Q962" t="s">
        <v>40</v>
      </c>
      <c r="R962">
        <v>1</v>
      </c>
      <c r="S962" t="s">
        <v>53</v>
      </c>
      <c r="T962">
        <v>4103</v>
      </c>
      <c r="U962">
        <v>4297</v>
      </c>
      <c r="V962">
        <v>0</v>
      </c>
      <c r="W962" t="s">
        <v>42</v>
      </c>
      <c r="X962" t="s">
        <v>49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</row>
    <row r="963" spans="1:36" x14ac:dyDescent="0.25">
      <c r="A963">
        <v>35</v>
      </c>
      <c r="B963">
        <v>0</v>
      </c>
      <c r="C963">
        <v>1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38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41</v>
      </c>
      <c r="T963">
        <v>4249</v>
      </c>
      <c r="U963">
        <v>2690</v>
      </c>
      <c r="V963">
        <v>1</v>
      </c>
      <c r="W963" t="s">
        <v>42</v>
      </c>
      <c r="X963" t="s">
        <v>43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</row>
    <row r="964" spans="1:36" x14ac:dyDescent="0.25">
      <c r="A964">
        <v>51</v>
      </c>
      <c r="B964">
        <v>0</v>
      </c>
      <c r="C964">
        <v>1</v>
      </c>
      <c r="D964" t="s">
        <v>36</v>
      </c>
      <c r="E964">
        <v>770</v>
      </c>
      <c r="F964" t="s">
        <v>62</v>
      </c>
      <c r="G964">
        <v>5</v>
      </c>
      <c r="H964">
        <v>3</v>
      </c>
      <c r="I964" t="s">
        <v>38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57</v>
      </c>
      <c r="R964">
        <v>2</v>
      </c>
      <c r="S964" t="s">
        <v>53</v>
      </c>
      <c r="T964">
        <v>14026</v>
      </c>
      <c r="U964">
        <v>17588</v>
      </c>
      <c r="V964">
        <v>1</v>
      </c>
      <c r="W964" t="s">
        <v>42</v>
      </c>
      <c r="X964" t="s">
        <v>43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</row>
    <row r="965" spans="1:36" x14ac:dyDescent="0.25">
      <c r="A965">
        <v>38</v>
      </c>
      <c r="B965">
        <v>0</v>
      </c>
      <c r="C965">
        <v>1</v>
      </c>
      <c r="D965" t="s">
        <v>36</v>
      </c>
      <c r="E965">
        <v>1009</v>
      </c>
      <c r="F965" t="s">
        <v>37</v>
      </c>
      <c r="G965">
        <v>2</v>
      </c>
      <c r="H965">
        <v>2</v>
      </c>
      <c r="I965" t="s">
        <v>38</v>
      </c>
      <c r="J965">
        <v>1</v>
      </c>
      <c r="K965">
        <v>1355</v>
      </c>
      <c r="L965">
        <v>2</v>
      </c>
      <c r="M965" t="s">
        <v>39</v>
      </c>
      <c r="N965">
        <v>31</v>
      </c>
      <c r="O965">
        <v>3</v>
      </c>
      <c r="P965">
        <v>2</v>
      </c>
      <c r="Q965" t="s">
        <v>40</v>
      </c>
      <c r="R965">
        <v>1</v>
      </c>
      <c r="S965" t="s">
        <v>53</v>
      </c>
      <c r="T965">
        <v>6893</v>
      </c>
      <c r="U965">
        <v>19461</v>
      </c>
      <c r="V965">
        <v>3</v>
      </c>
      <c r="W965" t="s">
        <v>42</v>
      </c>
      <c r="X965" t="s">
        <v>49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</row>
    <row r="966" spans="1:36" x14ac:dyDescent="0.25">
      <c r="A966">
        <v>34</v>
      </c>
      <c r="B966">
        <v>0</v>
      </c>
      <c r="C966">
        <v>1</v>
      </c>
      <c r="D966" t="s">
        <v>36</v>
      </c>
      <c r="E966">
        <v>507</v>
      </c>
      <c r="F966" t="s">
        <v>37</v>
      </c>
      <c r="G966">
        <v>15</v>
      </c>
      <c r="H966">
        <v>2</v>
      </c>
      <c r="I966" t="s">
        <v>52</v>
      </c>
      <c r="J966">
        <v>1</v>
      </c>
      <c r="K966">
        <v>1356</v>
      </c>
      <c r="L966">
        <v>3</v>
      </c>
      <c r="M966" t="s">
        <v>39</v>
      </c>
      <c r="N966">
        <v>66</v>
      </c>
      <c r="O966">
        <v>3</v>
      </c>
      <c r="P966">
        <v>2</v>
      </c>
      <c r="Q966" t="s">
        <v>40</v>
      </c>
      <c r="R966">
        <v>1</v>
      </c>
      <c r="S966" t="s">
        <v>41</v>
      </c>
      <c r="T966">
        <v>6125</v>
      </c>
      <c r="U966">
        <v>23553</v>
      </c>
      <c r="V966">
        <v>1</v>
      </c>
      <c r="W966" t="s">
        <v>42</v>
      </c>
      <c r="X966" t="s">
        <v>49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</row>
    <row r="967" spans="1:36" x14ac:dyDescent="0.25">
      <c r="A967">
        <v>25</v>
      </c>
      <c r="B967">
        <v>0</v>
      </c>
      <c r="C967">
        <v>1</v>
      </c>
      <c r="D967" t="s">
        <v>36</v>
      </c>
      <c r="E967">
        <v>882</v>
      </c>
      <c r="F967" t="s">
        <v>45</v>
      </c>
      <c r="G967">
        <v>19</v>
      </c>
      <c r="H967">
        <v>1</v>
      </c>
      <c r="I967" t="s">
        <v>52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51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42</v>
      </c>
      <c r="X967" t="s">
        <v>49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</row>
    <row r="968" spans="1:36" x14ac:dyDescent="0.25">
      <c r="A968">
        <v>58</v>
      </c>
      <c r="B968">
        <v>1</v>
      </c>
      <c r="C968">
        <v>0</v>
      </c>
      <c r="D968" t="s">
        <v>36</v>
      </c>
      <c r="E968">
        <v>601</v>
      </c>
      <c r="F968" t="s">
        <v>45</v>
      </c>
      <c r="G968">
        <v>7</v>
      </c>
      <c r="H968">
        <v>4</v>
      </c>
      <c r="I968" t="s">
        <v>52</v>
      </c>
      <c r="J968">
        <v>1</v>
      </c>
      <c r="K968">
        <v>1360</v>
      </c>
      <c r="L968">
        <v>3</v>
      </c>
      <c r="M968" t="s">
        <v>39</v>
      </c>
      <c r="N968">
        <v>53</v>
      </c>
      <c r="O968">
        <v>2</v>
      </c>
      <c r="P968">
        <v>3</v>
      </c>
      <c r="Q968" t="s">
        <v>54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42</v>
      </c>
      <c r="X968" t="s">
        <v>43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</row>
    <row r="969" spans="1:36" x14ac:dyDescent="0.25">
      <c r="A969">
        <v>40</v>
      </c>
      <c r="B969">
        <v>0</v>
      </c>
      <c r="C969">
        <v>1</v>
      </c>
      <c r="D969" t="s">
        <v>36</v>
      </c>
      <c r="E969">
        <v>329</v>
      </c>
      <c r="F969" t="s">
        <v>45</v>
      </c>
      <c r="G969">
        <v>1</v>
      </c>
      <c r="H969">
        <v>4</v>
      </c>
      <c r="I969" t="s">
        <v>38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51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42</v>
      </c>
      <c r="X969" t="s">
        <v>49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</row>
    <row r="970" spans="1:36" x14ac:dyDescent="0.25">
      <c r="A970">
        <v>36</v>
      </c>
      <c r="B970">
        <v>0</v>
      </c>
      <c r="C970">
        <v>1</v>
      </c>
      <c r="D970" t="s">
        <v>44</v>
      </c>
      <c r="E970">
        <v>607</v>
      </c>
      <c r="F970" t="s">
        <v>37</v>
      </c>
      <c r="G970">
        <v>7</v>
      </c>
      <c r="H970">
        <v>3</v>
      </c>
      <c r="I970" t="s">
        <v>60</v>
      </c>
      <c r="J970">
        <v>1</v>
      </c>
      <c r="K970">
        <v>1362</v>
      </c>
      <c r="L970">
        <v>1</v>
      </c>
      <c r="M970" t="s">
        <v>39</v>
      </c>
      <c r="N970">
        <v>83</v>
      </c>
      <c r="O970">
        <v>4</v>
      </c>
      <c r="P970">
        <v>2</v>
      </c>
      <c r="Q970" t="s">
        <v>40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42</v>
      </c>
      <c r="X970" t="s">
        <v>49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</row>
    <row r="971" spans="1:36" x14ac:dyDescent="0.25">
      <c r="A971">
        <v>48</v>
      </c>
      <c r="B971">
        <v>0</v>
      </c>
      <c r="C971">
        <v>1</v>
      </c>
      <c r="D971" t="s">
        <v>36</v>
      </c>
      <c r="E971">
        <v>855</v>
      </c>
      <c r="F971" t="s">
        <v>45</v>
      </c>
      <c r="G971">
        <v>4</v>
      </c>
      <c r="H971">
        <v>3</v>
      </c>
      <c r="I971" t="s">
        <v>38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54</v>
      </c>
      <c r="R971">
        <v>4</v>
      </c>
      <c r="S971" t="s">
        <v>41</v>
      </c>
      <c r="T971">
        <v>7898</v>
      </c>
      <c r="U971">
        <v>18706</v>
      </c>
      <c r="V971">
        <v>1</v>
      </c>
      <c r="W971" t="s">
        <v>42</v>
      </c>
      <c r="X971" t="s">
        <v>49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</row>
    <row r="972" spans="1:36" x14ac:dyDescent="0.25">
      <c r="A972">
        <v>27</v>
      </c>
      <c r="B972">
        <v>0</v>
      </c>
      <c r="C972">
        <v>1</v>
      </c>
      <c r="D972" t="s">
        <v>36</v>
      </c>
      <c r="E972">
        <v>1291</v>
      </c>
      <c r="F972" t="s">
        <v>37</v>
      </c>
      <c r="G972">
        <v>11</v>
      </c>
      <c r="H972">
        <v>3</v>
      </c>
      <c r="I972" t="s">
        <v>52</v>
      </c>
      <c r="J972">
        <v>1</v>
      </c>
      <c r="K972">
        <v>1364</v>
      </c>
      <c r="L972">
        <v>3</v>
      </c>
      <c r="M972" t="s">
        <v>39</v>
      </c>
      <c r="N972">
        <v>98</v>
      </c>
      <c r="O972">
        <v>4</v>
      </c>
      <c r="P972">
        <v>1</v>
      </c>
      <c r="Q972" t="s">
        <v>58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42</v>
      </c>
      <c r="X972" t="s">
        <v>49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</row>
    <row r="973" spans="1:36" x14ac:dyDescent="0.25">
      <c r="A973">
        <v>51</v>
      </c>
      <c r="B973">
        <v>0</v>
      </c>
      <c r="C973">
        <v>1</v>
      </c>
      <c r="D973" t="s">
        <v>36</v>
      </c>
      <c r="E973">
        <v>1405</v>
      </c>
      <c r="F973" t="s">
        <v>45</v>
      </c>
      <c r="G973">
        <v>11</v>
      </c>
      <c r="H973">
        <v>2</v>
      </c>
      <c r="I973" t="s">
        <v>61</v>
      </c>
      <c r="J973">
        <v>1</v>
      </c>
      <c r="K973">
        <v>1367</v>
      </c>
      <c r="L973">
        <v>4</v>
      </c>
      <c r="M973" t="s">
        <v>39</v>
      </c>
      <c r="N973">
        <v>82</v>
      </c>
      <c r="O973">
        <v>2</v>
      </c>
      <c r="P973">
        <v>4</v>
      </c>
      <c r="Q973" t="s">
        <v>54</v>
      </c>
      <c r="R973">
        <v>2</v>
      </c>
      <c r="S973" t="s">
        <v>41</v>
      </c>
      <c r="T973">
        <v>13142</v>
      </c>
      <c r="U973">
        <v>24439</v>
      </c>
      <c r="V973">
        <v>3</v>
      </c>
      <c r="W973" t="s">
        <v>42</v>
      </c>
      <c r="X973" t="s">
        <v>49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</row>
    <row r="974" spans="1:36" x14ac:dyDescent="0.25">
      <c r="A974">
        <v>18</v>
      </c>
      <c r="B974">
        <v>0</v>
      </c>
      <c r="C974">
        <v>1</v>
      </c>
      <c r="D974" t="s">
        <v>56</v>
      </c>
      <c r="E974">
        <v>1124</v>
      </c>
      <c r="F974" t="s">
        <v>45</v>
      </c>
      <c r="G974">
        <v>1</v>
      </c>
      <c r="H974">
        <v>3</v>
      </c>
      <c r="I974" t="s">
        <v>38</v>
      </c>
      <c r="J974">
        <v>1</v>
      </c>
      <c r="K974">
        <v>1368</v>
      </c>
      <c r="L974">
        <v>4</v>
      </c>
      <c r="M974" t="s">
        <v>39</v>
      </c>
      <c r="N974">
        <v>97</v>
      </c>
      <c r="O974">
        <v>3</v>
      </c>
      <c r="P974">
        <v>1</v>
      </c>
      <c r="Q974" t="s">
        <v>51</v>
      </c>
      <c r="R974">
        <v>4</v>
      </c>
      <c r="S974" t="s">
        <v>41</v>
      </c>
      <c r="T974">
        <v>1611</v>
      </c>
      <c r="U974">
        <v>19305</v>
      </c>
      <c r="V974">
        <v>1</v>
      </c>
      <c r="W974" t="s">
        <v>42</v>
      </c>
      <c r="X974" t="s">
        <v>49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</row>
    <row r="975" spans="1:36" x14ac:dyDescent="0.25">
      <c r="A975">
        <v>35</v>
      </c>
      <c r="B975">
        <v>0</v>
      </c>
      <c r="C975">
        <v>1</v>
      </c>
      <c r="D975" t="s">
        <v>36</v>
      </c>
      <c r="E975">
        <v>817</v>
      </c>
      <c r="F975" t="s">
        <v>45</v>
      </c>
      <c r="G975">
        <v>1</v>
      </c>
      <c r="H975">
        <v>3</v>
      </c>
      <c r="I975" t="s">
        <v>52</v>
      </c>
      <c r="J975">
        <v>1</v>
      </c>
      <c r="K975">
        <v>1369</v>
      </c>
      <c r="L975">
        <v>4</v>
      </c>
      <c r="M975" t="s">
        <v>39</v>
      </c>
      <c r="N975">
        <v>60</v>
      </c>
      <c r="O975">
        <v>2</v>
      </c>
      <c r="P975">
        <v>2</v>
      </c>
      <c r="Q975" t="s">
        <v>51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42</v>
      </c>
      <c r="X975" t="s">
        <v>49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</row>
    <row r="976" spans="1:36" x14ac:dyDescent="0.25">
      <c r="A976">
        <v>27</v>
      </c>
      <c r="B976">
        <v>0</v>
      </c>
      <c r="C976">
        <v>1</v>
      </c>
      <c r="D976" t="s">
        <v>44</v>
      </c>
      <c r="E976">
        <v>793</v>
      </c>
      <c r="F976" t="s">
        <v>37</v>
      </c>
      <c r="G976">
        <v>2</v>
      </c>
      <c r="H976">
        <v>1</v>
      </c>
      <c r="I976" t="s">
        <v>38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40</v>
      </c>
      <c r="R976">
        <v>4</v>
      </c>
      <c r="S976" t="s">
        <v>41</v>
      </c>
      <c r="T976">
        <v>5071</v>
      </c>
      <c r="U976">
        <v>20392</v>
      </c>
      <c r="V976">
        <v>3</v>
      </c>
      <c r="W976" t="s">
        <v>42</v>
      </c>
      <c r="X976" t="s">
        <v>49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</row>
    <row r="977" spans="1:36" x14ac:dyDescent="0.25">
      <c r="A977">
        <v>55</v>
      </c>
      <c r="B977">
        <v>1</v>
      </c>
      <c r="C977">
        <v>0</v>
      </c>
      <c r="D977" t="s">
        <v>36</v>
      </c>
      <c r="E977">
        <v>267</v>
      </c>
      <c r="F977" t="s">
        <v>37</v>
      </c>
      <c r="G977">
        <v>13</v>
      </c>
      <c r="H977">
        <v>4</v>
      </c>
      <c r="I977" t="s">
        <v>60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40</v>
      </c>
      <c r="R977">
        <v>3</v>
      </c>
      <c r="S977" t="s">
        <v>41</v>
      </c>
      <c r="T977">
        <v>13695</v>
      </c>
      <c r="U977">
        <v>9277</v>
      </c>
      <c r="V977">
        <v>6</v>
      </c>
      <c r="W977" t="s">
        <v>42</v>
      </c>
      <c r="X977" t="s">
        <v>43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</row>
    <row r="978" spans="1:36" x14ac:dyDescent="0.25">
      <c r="A978">
        <v>56</v>
      </c>
      <c r="B978">
        <v>0</v>
      </c>
      <c r="C978">
        <v>1</v>
      </c>
      <c r="D978" t="s">
        <v>36</v>
      </c>
      <c r="E978">
        <v>1369</v>
      </c>
      <c r="F978" t="s">
        <v>45</v>
      </c>
      <c r="G978">
        <v>23</v>
      </c>
      <c r="H978">
        <v>3</v>
      </c>
      <c r="I978" t="s">
        <v>38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54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42</v>
      </c>
      <c r="X978" t="s">
        <v>43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</row>
    <row r="979" spans="1:36" x14ac:dyDescent="0.25">
      <c r="A979">
        <v>34</v>
      </c>
      <c r="B979">
        <v>0</v>
      </c>
      <c r="C979">
        <v>1</v>
      </c>
      <c r="D979" t="s">
        <v>56</v>
      </c>
      <c r="E979">
        <v>999</v>
      </c>
      <c r="F979" t="s">
        <v>45</v>
      </c>
      <c r="G979">
        <v>26</v>
      </c>
      <c r="H979">
        <v>1</v>
      </c>
      <c r="I979" t="s">
        <v>61</v>
      </c>
      <c r="J979">
        <v>1</v>
      </c>
      <c r="K979">
        <v>1374</v>
      </c>
      <c r="L979">
        <v>1</v>
      </c>
      <c r="M979" t="s">
        <v>39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53</v>
      </c>
      <c r="T979">
        <v>2029</v>
      </c>
      <c r="U979">
        <v>15891</v>
      </c>
      <c r="V979">
        <v>1</v>
      </c>
      <c r="W979" t="s">
        <v>42</v>
      </c>
      <c r="X979" t="s">
        <v>49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</row>
    <row r="980" spans="1:36" x14ac:dyDescent="0.25">
      <c r="A980">
        <v>40</v>
      </c>
      <c r="B980">
        <v>0</v>
      </c>
      <c r="C980">
        <v>1</v>
      </c>
      <c r="D980" t="s">
        <v>36</v>
      </c>
      <c r="E980">
        <v>1202</v>
      </c>
      <c r="F980" t="s">
        <v>45</v>
      </c>
      <c r="G980">
        <v>2</v>
      </c>
      <c r="H980">
        <v>1</v>
      </c>
      <c r="I980" t="s">
        <v>52</v>
      </c>
      <c r="J980">
        <v>1</v>
      </c>
      <c r="K980">
        <v>1375</v>
      </c>
      <c r="L980">
        <v>2</v>
      </c>
      <c r="M980" t="s">
        <v>39</v>
      </c>
      <c r="N980">
        <v>89</v>
      </c>
      <c r="O980">
        <v>4</v>
      </c>
      <c r="P980">
        <v>2</v>
      </c>
      <c r="Q980" t="s">
        <v>55</v>
      </c>
      <c r="R980">
        <v>3</v>
      </c>
      <c r="S980" t="s">
        <v>53</v>
      </c>
      <c r="T980">
        <v>6377</v>
      </c>
      <c r="U980">
        <v>13888</v>
      </c>
      <c r="V980">
        <v>5</v>
      </c>
      <c r="W980" t="s">
        <v>42</v>
      </c>
      <c r="X980" t="s">
        <v>49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</row>
    <row r="981" spans="1:36" x14ac:dyDescent="0.25">
      <c r="A981">
        <v>34</v>
      </c>
      <c r="B981">
        <v>0</v>
      </c>
      <c r="C981">
        <v>1</v>
      </c>
      <c r="D981" t="s">
        <v>36</v>
      </c>
      <c r="E981">
        <v>285</v>
      </c>
      <c r="F981" t="s">
        <v>45</v>
      </c>
      <c r="G981">
        <v>29</v>
      </c>
      <c r="H981">
        <v>3</v>
      </c>
      <c r="I981" t="s">
        <v>52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51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42</v>
      </c>
      <c r="X981" t="s">
        <v>49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</row>
    <row r="982" spans="1:36" x14ac:dyDescent="0.25">
      <c r="A982">
        <v>31</v>
      </c>
      <c r="B982">
        <v>1</v>
      </c>
      <c r="C982">
        <v>0</v>
      </c>
      <c r="D982" t="s">
        <v>44</v>
      </c>
      <c r="E982">
        <v>703</v>
      </c>
      <c r="F982" t="s">
        <v>37</v>
      </c>
      <c r="G982">
        <v>2</v>
      </c>
      <c r="H982">
        <v>3</v>
      </c>
      <c r="I982" t="s">
        <v>38</v>
      </c>
      <c r="J982">
        <v>1</v>
      </c>
      <c r="K982">
        <v>1379</v>
      </c>
      <c r="L982">
        <v>3</v>
      </c>
      <c r="M982" t="s">
        <v>39</v>
      </c>
      <c r="N982">
        <v>90</v>
      </c>
      <c r="O982">
        <v>2</v>
      </c>
      <c r="P982">
        <v>1</v>
      </c>
      <c r="Q982" t="s">
        <v>58</v>
      </c>
      <c r="R982">
        <v>4</v>
      </c>
      <c r="S982" t="s">
        <v>41</v>
      </c>
      <c r="T982">
        <v>2785</v>
      </c>
      <c r="U982">
        <v>11882</v>
      </c>
      <c r="V982">
        <v>7</v>
      </c>
      <c r="W982" t="s">
        <v>42</v>
      </c>
      <c r="X982" t="s">
        <v>49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</row>
    <row r="983" spans="1:36" x14ac:dyDescent="0.25">
      <c r="A983">
        <v>35</v>
      </c>
      <c r="B983">
        <v>1</v>
      </c>
      <c r="C983">
        <v>0</v>
      </c>
      <c r="D983" t="s">
        <v>44</v>
      </c>
      <c r="E983">
        <v>662</v>
      </c>
      <c r="F983" t="s">
        <v>37</v>
      </c>
      <c r="G983">
        <v>18</v>
      </c>
      <c r="H983">
        <v>4</v>
      </c>
      <c r="I983" t="s">
        <v>60</v>
      </c>
      <c r="J983">
        <v>1</v>
      </c>
      <c r="K983">
        <v>1380</v>
      </c>
      <c r="L983">
        <v>4</v>
      </c>
      <c r="M983" t="s">
        <v>39</v>
      </c>
      <c r="N983">
        <v>67</v>
      </c>
      <c r="O983">
        <v>3</v>
      </c>
      <c r="P983">
        <v>2</v>
      </c>
      <c r="Q983" t="s">
        <v>40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42</v>
      </c>
      <c r="X983" t="s">
        <v>43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</row>
    <row r="984" spans="1:36" x14ac:dyDescent="0.25">
      <c r="A984">
        <v>38</v>
      </c>
      <c r="B984">
        <v>0</v>
      </c>
      <c r="C984">
        <v>1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38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53</v>
      </c>
      <c r="T984">
        <v>2610</v>
      </c>
      <c r="U984">
        <v>15748</v>
      </c>
      <c r="V984">
        <v>1</v>
      </c>
      <c r="W984" t="s">
        <v>42</v>
      </c>
      <c r="X984" t="s">
        <v>49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</row>
    <row r="985" spans="1:36" x14ac:dyDescent="0.25">
      <c r="A985">
        <v>34</v>
      </c>
      <c r="B985">
        <v>0</v>
      </c>
      <c r="C985">
        <v>1</v>
      </c>
      <c r="D985" t="s">
        <v>36</v>
      </c>
      <c r="E985">
        <v>404</v>
      </c>
      <c r="F985" t="s">
        <v>45</v>
      </c>
      <c r="G985">
        <v>2</v>
      </c>
      <c r="H985">
        <v>4</v>
      </c>
      <c r="I985" t="s">
        <v>61</v>
      </c>
      <c r="J985">
        <v>1</v>
      </c>
      <c r="K985">
        <v>1383</v>
      </c>
      <c r="L985">
        <v>3</v>
      </c>
      <c r="M985" t="s">
        <v>39</v>
      </c>
      <c r="N985">
        <v>98</v>
      </c>
      <c r="O985">
        <v>3</v>
      </c>
      <c r="P985">
        <v>2</v>
      </c>
      <c r="Q985" t="s">
        <v>55</v>
      </c>
      <c r="R985">
        <v>4</v>
      </c>
      <c r="S985" t="s">
        <v>41</v>
      </c>
      <c r="T985">
        <v>6687</v>
      </c>
      <c r="U985">
        <v>6163</v>
      </c>
      <c r="V985">
        <v>1</v>
      </c>
      <c r="W985" t="s">
        <v>42</v>
      </c>
      <c r="X985" t="s">
        <v>49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</row>
    <row r="986" spans="1:36" x14ac:dyDescent="0.25">
      <c r="A986">
        <v>28</v>
      </c>
      <c r="B986">
        <v>0</v>
      </c>
      <c r="C986">
        <v>1</v>
      </c>
      <c r="D986" t="s">
        <v>36</v>
      </c>
      <c r="E986">
        <v>736</v>
      </c>
      <c r="F986" t="s">
        <v>37</v>
      </c>
      <c r="G986">
        <v>26</v>
      </c>
      <c r="H986">
        <v>3</v>
      </c>
      <c r="I986" t="s">
        <v>38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40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42</v>
      </c>
      <c r="X986" t="s">
        <v>49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</row>
    <row r="987" spans="1:36" x14ac:dyDescent="0.25">
      <c r="A987">
        <v>31</v>
      </c>
      <c r="B987">
        <v>1</v>
      </c>
      <c r="C987">
        <v>0</v>
      </c>
      <c r="D987" t="s">
        <v>36</v>
      </c>
      <c r="E987">
        <v>330</v>
      </c>
      <c r="F987" t="s">
        <v>45</v>
      </c>
      <c r="G987">
        <v>22</v>
      </c>
      <c r="H987">
        <v>4</v>
      </c>
      <c r="I987" t="s">
        <v>52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54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42</v>
      </c>
      <c r="X987" t="s">
        <v>43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</row>
    <row r="988" spans="1:36" x14ac:dyDescent="0.25">
      <c r="A988">
        <v>39</v>
      </c>
      <c r="B988">
        <v>0</v>
      </c>
      <c r="C988">
        <v>1</v>
      </c>
      <c r="D988" t="s">
        <v>36</v>
      </c>
      <c r="E988">
        <v>1498</v>
      </c>
      <c r="F988" t="s">
        <v>37</v>
      </c>
      <c r="G988">
        <v>21</v>
      </c>
      <c r="H988">
        <v>4</v>
      </c>
      <c r="I988" t="s">
        <v>38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40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42</v>
      </c>
      <c r="X988" t="s">
        <v>43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</row>
    <row r="989" spans="1:36" x14ac:dyDescent="0.25">
      <c r="A989">
        <v>51</v>
      </c>
      <c r="B989">
        <v>0</v>
      </c>
      <c r="C989">
        <v>1</v>
      </c>
      <c r="D989" t="s">
        <v>44</v>
      </c>
      <c r="E989">
        <v>541</v>
      </c>
      <c r="F989" t="s">
        <v>37</v>
      </c>
      <c r="G989">
        <v>2</v>
      </c>
      <c r="H989">
        <v>3</v>
      </c>
      <c r="I989" t="s">
        <v>60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40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42</v>
      </c>
      <c r="X989" t="s">
        <v>49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</row>
    <row r="990" spans="1:36" x14ac:dyDescent="0.25">
      <c r="A990">
        <v>41</v>
      </c>
      <c r="B990">
        <v>0</v>
      </c>
      <c r="C990">
        <v>1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38</v>
      </c>
      <c r="J990">
        <v>1</v>
      </c>
      <c r="K990">
        <v>1392</v>
      </c>
      <c r="L990">
        <v>4</v>
      </c>
      <c r="M990" t="s">
        <v>39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53</v>
      </c>
      <c r="T990">
        <v>5467</v>
      </c>
      <c r="U990">
        <v>13953</v>
      </c>
      <c r="V990">
        <v>3</v>
      </c>
      <c r="W990" t="s">
        <v>42</v>
      </c>
      <c r="X990" t="s">
        <v>43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</row>
    <row r="991" spans="1:36" x14ac:dyDescent="0.25">
      <c r="A991">
        <v>37</v>
      </c>
      <c r="B991">
        <v>0</v>
      </c>
      <c r="C991">
        <v>1</v>
      </c>
      <c r="D991" t="s">
        <v>36</v>
      </c>
      <c r="E991">
        <v>1439</v>
      </c>
      <c r="F991" t="s">
        <v>45</v>
      </c>
      <c r="G991">
        <v>4</v>
      </c>
      <c r="H991">
        <v>1</v>
      </c>
      <c r="I991" t="s">
        <v>38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42</v>
      </c>
      <c r="X991" t="s">
        <v>43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</row>
    <row r="992" spans="1:36" x14ac:dyDescent="0.25">
      <c r="A992">
        <v>33</v>
      </c>
      <c r="B992">
        <v>0</v>
      </c>
      <c r="C992">
        <v>1</v>
      </c>
      <c r="D992" t="s">
        <v>44</v>
      </c>
      <c r="E992">
        <v>1111</v>
      </c>
      <c r="F992" t="s">
        <v>37</v>
      </c>
      <c r="G992">
        <v>5</v>
      </c>
      <c r="H992">
        <v>1</v>
      </c>
      <c r="I992" t="s">
        <v>38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40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42</v>
      </c>
      <c r="X992" t="s">
        <v>49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</row>
    <row r="993" spans="1:36" x14ac:dyDescent="0.25">
      <c r="A993">
        <v>32</v>
      </c>
      <c r="B993">
        <v>0</v>
      </c>
      <c r="C993">
        <v>1</v>
      </c>
      <c r="D993" t="s">
        <v>36</v>
      </c>
      <c r="E993">
        <v>499</v>
      </c>
      <c r="F993" t="s">
        <v>37</v>
      </c>
      <c r="G993">
        <v>2</v>
      </c>
      <c r="H993">
        <v>1</v>
      </c>
      <c r="I993" t="s">
        <v>60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40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42</v>
      </c>
      <c r="X993" t="s">
        <v>43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</row>
    <row r="994" spans="1:36" x14ac:dyDescent="0.25">
      <c r="A994">
        <v>39</v>
      </c>
      <c r="B994">
        <v>0</v>
      </c>
      <c r="C994">
        <v>1</v>
      </c>
      <c r="D994" t="s">
        <v>56</v>
      </c>
      <c r="E994">
        <v>1485</v>
      </c>
      <c r="F994" t="s">
        <v>45</v>
      </c>
      <c r="G994">
        <v>25</v>
      </c>
      <c r="H994">
        <v>2</v>
      </c>
      <c r="I994" t="s">
        <v>38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55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42</v>
      </c>
      <c r="X994" t="s">
        <v>49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</row>
    <row r="995" spans="1:36" x14ac:dyDescent="0.25">
      <c r="A995">
        <v>25</v>
      </c>
      <c r="B995">
        <v>0</v>
      </c>
      <c r="C995">
        <v>1</v>
      </c>
      <c r="D995" t="s">
        <v>36</v>
      </c>
      <c r="E995">
        <v>1372</v>
      </c>
      <c r="F995" t="s">
        <v>37</v>
      </c>
      <c r="G995">
        <v>18</v>
      </c>
      <c r="H995">
        <v>1</v>
      </c>
      <c r="I995" t="s">
        <v>38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40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42</v>
      </c>
      <c r="X995" t="s">
        <v>49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</row>
    <row r="996" spans="1:36" x14ac:dyDescent="0.25">
      <c r="A996">
        <v>52</v>
      </c>
      <c r="B996">
        <v>0</v>
      </c>
      <c r="C996">
        <v>1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52</v>
      </c>
      <c r="J996">
        <v>1</v>
      </c>
      <c r="K996">
        <v>1401</v>
      </c>
      <c r="L996">
        <v>4</v>
      </c>
      <c r="M996" t="s">
        <v>39</v>
      </c>
      <c r="N996">
        <v>59</v>
      </c>
      <c r="O996">
        <v>4</v>
      </c>
      <c r="P996">
        <v>4</v>
      </c>
      <c r="Q996" t="s">
        <v>54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42</v>
      </c>
      <c r="X996" t="s">
        <v>43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</row>
    <row r="997" spans="1:36" x14ac:dyDescent="0.25">
      <c r="A997">
        <v>43</v>
      </c>
      <c r="B997">
        <v>0</v>
      </c>
      <c r="C997">
        <v>1</v>
      </c>
      <c r="D997" t="s">
        <v>36</v>
      </c>
      <c r="E997">
        <v>930</v>
      </c>
      <c r="F997" t="s">
        <v>45</v>
      </c>
      <c r="G997">
        <v>6</v>
      </c>
      <c r="H997">
        <v>3</v>
      </c>
      <c r="I997" t="s">
        <v>52</v>
      </c>
      <c r="J997">
        <v>1</v>
      </c>
      <c r="K997">
        <v>1402</v>
      </c>
      <c r="L997">
        <v>1</v>
      </c>
      <c r="M997" t="s">
        <v>39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41</v>
      </c>
      <c r="T997">
        <v>4081</v>
      </c>
      <c r="U997">
        <v>20003</v>
      </c>
      <c r="V997">
        <v>1</v>
      </c>
      <c r="W997" t="s">
        <v>42</v>
      </c>
      <c r="X997" t="s">
        <v>43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</row>
    <row r="998" spans="1:36" x14ac:dyDescent="0.25">
      <c r="A998">
        <v>27</v>
      </c>
      <c r="B998">
        <v>0</v>
      </c>
      <c r="C998">
        <v>1</v>
      </c>
      <c r="D998" t="s">
        <v>36</v>
      </c>
      <c r="E998">
        <v>205</v>
      </c>
      <c r="F998" t="s">
        <v>37</v>
      </c>
      <c r="G998">
        <v>10</v>
      </c>
      <c r="H998">
        <v>3</v>
      </c>
      <c r="I998" t="s">
        <v>60</v>
      </c>
      <c r="J998">
        <v>1</v>
      </c>
      <c r="K998">
        <v>1403</v>
      </c>
      <c r="L998">
        <v>4</v>
      </c>
      <c r="M998" t="s">
        <v>39</v>
      </c>
      <c r="N998">
        <v>98</v>
      </c>
      <c r="O998">
        <v>2</v>
      </c>
      <c r="P998">
        <v>2</v>
      </c>
      <c r="Q998" t="s">
        <v>40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42</v>
      </c>
      <c r="X998" t="s">
        <v>43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</row>
    <row r="999" spans="1:36" x14ac:dyDescent="0.25">
      <c r="A999">
        <v>27</v>
      </c>
      <c r="B999">
        <v>1</v>
      </c>
      <c r="C999">
        <v>0</v>
      </c>
      <c r="D999" t="s">
        <v>36</v>
      </c>
      <c r="E999">
        <v>135</v>
      </c>
      <c r="F999" t="s">
        <v>45</v>
      </c>
      <c r="G999">
        <v>17</v>
      </c>
      <c r="H999">
        <v>4</v>
      </c>
      <c r="I999" t="s">
        <v>38</v>
      </c>
      <c r="J999">
        <v>1</v>
      </c>
      <c r="K999">
        <v>1405</v>
      </c>
      <c r="L999">
        <v>4</v>
      </c>
      <c r="M999" t="s">
        <v>39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41</v>
      </c>
      <c r="T999">
        <v>2394</v>
      </c>
      <c r="U999">
        <v>25681</v>
      </c>
      <c r="V999">
        <v>1</v>
      </c>
      <c r="W999" t="s">
        <v>42</v>
      </c>
      <c r="X999" t="s">
        <v>43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</row>
    <row r="1000" spans="1:36" x14ac:dyDescent="0.25">
      <c r="A1000">
        <v>26</v>
      </c>
      <c r="B1000">
        <v>0</v>
      </c>
      <c r="C1000">
        <v>1</v>
      </c>
      <c r="D1000" t="s">
        <v>36</v>
      </c>
      <c r="E1000">
        <v>683</v>
      </c>
      <c r="F1000" t="s">
        <v>45</v>
      </c>
      <c r="G1000">
        <v>2</v>
      </c>
      <c r="H1000">
        <v>1</v>
      </c>
      <c r="I1000" t="s">
        <v>52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41</v>
      </c>
      <c r="T1000">
        <v>3904</v>
      </c>
      <c r="U1000">
        <v>4050</v>
      </c>
      <c r="V1000">
        <v>0</v>
      </c>
      <c r="W1000" t="s">
        <v>42</v>
      </c>
      <c r="X1000" t="s">
        <v>49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</row>
    <row r="1001" spans="1:36" x14ac:dyDescent="0.25">
      <c r="A1001">
        <v>42</v>
      </c>
      <c r="B1001">
        <v>0</v>
      </c>
      <c r="C1001">
        <v>1</v>
      </c>
      <c r="D1001" t="s">
        <v>36</v>
      </c>
      <c r="E1001">
        <v>1147</v>
      </c>
      <c r="F1001" t="s">
        <v>62</v>
      </c>
      <c r="G1001">
        <v>10</v>
      </c>
      <c r="H1001">
        <v>3</v>
      </c>
      <c r="I1001" t="s">
        <v>62</v>
      </c>
      <c r="J1001">
        <v>1</v>
      </c>
      <c r="K1001">
        <v>1408</v>
      </c>
      <c r="L1001">
        <v>3</v>
      </c>
      <c r="M1001" t="s">
        <v>39</v>
      </c>
      <c r="N1001">
        <v>31</v>
      </c>
      <c r="O1001">
        <v>3</v>
      </c>
      <c r="P1001">
        <v>4</v>
      </c>
      <c r="Q1001" t="s">
        <v>57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42</v>
      </c>
      <c r="X1001" t="s">
        <v>49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</row>
    <row r="1002" spans="1:36" x14ac:dyDescent="0.25">
      <c r="A1002">
        <v>52</v>
      </c>
      <c r="B1002">
        <v>0</v>
      </c>
      <c r="C1002">
        <v>1</v>
      </c>
      <c r="D1002" t="s">
        <v>36</v>
      </c>
      <c r="E1002">
        <v>258</v>
      </c>
      <c r="F1002" t="s">
        <v>45</v>
      </c>
      <c r="G1002">
        <v>8</v>
      </c>
      <c r="H1002">
        <v>4</v>
      </c>
      <c r="I1002" t="s">
        <v>50</v>
      </c>
      <c r="J1002">
        <v>1</v>
      </c>
      <c r="K1002">
        <v>1409</v>
      </c>
      <c r="L1002">
        <v>3</v>
      </c>
      <c r="M1002" t="s">
        <v>39</v>
      </c>
      <c r="N1002">
        <v>54</v>
      </c>
      <c r="O1002">
        <v>3</v>
      </c>
      <c r="P1002">
        <v>1</v>
      </c>
      <c r="Q1002" t="s">
        <v>51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42</v>
      </c>
      <c r="X1002" t="s">
        <v>49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</row>
    <row r="1003" spans="1:36" x14ac:dyDescent="0.25">
      <c r="A1003">
        <v>37</v>
      </c>
      <c r="B1003">
        <v>0</v>
      </c>
      <c r="C1003">
        <v>1</v>
      </c>
      <c r="D1003" t="s">
        <v>36</v>
      </c>
      <c r="E1003">
        <v>1462</v>
      </c>
      <c r="F1003" t="s">
        <v>45</v>
      </c>
      <c r="G1003">
        <v>11</v>
      </c>
      <c r="H1003">
        <v>3</v>
      </c>
      <c r="I1003" t="s">
        <v>52</v>
      </c>
      <c r="J1003">
        <v>1</v>
      </c>
      <c r="K1003">
        <v>1411</v>
      </c>
      <c r="L1003">
        <v>1</v>
      </c>
      <c r="M1003" t="s">
        <v>39</v>
      </c>
      <c r="N1003">
        <v>94</v>
      </c>
      <c r="O1003">
        <v>3</v>
      </c>
      <c r="P1003">
        <v>1</v>
      </c>
      <c r="Q1003" t="s">
        <v>51</v>
      </c>
      <c r="R1003">
        <v>3</v>
      </c>
      <c r="S1003" t="s">
        <v>41</v>
      </c>
      <c r="T1003">
        <v>3629</v>
      </c>
      <c r="U1003">
        <v>19106</v>
      </c>
      <c r="V1003">
        <v>4</v>
      </c>
      <c r="W1003" t="s">
        <v>42</v>
      </c>
      <c r="X1003" t="s">
        <v>49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</row>
    <row r="1004" spans="1:36" x14ac:dyDescent="0.25">
      <c r="A1004">
        <v>35</v>
      </c>
      <c r="B1004">
        <v>0</v>
      </c>
      <c r="C1004">
        <v>1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38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54</v>
      </c>
      <c r="R1004">
        <v>4</v>
      </c>
      <c r="S1004" t="s">
        <v>41</v>
      </c>
      <c r="T1004">
        <v>9362</v>
      </c>
      <c r="U1004">
        <v>19944</v>
      </c>
      <c r="V1004">
        <v>2</v>
      </c>
      <c r="W1004" t="s">
        <v>42</v>
      </c>
      <c r="X1004" t="s">
        <v>49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</row>
    <row r="1005" spans="1:36" x14ac:dyDescent="0.25">
      <c r="A1005">
        <v>25</v>
      </c>
      <c r="B1005">
        <v>0</v>
      </c>
      <c r="C1005">
        <v>1</v>
      </c>
      <c r="D1005" t="s">
        <v>36</v>
      </c>
      <c r="E1005">
        <v>949</v>
      </c>
      <c r="F1005" t="s">
        <v>45</v>
      </c>
      <c r="G1005">
        <v>1</v>
      </c>
      <c r="H1005">
        <v>3</v>
      </c>
      <c r="I1005" t="s">
        <v>61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51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42</v>
      </c>
      <c r="X1005" t="s">
        <v>49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</row>
    <row r="1006" spans="1:36" x14ac:dyDescent="0.25">
      <c r="A1006">
        <v>26</v>
      </c>
      <c r="B1006">
        <v>0</v>
      </c>
      <c r="C1006">
        <v>1</v>
      </c>
      <c r="D1006" t="s">
        <v>36</v>
      </c>
      <c r="E1006">
        <v>652</v>
      </c>
      <c r="F1006" t="s">
        <v>45</v>
      </c>
      <c r="G1006">
        <v>7</v>
      </c>
      <c r="H1006">
        <v>3</v>
      </c>
      <c r="I1006" t="s">
        <v>50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51</v>
      </c>
      <c r="R1006">
        <v>1</v>
      </c>
      <c r="S1006" t="s">
        <v>41</v>
      </c>
      <c r="T1006">
        <v>3578</v>
      </c>
      <c r="U1006">
        <v>23577</v>
      </c>
      <c r="V1006">
        <v>0</v>
      </c>
      <c r="W1006" t="s">
        <v>42</v>
      </c>
      <c r="X1006" t="s">
        <v>49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</row>
    <row r="1007" spans="1:36" x14ac:dyDescent="0.25">
      <c r="A1007">
        <v>29</v>
      </c>
      <c r="B1007">
        <v>0</v>
      </c>
      <c r="C1007">
        <v>1</v>
      </c>
      <c r="D1007" t="s">
        <v>36</v>
      </c>
      <c r="E1007">
        <v>332</v>
      </c>
      <c r="F1007" t="s">
        <v>62</v>
      </c>
      <c r="G1007">
        <v>17</v>
      </c>
      <c r="H1007">
        <v>3</v>
      </c>
      <c r="I1007" t="s">
        <v>50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62</v>
      </c>
      <c r="R1007">
        <v>1</v>
      </c>
      <c r="S1007" t="s">
        <v>41</v>
      </c>
      <c r="T1007">
        <v>7988</v>
      </c>
      <c r="U1007">
        <v>9769</v>
      </c>
      <c r="V1007">
        <v>1</v>
      </c>
      <c r="W1007" t="s">
        <v>42</v>
      </c>
      <c r="X1007" t="s">
        <v>49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</row>
    <row r="1008" spans="1:36" x14ac:dyDescent="0.25">
      <c r="A1008">
        <v>49</v>
      </c>
      <c r="B1008">
        <v>1</v>
      </c>
      <c r="C1008">
        <v>0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38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51</v>
      </c>
      <c r="R1008">
        <v>1</v>
      </c>
      <c r="S1008" t="s">
        <v>41</v>
      </c>
      <c r="T1008">
        <v>4284</v>
      </c>
      <c r="U1008">
        <v>22710</v>
      </c>
      <c r="V1008">
        <v>3</v>
      </c>
      <c r="W1008" t="s">
        <v>42</v>
      </c>
      <c r="X1008" t="s">
        <v>49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</row>
    <row r="1009" spans="1:36" x14ac:dyDescent="0.25">
      <c r="A1009">
        <v>29</v>
      </c>
      <c r="B1009">
        <v>1</v>
      </c>
      <c r="C1009">
        <v>0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50</v>
      </c>
      <c r="J1009">
        <v>1</v>
      </c>
      <c r="K1009">
        <v>1421</v>
      </c>
      <c r="L1009">
        <v>3</v>
      </c>
      <c r="M1009" t="s">
        <v>39</v>
      </c>
      <c r="N1009">
        <v>84</v>
      </c>
      <c r="O1009">
        <v>3</v>
      </c>
      <c r="P1009">
        <v>3</v>
      </c>
      <c r="Q1009" t="s">
        <v>55</v>
      </c>
      <c r="R1009">
        <v>4</v>
      </c>
      <c r="S1009" t="s">
        <v>41</v>
      </c>
      <c r="T1009">
        <v>7553</v>
      </c>
      <c r="U1009">
        <v>22930</v>
      </c>
      <c r="V1009">
        <v>0</v>
      </c>
      <c r="W1009" t="s">
        <v>42</v>
      </c>
      <c r="X1009" t="s">
        <v>43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</row>
    <row r="1010" spans="1:36" x14ac:dyDescent="0.25">
      <c r="A1010">
        <v>54</v>
      </c>
      <c r="B1010">
        <v>0</v>
      </c>
      <c r="C1010">
        <v>1</v>
      </c>
      <c r="D1010" t="s">
        <v>36</v>
      </c>
      <c r="E1010">
        <v>971</v>
      </c>
      <c r="F1010" t="s">
        <v>45</v>
      </c>
      <c r="G1010">
        <v>1</v>
      </c>
      <c r="H1010">
        <v>3</v>
      </c>
      <c r="I1010" t="s">
        <v>52</v>
      </c>
      <c r="J1010">
        <v>1</v>
      </c>
      <c r="K1010">
        <v>1422</v>
      </c>
      <c r="L1010">
        <v>4</v>
      </c>
      <c r="M1010" t="s">
        <v>39</v>
      </c>
      <c r="N1010">
        <v>54</v>
      </c>
      <c r="O1010">
        <v>3</v>
      </c>
      <c r="P1010">
        <v>4</v>
      </c>
      <c r="Q1010" t="s">
        <v>59</v>
      </c>
      <c r="R1010">
        <v>4</v>
      </c>
      <c r="S1010" t="s">
        <v>41</v>
      </c>
      <c r="T1010">
        <v>17328</v>
      </c>
      <c r="U1010">
        <v>5652</v>
      </c>
      <c r="V1010">
        <v>6</v>
      </c>
      <c r="W1010" t="s">
        <v>42</v>
      </c>
      <c r="X1010" t="s">
        <v>49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</row>
    <row r="1011" spans="1:36" x14ac:dyDescent="0.25">
      <c r="A1011">
        <v>58</v>
      </c>
      <c r="B1011">
        <v>0</v>
      </c>
      <c r="C1011">
        <v>1</v>
      </c>
      <c r="D1011" t="s">
        <v>36</v>
      </c>
      <c r="E1011">
        <v>1055</v>
      </c>
      <c r="F1011" t="s">
        <v>45</v>
      </c>
      <c r="G1011">
        <v>1</v>
      </c>
      <c r="H1011">
        <v>3</v>
      </c>
      <c r="I1011" t="s">
        <v>52</v>
      </c>
      <c r="J1011">
        <v>1</v>
      </c>
      <c r="K1011">
        <v>1423</v>
      </c>
      <c r="L1011">
        <v>4</v>
      </c>
      <c r="M1011" t="s">
        <v>39</v>
      </c>
      <c r="N1011">
        <v>76</v>
      </c>
      <c r="O1011">
        <v>3</v>
      </c>
      <c r="P1011">
        <v>5</v>
      </c>
      <c r="Q1011" t="s">
        <v>59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42</v>
      </c>
      <c r="X1011" t="s">
        <v>43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</row>
    <row r="1012" spans="1:36" x14ac:dyDescent="0.25">
      <c r="A1012">
        <v>55</v>
      </c>
      <c r="B1012">
        <v>0</v>
      </c>
      <c r="C1012">
        <v>1</v>
      </c>
      <c r="D1012" t="s">
        <v>36</v>
      </c>
      <c r="E1012">
        <v>1136</v>
      </c>
      <c r="F1012" t="s">
        <v>45</v>
      </c>
      <c r="G1012">
        <v>1</v>
      </c>
      <c r="H1012">
        <v>4</v>
      </c>
      <c r="I1012" t="s">
        <v>52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59</v>
      </c>
      <c r="R1012">
        <v>4</v>
      </c>
      <c r="S1012" t="s">
        <v>53</v>
      </c>
      <c r="T1012">
        <v>14732</v>
      </c>
      <c r="U1012">
        <v>12414</v>
      </c>
      <c r="V1012">
        <v>2</v>
      </c>
      <c r="W1012" t="s">
        <v>42</v>
      </c>
      <c r="X1012" t="s">
        <v>49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</row>
    <row r="1013" spans="1:36" x14ac:dyDescent="0.25">
      <c r="A1013">
        <v>36</v>
      </c>
      <c r="B1013">
        <v>0</v>
      </c>
      <c r="C1013">
        <v>1</v>
      </c>
      <c r="D1013" t="s">
        <v>36</v>
      </c>
      <c r="E1013">
        <v>1174</v>
      </c>
      <c r="F1013" t="s">
        <v>37</v>
      </c>
      <c r="G1013">
        <v>3</v>
      </c>
      <c r="H1013">
        <v>4</v>
      </c>
      <c r="I1013" t="s">
        <v>60</v>
      </c>
      <c r="J1013">
        <v>1</v>
      </c>
      <c r="K1013">
        <v>1425</v>
      </c>
      <c r="L1013">
        <v>1</v>
      </c>
      <c r="M1013" t="s">
        <v>39</v>
      </c>
      <c r="N1013">
        <v>99</v>
      </c>
      <c r="O1013">
        <v>3</v>
      </c>
      <c r="P1013">
        <v>2</v>
      </c>
      <c r="Q1013" t="s">
        <v>40</v>
      </c>
      <c r="R1013">
        <v>2</v>
      </c>
      <c r="S1013" t="s">
        <v>41</v>
      </c>
      <c r="T1013">
        <v>9278</v>
      </c>
      <c r="U1013">
        <v>20763</v>
      </c>
      <c r="V1013">
        <v>3</v>
      </c>
      <c r="W1013" t="s">
        <v>42</v>
      </c>
      <c r="X1013" t="s">
        <v>43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</row>
    <row r="1014" spans="1:36" x14ac:dyDescent="0.25">
      <c r="A1014">
        <v>31</v>
      </c>
      <c r="B1014">
        <v>1</v>
      </c>
      <c r="C1014">
        <v>0</v>
      </c>
      <c r="D1014" t="s">
        <v>44</v>
      </c>
      <c r="E1014">
        <v>667</v>
      </c>
      <c r="F1014" t="s">
        <v>37</v>
      </c>
      <c r="G1014">
        <v>1</v>
      </c>
      <c r="H1014">
        <v>4</v>
      </c>
      <c r="I1014" t="s">
        <v>38</v>
      </c>
      <c r="J1014">
        <v>1</v>
      </c>
      <c r="K1014">
        <v>1427</v>
      </c>
      <c r="L1014">
        <v>2</v>
      </c>
      <c r="M1014" t="s">
        <v>39</v>
      </c>
      <c r="N1014">
        <v>50</v>
      </c>
      <c r="O1014">
        <v>1</v>
      </c>
      <c r="P1014">
        <v>1</v>
      </c>
      <c r="Q1014" t="s">
        <v>58</v>
      </c>
      <c r="R1014">
        <v>3</v>
      </c>
      <c r="S1014" t="s">
        <v>41</v>
      </c>
      <c r="T1014">
        <v>1359</v>
      </c>
      <c r="U1014">
        <v>16154</v>
      </c>
      <c r="V1014">
        <v>1</v>
      </c>
      <c r="W1014" t="s">
        <v>42</v>
      </c>
      <c r="X1014" t="s">
        <v>49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</row>
    <row r="1015" spans="1:36" x14ac:dyDescent="0.25">
      <c r="A1015">
        <v>30</v>
      </c>
      <c r="B1015">
        <v>0</v>
      </c>
      <c r="C1015">
        <v>1</v>
      </c>
      <c r="D1015" t="s">
        <v>36</v>
      </c>
      <c r="E1015">
        <v>855</v>
      </c>
      <c r="F1015" t="s">
        <v>37</v>
      </c>
      <c r="G1015">
        <v>7</v>
      </c>
      <c r="H1015">
        <v>4</v>
      </c>
      <c r="I1015" t="s">
        <v>60</v>
      </c>
      <c r="J1015">
        <v>1</v>
      </c>
      <c r="K1015">
        <v>1428</v>
      </c>
      <c r="L1015">
        <v>4</v>
      </c>
      <c r="M1015" t="s">
        <v>39</v>
      </c>
      <c r="N1015">
        <v>73</v>
      </c>
      <c r="O1015">
        <v>3</v>
      </c>
      <c r="P1015">
        <v>2</v>
      </c>
      <c r="Q1015" t="s">
        <v>40</v>
      </c>
      <c r="R1015">
        <v>1</v>
      </c>
      <c r="S1015" t="s">
        <v>53</v>
      </c>
      <c r="T1015">
        <v>4779</v>
      </c>
      <c r="U1015">
        <v>12761</v>
      </c>
      <c r="V1015">
        <v>7</v>
      </c>
      <c r="W1015" t="s">
        <v>42</v>
      </c>
      <c r="X1015" t="s">
        <v>49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</row>
    <row r="1016" spans="1:36" x14ac:dyDescent="0.25">
      <c r="A1016">
        <v>31</v>
      </c>
      <c r="B1016">
        <v>0</v>
      </c>
      <c r="C1016">
        <v>1</v>
      </c>
      <c r="D1016" t="s">
        <v>36</v>
      </c>
      <c r="E1016">
        <v>182</v>
      </c>
      <c r="F1016" t="s">
        <v>45</v>
      </c>
      <c r="G1016">
        <v>8</v>
      </c>
      <c r="H1016">
        <v>5</v>
      </c>
      <c r="I1016" t="s">
        <v>38</v>
      </c>
      <c r="J1016">
        <v>1</v>
      </c>
      <c r="K1016">
        <v>1430</v>
      </c>
      <c r="L1016">
        <v>1</v>
      </c>
      <c r="M1016" t="s">
        <v>39</v>
      </c>
      <c r="N1016">
        <v>93</v>
      </c>
      <c r="O1016">
        <v>3</v>
      </c>
      <c r="P1016">
        <v>4</v>
      </c>
      <c r="Q1016" t="s">
        <v>59</v>
      </c>
      <c r="R1016">
        <v>2</v>
      </c>
      <c r="S1016" t="s">
        <v>41</v>
      </c>
      <c r="T1016">
        <v>16422</v>
      </c>
      <c r="U1016">
        <v>8847</v>
      </c>
      <c r="V1016">
        <v>3</v>
      </c>
      <c r="W1016" t="s">
        <v>42</v>
      </c>
      <c r="X1016" t="s">
        <v>49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</row>
    <row r="1017" spans="1:36" x14ac:dyDescent="0.25">
      <c r="A1017">
        <v>34</v>
      </c>
      <c r="B1017">
        <v>0</v>
      </c>
      <c r="C1017">
        <v>1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50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53</v>
      </c>
      <c r="T1017">
        <v>2996</v>
      </c>
      <c r="U1017">
        <v>20284</v>
      </c>
      <c r="V1017">
        <v>5</v>
      </c>
      <c r="W1017" t="s">
        <v>42</v>
      </c>
      <c r="X1017" t="s">
        <v>49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</row>
    <row r="1018" spans="1:36" x14ac:dyDescent="0.25">
      <c r="A1018">
        <v>31</v>
      </c>
      <c r="B1018">
        <v>1</v>
      </c>
      <c r="C1018">
        <v>0</v>
      </c>
      <c r="D1018" t="s">
        <v>36</v>
      </c>
      <c r="E1018">
        <v>202</v>
      </c>
      <c r="F1018" t="s">
        <v>45</v>
      </c>
      <c r="G1018">
        <v>8</v>
      </c>
      <c r="H1018">
        <v>3</v>
      </c>
      <c r="I1018" t="s">
        <v>38</v>
      </c>
      <c r="J1018">
        <v>1</v>
      </c>
      <c r="K1018">
        <v>1433</v>
      </c>
      <c r="L1018">
        <v>1</v>
      </c>
      <c r="M1018" t="s">
        <v>39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41</v>
      </c>
      <c r="T1018">
        <v>1261</v>
      </c>
      <c r="U1018">
        <v>22262</v>
      </c>
      <c r="V1018">
        <v>1</v>
      </c>
      <c r="W1018" t="s">
        <v>42</v>
      </c>
      <c r="X1018" t="s">
        <v>49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</row>
    <row r="1019" spans="1:36" x14ac:dyDescent="0.25">
      <c r="A1019">
        <v>27</v>
      </c>
      <c r="B1019">
        <v>0</v>
      </c>
      <c r="C1019">
        <v>1</v>
      </c>
      <c r="D1019" t="s">
        <v>36</v>
      </c>
      <c r="E1019">
        <v>1377</v>
      </c>
      <c r="F1019" t="s">
        <v>45</v>
      </c>
      <c r="G1019">
        <v>11</v>
      </c>
      <c r="H1019">
        <v>1</v>
      </c>
      <c r="I1019" t="s">
        <v>38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51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42</v>
      </c>
      <c r="X1019" t="s">
        <v>49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</row>
    <row r="1020" spans="1:36" x14ac:dyDescent="0.25">
      <c r="A1020">
        <v>36</v>
      </c>
      <c r="B1020">
        <v>0</v>
      </c>
      <c r="C1020">
        <v>1</v>
      </c>
      <c r="D1020" t="s">
        <v>36</v>
      </c>
      <c r="E1020">
        <v>172</v>
      </c>
      <c r="F1020" t="s">
        <v>45</v>
      </c>
      <c r="G1020">
        <v>4</v>
      </c>
      <c r="H1020">
        <v>4</v>
      </c>
      <c r="I1020" t="s">
        <v>38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51</v>
      </c>
      <c r="R1020">
        <v>4</v>
      </c>
      <c r="S1020" t="s">
        <v>41</v>
      </c>
      <c r="T1020">
        <v>5810</v>
      </c>
      <c r="U1020">
        <v>22604</v>
      </c>
      <c r="V1020">
        <v>1</v>
      </c>
      <c r="W1020" t="s">
        <v>42</v>
      </c>
      <c r="X1020" t="s">
        <v>49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</row>
    <row r="1021" spans="1:36" x14ac:dyDescent="0.25">
      <c r="A1021">
        <v>36</v>
      </c>
      <c r="B1021">
        <v>0</v>
      </c>
      <c r="C1021">
        <v>1</v>
      </c>
      <c r="D1021" t="s">
        <v>36</v>
      </c>
      <c r="E1021">
        <v>329</v>
      </c>
      <c r="F1021" t="s">
        <v>37</v>
      </c>
      <c r="G1021">
        <v>16</v>
      </c>
      <c r="H1021">
        <v>4</v>
      </c>
      <c r="I1021" t="s">
        <v>60</v>
      </c>
      <c r="J1021">
        <v>1</v>
      </c>
      <c r="K1021">
        <v>1436</v>
      </c>
      <c r="L1021">
        <v>3</v>
      </c>
      <c r="M1021" t="s">
        <v>39</v>
      </c>
      <c r="N1021">
        <v>98</v>
      </c>
      <c r="O1021">
        <v>2</v>
      </c>
      <c r="P1021">
        <v>2</v>
      </c>
      <c r="Q1021" t="s">
        <v>40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42</v>
      </c>
      <c r="X1021" t="s">
        <v>49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</row>
    <row r="1022" spans="1:36" x14ac:dyDescent="0.25">
      <c r="A1022">
        <v>47</v>
      </c>
      <c r="B1022">
        <v>0</v>
      </c>
      <c r="C1022">
        <v>1</v>
      </c>
      <c r="D1022" t="s">
        <v>36</v>
      </c>
      <c r="E1022">
        <v>465</v>
      </c>
      <c r="F1022" t="s">
        <v>45</v>
      </c>
      <c r="G1022">
        <v>1</v>
      </c>
      <c r="H1022">
        <v>3</v>
      </c>
      <c r="I1022" t="s">
        <v>61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42</v>
      </c>
      <c r="X1022" t="s">
        <v>49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</row>
    <row r="1023" spans="1:36" x14ac:dyDescent="0.25">
      <c r="A1023">
        <v>25</v>
      </c>
      <c r="B1023">
        <v>1</v>
      </c>
      <c r="C1023">
        <v>0</v>
      </c>
      <c r="D1023" t="s">
        <v>36</v>
      </c>
      <c r="E1023">
        <v>383</v>
      </c>
      <c r="F1023" t="s">
        <v>37</v>
      </c>
      <c r="G1023">
        <v>9</v>
      </c>
      <c r="H1023">
        <v>2</v>
      </c>
      <c r="I1023" t="s">
        <v>38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58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42</v>
      </c>
      <c r="X1023" t="s">
        <v>49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</row>
    <row r="1024" spans="1:36" x14ac:dyDescent="0.25">
      <c r="A1024">
        <v>37</v>
      </c>
      <c r="B1024">
        <v>0</v>
      </c>
      <c r="C1024">
        <v>1</v>
      </c>
      <c r="D1024" t="s">
        <v>56</v>
      </c>
      <c r="E1024">
        <v>1413</v>
      </c>
      <c r="F1024" t="s">
        <v>45</v>
      </c>
      <c r="G1024">
        <v>5</v>
      </c>
      <c r="H1024">
        <v>2</v>
      </c>
      <c r="I1024" t="s">
        <v>61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51</v>
      </c>
      <c r="R1024">
        <v>3</v>
      </c>
      <c r="S1024" t="s">
        <v>41</v>
      </c>
      <c r="T1024">
        <v>3500</v>
      </c>
      <c r="U1024">
        <v>25470</v>
      </c>
      <c r="V1024">
        <v>0</v>
      </c>
      <c r="W1024" t="s">
        <v>42</v>
      </c>
      <c r="X1024" t="s">
        <v>49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</row>
    <row r="1025" spans="1:36" x14ac:dyDescent="0.25">
      <c r="A1025">
        <v>56</v>
      </c>
      <c r="B1025">
        <v>0</v>
      </c>
      <c r="C1025">
        <v>1</v>
      </c>
      <c r="D1025" t="s">
        <v>36</v>
      </c>
      <c r="E1025">
        <v>1255</v>
      </c>
      <c r="F1025" t="s">
        <v>45</v>
      </c>
      <c r="G1025">
        <v>1</v>
      </c>
      <c r="H1025">
        <v>2</v>
      </c>
      <c r="I1025" t="s">
        <v>38</v>
      </c>
      <c r="J1025">
        <v>1</v>
      </c>
      <c r="K1025">
        <v>1441</v>
      </c>
      <c r="L1025">
        <v>1</v>
      </c>
      <c r="M1025" t="s">
        <v>39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42</v>
      </c>
      <c r="X1025" t="s">
        <v>49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</row>
    <row r="1026" spans="1:36" x14ac:dyDescent="0.25">
      <c r="A1026">
        <v>47</v>
      </c>
      <c r="B1026">
        <v>0</v>
      </c>
      <c r="C1026">
        <v>1</v>
      </c>
      <c r="D1026" t="s">
        <v>36</v>
      </c>
      <c r="E1026">
        <v>359</v>
      </c>
      <c r="F1026" t="s">
        <v>45</v>
      </c>
      <c r="G1026">
        <v>2</v>
      </c>
      <c r="H1026">
        <v>4</v>
      </c>
      <c r="I1026" t="s">
        <v>52</v>
      </c>
      <c r="J1026">
        <v>1</v>
      </c>
      <c r="K1026">
        <v>1443</v>
      </c>
      <c r="L1026">
        <v>1</v>
      </c>
      <c r="M1026" t="s">
        <v>39</v>
      </c>
      <c r="N1026">
        <v>82</v>
      </c>
      <c r="O1026">
        <v>3</v>
      </c>
      <c r="P1026">
        <v>4</v>
      </c>
      <c r="Q1026" t="s">
        <v>59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42</v>
      </c>
      <c r="X1026" t="s">
        <v>49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</row>
    <row r="1027" spans="1:36" x14ac:dyDescent="0.25">
      <c r="A1027">
        <v>24</v>
      </c>
      <c r="B1027">
        <v>0</v>
      </c>
      <c r="C1027">
        <v>1</v>
      </c>
      <c r="D1027" t="s">
        <v>36</v>
      </c>
      <c r="E1027">
        <v>1476</v>
      </c>
      <c r="F1027" t="s">
        <v>37</v>
      </c>
      <c r="G1027">
        <v>4</v>
      </c>
      <c r="H1027">
        <v>1</v>
      </c>
      <c r="I1027" t="s">
        <v>52</v>
      </c>
      <c r="J1027">
        <v>1</v>
      </c>
      <c r="K1027">
        <v>1445</v>
      </c>
      <c r="L1027">
        <v>4</v>
      </c>
      <c r="M1027" t="s">
        <v>39</v>
      </c>
      <c r="N1027">
        <v>42</v>
      </c>
      <c r="O1027">
        <v>3</v>
      </c>
      <c r="P1027">
        <v>2</v>
      </c>
      <c r="Q1027" t="s">
        <v>40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42</v>
      </c>
      <c r="X1027" t="s">
        <v>43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</row>
    <row r="1028" spans="1:36" x14ac:dyDescent="0.25">
      <c r="A1028">
        <v>32</v>
      </c>
      <c r="B1028">
        <v>0</v>
      </c>
      <c r="C1028">
        <v>1</v>
      </c>
      <c r="D1028" t="s">
        <v>36</v>
      </c>
      <c r="E1028">
        <v>601</v>
      </c>
      <c r="F1028" t="s">
        <v>37</v>
      </c>
      <c r="G1028">
        <v>7</v>
      </c>
      <c r="H1028">
        <v>5</v>
      </c>
      <c r="I1028" t="s">
        <v>60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40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42</v>
      </c>
      <c r="X1028" t="s">
        <v>49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</row>
    <row r="1029" spans="1:36" x14ac:dyDescent="0.25">
      <c r="A1029">
        <v>34</v>
      </c>
      <c r="B1029">
        <v>0</v>
      </c>
      <c r="C1029">
        <v>1</v>
      </c>
      <c r="D1029" t="s">
        <v>36</v>
      </c>
      <c r="E1029">
        <v>401</v>
      </c>
      <c r="F1029" t="s">
        <v>45</v>
      </c>
      <c r="G1029">
        <v>1</v>
      </c>
      <c r="H1029">
        <v>3</v>
      </c>
      <c r="I1029" t="s">
        <v>38</v>
      </c>
      <c r="J1029">
        <v>1</v>
      </c>
      <c r="K1029">
        <v>1447</v>
      </c>
      <c r="L1029">
        <v>4</v>
      </c>
      <c r="M1029" t="s">
        <v>39</v>
      </c>
      <c r="N1029">
        <v>86</v>
      </c>
      <c r="O1029">
        <v>2</v>
      </c>
      <c r="P1029">
        <v>1</v>
      </c>
      <c r="Q1029" t="s">
        <v>51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42</v>
      </c>
      <c r="X1029" t="s">
        <v>49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</row>
    <row r="1030" spans="1:36" x14ac:dyDescent="0.25">
      <c r="A1030">
        <v>41</v>
      </c>
      <c r="B1030">
        <v>0</v>
      </c>
      <c r="C1030">
        <v>1</v>
      </c>
      <c r="D1030" t="s">
        <v>36</v>
      </c>
      <c r="E1030">
        <v>1283</v>
      </c>
      <c r="F1030" t="s">
        <v>45</v>
      </c>
      <c r="G1030">
        <v>5</v>
      </c>
      <c r="H1030">
        <v>5</v>
      </c>
      <c r="I1030" t="s">
        <v>52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42</v>
      </c>
      <c r="X1030" t="s">
        <v>43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</row>
    <row r="1031" spans="1:36" x14ac:dyDescent="0.25">
      <c r="A1031">
        <v>40</v>
      </c>
      <c r="B1031">
        <v>0</v>
      </c>
      <c r="C1031">
        <v>1</v>
      </c>
      <c r="D1031" t="s">
        <v>56</v>
      </c>
      <c r="E1031">
        <v>663</v>
      </c>
      <c r="F1031" t="s">
        <v>45</v>
      </c>
      <c r="G1031">
        <v>9</v>
      </c>
      <c r="H1031">
        <v>4</v>
      </c>
      <c r="I1031" t="s">
        <v>50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51</v>
      </c>
      <c r="R1031">
        <v>3</v>
      </c>
      <c r="S1031" t="s">
        <v>53</v>
      </c>
      <c r="T1031">
        <v>3975</v>
      </c>
      <c r="U1031">
        <v>23099</v>
      </c>
      <c r="V1031">
        <v>3</v>
      </c>
      <c r="W1031" t="s">
        <v>42</v>
      </c>
      <c r="X1031" t="s">
        <v>49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</row>
    <row r="1032" spans="1:36" x14ac:dyDescent="0.25">
      <c r="A1032">
        <v>31</v>
      </c>
      <c r="B1032">
        <v>0</v>
      </c>
      <c r="C1032">
        <v>1</v>
      </c>
      <c r="D1032" t="s">
        <v>36</v>
      </c>
      <c r="E1032">
        <v>326</v>
      </c>
      <c r="F1032" t="s">
        <v>37</v>
      </c>
      <c r="G1032">
        <v>8</v>
      </c>
      <c r="H1032">
        <v>2</v>
      </c>
      <c r="I1032" t="s">
        <v>38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40</v>
      </c>
      <c r="R1032">
        <v>4</v>
      </c>
      <c r="S1032" t="s">
        <v>53</v>
      </c>
      <c r="T1032">
        <v>10793</v>
      </c>
      <c r="U1032">
        <v>8386</v>
      </c>
      <c r="V1032">
        <v>1</v>
      </c>
      <c r="W1032" t="s">
        <v>42</v>
      </c>
      <c r="X1032" t="s">
        <v>49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</row>
    <row r="1033" spans="1:36" x14ac:dyDescent="0.25">
      <c r="A1033">
        <v>46</v>
      </c>
      <c r="B1033">
        <v>1</v>
      </c>
      <c r="C1033">
        <v>0</v>
      </c>
      <c r="D1033" t="s">
        <v>36</v>
      </c>
      <c r="E1033">
        <v>377</v>
      </c>
      <c r="F1033" t="s">
        <v>37</v>
      </c>
      <c r="G1033">
        <v>9</v>
      </c>
      <c r="H1033">
        <v>3</v>
      </c>
      <c r="I1033" t="s">
        <v>60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40</v>
      </c>
      <c r="R1033">
        <v>4</v>
      </c>
      <c r="S1033" t="s">
        <v>53</v>
      </c>
      <c r="T1033">
        <v>10096</v>
      </c>
      <c r="U1033">
        <v>15986</v>
      </c>
      <c r="V1033">
        <v>4</v>
      </c>
      <c r="W1033" t="s">
        <v>42</v>
      </c>
      <c r="X1033" t="s">
        <v>49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</row>
    <row r="1034" spans="1:36" x14ac:dyDescent="0.25">
      <c r="A1034">
        <v>39</v>
      </c>
      <c r="B1034">
        <v>1</v>
      </c>
      <c r="C1034">
        <v>0</v>
      </c>
      <c r="D1034" t="s">
        <v>56</v>
      </c>
      <c r="E1034">
        <v>592</v>
      </c>
      <c r="F1034" t="s">
        <v>45</v>
      </c>
      <c r="G1034">
        <v>2</v>
      </c>
      <c r="H1034">
        <v>3</v>
      </c>
      <c r="I1034" t="s">
        <v>38</v>
      </c>
      <c r="J1034">
        <v>1</v>
      </c>
      <c r="K1034">
        <v>1458</v>
      </c>
      <c r="L1034">
        <v>1</v>
      </c>
      <c r="M1034" t="s">
        <v>39</v>
      </c>
      <c r="N1034">
        <v>54</v>
      </c>
      <c r="O1034">
        <v>2</v>
      </c>
      <c r="P1034">
        <v>1</v>
      </c>
      <c r="Q1034" t="s">
        <v>51</v>
      </c>
      <c r="R1034">
        <v>1</v>
      </c>
      <c r="S1034" t="s">
        <v>41</v>
      </c>
      <c r="T1034">
        <v>3646</v>
      </c>
      <c r="U1034">
        <v>17181</v>
      </c>
      <c r="V1034">
        <v>2</v>
      </c>
      <c r="W1034" t="s">
        <v>42</v>
      </c>
      <c r="X1034" t="s">
        <v>43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</row>
    <row r="1035" spans="1:36" x14ac:dyDescent="0.25">
      <c r="A1035">
        <v>31</v>
      </c>
      <c r="B1035">
        <v>1</v>
      </c>
      <c r="C1035">
        <v>0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38</v>
      </c>
      <c r="J1035">
        <v>1</v>
      </c>
      <c r="K1035">
        <v>1459</v>
      </c>
      <c r="L1035">
        <v>3</v>
      </c>
      <c r="M1035" t="s">
        <v>39</v>
      </c>
      <c r="N1035">
        <v>100</v>
      </c>
      <c r="O1035">
        <v>4</v>
      </c>
      <c r="P1035">
        <v>3</v>
      </c>
      <c r="Q1035" t="s">
        <v>54</v>
      </c>
      <c r="R1035">
        <v>2</v>
      </c>
      <c r="S1035" t="s">
        <v>41</v>
      </c>
      <c r="T1035">
        <v>7446</v>
      </c>
      <c r="U1035">
        <v>8931</v>
      </c>
      <c r="V1035">
        <v>1</v>
      </c>
      <c r="W1035" t="s">
        <v>42</v>
      </c>
      <c r="X1035" t="s">
        <v>49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</row>
    <row r="1036" spans="1:36" x14ac:dyDescent="0.25">
      <c r="A1036">
        <v>45</v>
      </c>
      <c r="B1036">
        <v>0</v>
      </c>
      <c r="C1036">
        <v>1</v>
      </c>
      <c r="D1036" t="s">
        <v>36</v>
      </c>
      <c r="E1036">
        <v>1038</v>
      </c>
      <c r="F1036" t="s">
        <v>45</v>
      </c>
      <c r="G1036">
        <v>20</v>
      </c>
      <c r="H1036">
        <v>3</v>
      </c>
      <c r="I1036" t="s">
        <v>52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55</v>
      </c>
      <c r="R1036">
        <v>1</v>
      </c>
      <c r="S1036" t="s">
        <v>53</v>
      </c>
      <c r="T1036">
        <v>10851</v>
      </c>
      <c r="U1036">
        <v>19863</v>
      </c>
      <c r="V1036">
        <v>2</v>
      </c>
      <c r="W1036" t="s">
        <v>42</v>
      </c>
      <c r="X1036" t="s">
        <v>43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</row>
    <row r="1037" spans="1:36" x14ac:dyDescent="0.25">
      <c r="A1037">
        <v>31</v>
      </c>
      <c r="B1037">
        <v>0</v>
      </c>
      <c r="C1037">
        <v>1</v>
      </c>
      <c r="D1037" t="s">
        <v>36</v>
      </c>
      <c r="E1037">
        <v>1398</v>
      </c>
      <c r="F1037" t="s">
        <v>62</v>
      </c>
      <c r="G1037">
        <v>8</v>
      </c>
      <c r="H1037">
        <v>2</v>
      </c>
      <c r="I1037" t="s">
        <v>52</v>
      </c>
      <c r="J1037">
        <v>1</v>
      </c>
      <c r="K1037">
        <v>1461</v>
      </c>
      <c r="L1037">
        <v>4</v>
      </c>
      <c r="M1037" t="s">
        <v>39</v>
      </c>
      <c r="N1037">
        <v>96</v>
      </c>
      <c r="O1037">
        <v>4</v>
      </c>
      <c r="P1037">
        <v>1</v>
      </c>
      <c r="Q1037" t="s">
        <v>62</v>
      </c>
      <c r="R1037">
        <v>2</v>
      </c>
      <c r="S1037" t="s">
        <v>41</v>
      </c>
      <c r="T1037">
        <v>2109</v>
      </c>
      <c r="U1037">
        <v>24609</v>
      </c>
      <c r="V1037">
        <v>9</v>
      </c>
      <c r="W1037" t="s">
        <v>42</v>
      </c>
      <c r="X1037" t="s">
        <v>49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</row>
    <row r="1038" spans="1:36" x14ac:dyDescent="0.25">
      <c r="A1038">
        <v>31</v>
      </c>
      <c r="B1038">
        <v>1</v>
      </c>
      <c r="C1038">
        <v>0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38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51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42</v>
      </c>
      <c r="X1038" t="s">
        <v>43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</row>
    <row r="1039" spans="1:36" x14ac:dyDescent="0.25">
      <c r="A1039">
        <v>45</v>
      </c>
      <c r="B1039">
        <v>0</v>
      </c>
      <c r="C1039">
        <v>1</v>
      </c>
      <c r="D1039" t="s">
        <v>36</v>
      </c>
      <c r="E1039">
        <v>1448</v>
      </c>
      <c r="F1039" t="s">
        <v>45</v>
      </c>
      <c r="G1039">
        <v>29</v>
      </c>
      <c r="H1039">
        <v>3</v>
      </c>
      <c r="I1039" t="s">
        <v>61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54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42</v>
      </c>
      <c r="X1039" t="s">
        <v>43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</row>
    <row r="1040" spans="1:36" x14ac:dyDescent="0.25">
      <c r="A1040">
        <v>48</v>
      </c>
      <c r="B1040">
        <v>0</v>
      </c>
      <c r="C1040">
        <v>1</v>
      </c>
      <c r="D1040" t="s">
        <v>36</v>
      </c>
      <c r="E1040">
        <v>1221</v>
      </c>
      <c r="F1040" t="s">
        <v>37</v>
      </c>
      <c r="G1040">
        <v>7</v>
      </c>
      <c r="H1040">
        <v>3</v>
      </c>
      <c r="I1040" t="s">
        <v>60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40</v>
      </c>
      <c r="R1040">
        <v>1</v>
      </c>
      <c r="S1040" t="s">
        <v>53</v>
      </c>
      <c r="T1040">
        <v>5486</v>
      </c>
      <c r="U1040">
        <v>24795</v>
      </c>
      <c r="V1040">
        <v>4</v>
      </c>
      <c r="W1040" t="s">
        <v>42</v>
      </c>
      <c r="X1040" t="s">
        <v>49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</row>
    <row r="1041" spans="1:36" x14ac:dyDescent="0.25">
      <c r="A1041">
        <v>34</v>
      </c>
      <c r="B1041">
        <v>1</v>
      </c>
      <c r="C1041">
        <v>0</v>
      </c>
      <c r="D1041" t="s">
        <v>36</v>
      </c>
      <c r="E1041">
        <v>1107</v>
      </c>
      <c r="F1041" t="s">
        <v>62</v>
      </c>
      <c r="G1041">
        <v>9</v>
      </c>
      <c r="H1041">
        <v>4</v>
      </c>
      <c r="I1041" t="s">
        <v>61</v>
      </c>
      <c r="J1041">
        <v>1</v>
      </c>
      <c r="K1041">
        <v>1467</v>
      </c>
      <c r="L1041">
        <v>1</v>
      </c>
      <c r="M1041" t="s">
        <v>39</v>
      </c>
      <c r="N1041">
        <v>52</v>
      </c>
      <c r="O1041">
        <v>3</v>
      </c>
      <c r="P1041">
        <v>1</v>
      </c>
      <c r="Q1041" t="s">
        <v>62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42</v>
      </c>
      <c r="X1041" t="s">
        <v>49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</row>
    <row r="1042" spans="1:36" x14ac:dyDescent="0.25">
      <c r="A1042">
        <v>40</v>
      </c>
      <c r="B1042">
        <v>0</v>
      </c>
      <c r="C1042">
        <v>1</v>
      </c>
      <c r="D1042" t="s">
        <v>56</v>
      </c>
      <c r="E1042">
        <v>218</v>
      </c>
      <c r="F1042" t="s">
        <v>45</v>
      </c>
      <c r="G1042">
        <v>8</v>
      </c>
      <c r="H1042">
        <v>1</v>
      </c>
      <c r="I1042" t="s">
        <v>52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59</v>
      </c>
      <c r="R1042">
        <v>2</v>
      </c>
      <c r="S1042" t="s">
        <v>53</v>
      </c>
      <c r="T1042">
        <v>13757</v>
      </c>
      <c r="U1042">
        <v>25178</v>
      </c>
      <c r="V1042">
        <v>2</v>
      </c>
      <c r="W1042" t="s">
        <v>42</v>
      </c>
      <c r="X1042" t="s">
        <v>49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</row>
    <row r="1043" spans="1:36" x14ac:dyDescent="0.25">
      <c r="A1043">
        <v>28</v>
      </c>
      <c r="B1043">
        <v>0</v>
      </c>
      <c r="C1043">
        <v>1</v>
      </c>
      <c r="D1043" t="s">
        <v>36</v>
      </c>
      <c r="E1043">
        <v>866</v>
      </c>
      <c r="F1043" t="s">
        <v>37</v>
      </c>
      <c r="G1043">
        <v>5</v>
      </c>
      <c r="H1043">
        <v>3</v>
      </c>
      <c r="I1043" t="s">
        <v>52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40</v>
      </c>
      <c r="R1043">
        <v>1</v>
      </c>
      <c r="S1043" t="s">
        <v>41</v>
      </c>
      <c r="T1043">
        <v>8463</v>
      </c>
      <c r="U1043">
        <v>23490</v>
      </c>
      <c r="V1043">
        <v>0</v>
      </c>
      <c r="W1043" t="s">
        <v>42</v>
      </c>
      <c r="X1043" t="s">
        <v>49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</row>
    <row r="1044" spans="1:36" x14ac:dyDescent="0.25">
      <c r="A1044">
        <v>44</v>
      </c>
      <c r="B1044">
        <v>0</v>
      </c>
      <c r="C1044">
        <v>1</v>
      </c>
      <c r="D1044" t="s">
        <v>56</v>
      </c>
      <c r="E1044">
        <v>981</v>
      </c>
      <c r="F1044" t="s">
        <v>45</v>
      </c>
      <c r="G1044">
        <v>5</v>
      </c>
      <c r="H1044">
        <v>3</v>
      </c>
      <c r="I1044" t="s">
        <v>38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51</v>
      </c>
      <c r="R1044">
        <v>3</v>
      </c>
      <c r="S1044" t="s">
        <v>41</v>
      </c>
      <c r="T1044">
        <v>3162</v>
      </c>
      <c r="U1044">
        <v>7973</v>
      </c>
      <c r="V1044">
        <v>3</v>
      </c>
      <c r="W1044" t="s">
        <v>42</v>
      </c>
      <c r="X1044" t="s">
        <v>49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</row>
    <row r="1045" spans="1:36" x14ac:dyDescent="0.25">
      <c r="A1045">
        <v>53</v>
      </c>
      <c r="B1045">
        <v>0</v>
      </c>
      <c r="C1045">
        <v>1</v>
      </c>
      <c r="D1045" t="s">
        <v>36</v>
      </c>
      <c r="E1045">
        <v>447</v>
      </c>
      <c r="F1045" t="s">
        <v>45</v>
      </c>
      <c r="G1045">
        <v>2</v>
      </c>
      <c r="H1045">
        <v>3</v>
      </c>
      <c r="I1045" t="s">
        <v>52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59</v>
      </c>
      <c r="R1045">
        <v>2</v>
      </c>
      <c r="S1045" t="s">
        <v>41</v>
      </c>
      <c r="T1045">
        <v>16598</v>
      </c>
      <c r="U1045">
        <v>19764</v>
      </c>
      <c r="V1045">
        <v>4</v>
      </c>
      <c r="W1045" t="s">
        <v>42</v>
      </c>
      <c r="X1045" t="s">
        <v>49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</row>
    <row r="1046" spans="1:36" x14ac:dyDescent="0.25">
      <c r="A1046">
        <v>49</v>
      </c>
      <c r="B1046">
        <v>0</v>
      </c>
      <c r="C1046">
        <v>1</v>
      </c>
      <c r="D1046" t="s">
        <v>36</v>
      </c>
      <c r="E1046">
        <v>1495</v>
      </c>
      <c r="F1046" t="s">
        <v>45</v>
      </c>
      <c r="G1046">
        <v>5</v>
      </c>
      <c r="H1046">
        <v>4</v>
      </c>
      <c r="I1046" t="s">
        <v>61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55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42</v>
      </c>
      <c r="X1046" t="s">
        <v>49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</row>
    <row r="1047" spans="1:36" x14ac:dyDescent="0.25">
      <c r="A1047">
        <v>40</v>
      </c>
      <c r="B1047">
        <v>0</v>
      </c>
      <c r="C1047">
        <v>1</v>
      </c>
      <c r="D1047" t="s">
        <v>36</v>
      </c>
      <c r="E1047">
        <v>896</v>
      </c>
      <c r="F1047" t="s">
        <v>45</v>
      </c>
      <c r="G1047">
        <v>2</v>
      </c>
      <c r="H1047">
        <v>3</v>
      </c>
      <c r="I1047" t="s">
        <v>52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53</v>
      </c>
      <c r="T1047">
        <v>2345</v>
      </c>
      <c r="U1047">
        <v>8045</v>
      </c>
      <c r="V1047">
        <v>2</v>
      </c>
      <c r="W1047" t="s">
        <v>42</v>
      </c>
      <c r="X1047" t="s">
        <v>49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</row>
    <row r="1048" spans="1:36" x14ac:dyDescent="0.25">
      <c r="A1048">
        <v>44</v>
      </c>
      <c r="B1048">
        <v>0</v>
      </c>
      <c r="C1048">
        <v>1</v>
      </c>
      <c r="D1048" t="s">
        <v>36</v>
      </c>
      <c r="E1048">
        <v>1467</v>
      </c>
      <c r="F1048" t="s">
        <v>45</v>
      </c>
      <c r="G1048">
        <v>20</v>
      </c>
      <c r="H1048">
        <v>3</v>
      </c>
      <c r="I1048" t="s">
        <v>38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41</v>
      </c>
      <c r="T1048">
        <v>3420</v>
      </c>
      <c r="U1048">
        <v>21158</v>
      </c>
      <c r="V1048">
        <v>1</v>
      </c>
      <c r="W1048" t="s">
        <v>42</v>
      </c>
      <c r="X1048" t="s">
        <v>49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</row>
    <row r="1049" spans="1:36" x14ac:dyDescent="0.25">
      <c r="A1049">
        <v>33</v>
      </c>
      <c r="B1049">
        <v>0</v>
      </c>
      <c r="C1049">
        <v>1</v>
      </c>
      <c r="D1049" t="s">
        <v>44</v>
      </c>
      <c r="E1049">
        <v>430</v>
      </c>
      <c r="F1049" t="s">
        <v>37</v>
      </c>
      <c r="G1049">
        <v>7</v>
      </c>
      <c r="H1049">
        <v>3</v>
      </c>
      <c r="I1049" t="s">
        <v>52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40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42</v>
      </c>
      <c r="X1049" t="s">
        <v>49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</row>
    <row r="1050" spans="1:36" x14ac:dyDescent="0.25">
      <c r="A1050">
        <v>34</v>
      </c>
      <c r="B1050">
        <v>0</v>
      </c>
      <c r="C1050">
        <v>1</v>
      </c>
      <c r="D1050" t="s">
        <v>36</v>
      </c>
      <c r="E1050">
        <v>1326</v>
      </c>
      <c r="F1050" t="s">
        <v>37</v>
      </c>
      <c r="G1050">
        <v>3</v>
      </c>
      <c r="H1050">
        <v>3</v>
      </c>
      <c r="I1050" t="s">
        <v>50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40</v>
      </c>
      <c r="R1050">
        <v>1</v>
      </c>
      <c r="S1050" t="s">
        <v>41</v>
      </c>
      <c r="T1050">
        <v>4759</v>
      </c>
      <c r="U1050">
        <v>15891</v>
      </c>
      <c r="V1050">
        <v>3</v>
      </c>
      <c r="W1050" t="s">
        <v>42</v>
      </c>
      <c r="X1050" t="s">
        <v>49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</row>
    <row r="1051" spans="1:36" x14ac:dyDescent="0.25">
      <c r="A1051">
        <v>30</v>
      </c>
      <c r="B1051">
        <v>0</v>
      </c>
      <c r="C1051">
        <v>1</v>
      </c>
      <c r="D1051" t="s">
        <v>36</v>
      </c>
      <c r="E1051">
        <v>1358</v>
      </c>
      <c r="F1051" t="s">
        <v>37</v>
      </c>
      <c r="G1051">
        <v>16</v>
      </c>
      <c r="H1051">
        <v>1</v>
      </c>
      <c r="I1051" t="s">
        <v>38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40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42</v>
      </c>
      <c r="X1051" t="s">
        <v>49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</row>
    <row r="1052" spans="1:36" x14ac:dyDescent="0.25">
      <c r="A1052">
        <v>42</v>
      </c>
      <c r="B1052">
        <v>0</v>
      </c>
      <c r="C1052">
        <v>1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52</v>
      </c>
      <c r="J1052">
        <v>1</v>
      </c>
      <c r="K1052">
        <v>1480</v>
      </c>
      <c r="L1052">
        <v>1</v>
      </c>
      <c r="M1052" t="s">
        <v>39</v>
      </c>
      <c r="N1052">
        <v>74</v>
      </c>
      <c r="O1052">
        <v>3</v>
      </c>
      <c r="P1052">
        <v>1</v>
      </c>
      <c r="Q1052" t="s">
        <v>51</v>
      </c>
      <c r="R1052">
        <v>4</v>
      </c>
      <c r="S1052" t="s">
        <v>41</v>
      </c>
      <c r="T1052">
        <v>3673</v>
      </c>
      <c r="U1052">
        <v>16458</v>
      </c>
      <c r="V1052">
        <v>1</v>
      </c>
      <c r="W1052" t="s">
        <v>42</v>
      </c>
      <c r="X1052" t="s">
        <v>49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</row>
    <row r="1053" spans="1:36" x14ac:dyDescent="0.25">
      <c r="A1053">
        <v>44</v>
      </c>
      <c r="B1053">
        <v>0</v>
      </c>
      <c r="C1053">
        <v>1</v>
      </c>
      <c r="D1053" t="s">
        <v>44</v>
      </c>
      <c r="E1053">
        <v>383</v>
      </c>
      <c r="F1053" t="s">
        <v>37</v>
      </c>
      <c r="G1053">
        <v>1</v>
      </c>
      <c r="H1053">
        <v>5</v>
      </c>
      <c r="I1053" t="s">
        <v>60</v>
      </c>
      <c r="J1053">
        <v>1</v>
      </c>
      <c r="K1053">
        <v>1481</v>
      </c>
      <c r="L1053">
        <v>1</v>
      </c>
      <c r="M1053" t="s">
        <v>39</v>
      </c>
      <c r="N1053">
        <v>79</v>
      </c>
      <c r="O1053">
        <v>3</v>
      </c>
      <c r="P1053">
        <v>2</v>
      </c>
      <c r="Q1053" t="s">
        <v>40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42</v>
      </c>
      <c r="X1053" t="s">
        <v>49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</row>
    <row r="1054" spans="1:36" x14ac:dyDescent="0.25">
      <c r="A1054">
        <v>30</v>
      </c>
      <c r="B1054">
        <v>0</v>
      </c>
      <c r="C1054">
        <v>1</v>
      </c>
      <c r="D1054" t="s">
        <v>56</v>
      </c>
      <c r="E1054">
        <v>990</v>
      </c>
      <c r="F1054" t="s">
        <v>45</v>
      </c>
      <c r="G1054">
        <v>7</v>
      </c>
      <c r="H1054">
        <v>3</v>
      </c>
      <c r="I1054" t="s">
        <v>61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53</v>
      </c>
      <c r="T1054">
        <v>1274</v>
      </c>
      <c r="U1054">
        <v>7152</v>
      </c>
      <c r="V1054">
        <v>1</v>
      </c>
      <c r="W1054" t="s">
        <v>42</v>
      </c>
      <c r="X1054" t="s">
        <v>49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</row>
    <row r="1055" spans="1:36" x14ac:dyDescent="0.25">
      <c r="A1055">
        <v>57</v>
      </c>
      <c r="B1055">
        <v>0</v>
      </c>
      <c r="C1055">
        <v>1</v>
      </c>
      <c r="D1055" t="s">
        <v>36</v>
      </c>
      <c r="E1055">
        <v>405</v>
      </c>
      <c r="F1055" t="s">
        <v>45</v>
      </c>
      <c r="G1055">
        <v>1</v>
      </c>
      <c r="H1055">
        <v>2</v>
      </c>
      <c r="I1055" t="s">
        <v>38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42</v>
      </c>
      <c r="X1055" t="s">
        <v>49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</row>
    <row r="1056" spans="1:36" x14ac:dyDescent="0.25">
      <c r="A1056">
        <v>49</v>
      </c>
      <c r="B1056">
        <v>0</v>
      </c>
      <c r="C1056">
        <v>1</v>
      </c>
      <c r="D1056" t="s">
        <v>36</v>
      </c>
      <c r="E1056">
        <v>1490</v>
      </c>
      <c r="F1056" t="s">
        <v>45</v>
      </c>
      <c r="G1056">
        <v>7</v>
      </c>
      <c r="H1056">
        <v>4</v>
      </c>
      <c r="I1056" t="s">
        <v>38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55</v>
      </c>
      <c r="R1056">
        <v>2</v>
      </c>
      <c r="S1056" t="s">
        <v>53</v>
      </c>
      <c r="T1056">
        <v>10466</v>
      </c>
      <c r="U1056">
        <v>20948</v>
      </c>
      <c r="V1056">
        <v>3</v>
      </c>
      <c r="W1056" t="s">
        <v>42</v>
      </c>
      <c r="X1056" t="s">
        <v>49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</row>
    <row r="1057" spans="1:36" x14ac:dyDescent="0.25">
      <c r="A1057">
        <v>34</v>
      </c>
      <c r="B1057">
        <v>0</v>
      </c>
      <c r="C1057">
        <v>1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52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59</v>
      </c>
      <c r="R1057">
        <v>1</v>
      </c>
      <c r="S1057" t="s">
        <v>53</v>
      </c>
      <c r="T1057">
        <v>17007</v>
      </c>
      <c r="U1057">
        <v>11929</v>
      </c>
      <c r="V1057">
        <v>7</v>
      </c>
      <c r="W1057" t="s">
        <v>42</v>
      </c>
      <c r="X1057" t="s">
        <v>49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</row>
    <row r="1058" spans="1:36" x14ac:dyDescent="0.25">
      <c r="A1058">
        <v>28</v>
      </c>
      <c r="B1058">
        <v>1</v>
      </c>
      <c r="C1058">
        <v>0</v>
      </c>
      <c r="D1058" t="s">
        <v>44</v>
      </c>
      <c r="E1058">
        <v>1496</v>
      </c>
      <c r="F1058" t="s">
        <v>37</v>
      </c>
      <c r="G1058">
        <v>1</v>
      </c>
      <c r="H1058">
        <v>3</v>
      </c>
      <c r="I1058" t="s">
        <v>61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58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42</v>
      </c>
      <c r="X1058" t="s">
        <v>49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</row>
    <row r="1059" spans="1:36" x14ac:dyDescent="0.25">
      <c r="A1059">
        <v>29</v>
      </c>
      <c r="B1059">
        <v>1</v>
      </c>
      <c r="C1059">
        <v>0</v>
      </c>
      <c r="D1059" t="s">
        <v>44</v>
      </c>
      <c r="E1059">
        <v>115</v>
      </c>
      <c r="F1059" t="s">
        <v>37</v>
      </c>
      <c r="G1059">
        <v>13</v>
      </c>
      <c r="H1059">
        <v>3</v>
      </c>
      <c r="I1059" t="s">
        <v>61</v>
      </c>
      <c r="J1059">
        <v>1</v>
      </c>
      <c r="K1059">
        <v>1487</v>
      </c>
      <c r="L1059">
        <v>1</v>
      </c>
      <c r="M1059" t="s">
        <v>39</v>
      </c>
      <c r="N1059">
        <v>51</v>
      </c>
      <c r="O1059">
        <v>3</v>
      </c>
      <c r="P1059">
        <v>2</v>
      </c>
      <c r="Q1059" t="s">
        <v>40</v>
      </c>
      <c r="R1059">
        <v>2</v>
      </c>
      <c r="S1059" t="s">
        <v>41</v>
      </c>
      <c r="T1059">
        <v>5765</v>
      </c>
      <c r="U1059">
        <v>17485</v>
      </c>
      <c r="V1059">
        <v>5</v>
      </c>
      <c r="W1059" t="s">
        <v>42</v>
      </c>
      <c r="X1059" t="s">
        <v>49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</row>
    <row r="1060" spans="1:36" x14ac:dyDescent="0.25">
      <c r="A1060">
        <v>34</v>
      </c>
      <c r="B1060">
        <v>1</v>
      </c>
      <c r="C1060">
        <v>0</v>
      </c>
      <c r="D1060" t="s">
        <v>36</v>
      </c>
      <c r="E1060">
        <v>790</v>
      </c>
      <c r="F1060" t="s">
        <v>37</v>
      </c>
      <c r="G1060">
        <v>24</v>
      </c>
      <c r="H1060">
        <v>4</v>
      </c>
      <c r="I1060" t="s">
        <v>52</v>
      </c>
      <c r="J1060">
        <v>1</v>
      </c>
      <c r="K1060">
        <v>1489</v>
      </c>
      <c r="L1060">
        <v>1</v>
      </c>
      <c r="M1060" t="s">
        <v>39</v>
      </c>
      <c r="N1060">
        <v>40</v>
      </c>
      <c r="O1060">
        <v>2</v>
      </c>
      <c r="P1060">
        <v>2</v>
      </c>
      <c r="Q1060" t="s">
        <v>40</v>
      </c>
      <c r="R1060">
        <v>2</v>
      </c>
      <c r="S1060" t="s">
        <v>41</v>
      </c>
      <c r="T1060">
        <v>4599</v>
      </c>
      <c r="U1060">
        <v>7815</v>
      </c>
      <c r="V1060">
        <v>0</v>
      </c>
      <c r="W1060" t="s">
        <v>42</v>
      </c>
      <c r="X1060" t="s">
        <v>43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</row>
    <row r="1061" spans="1:36" x14ac:dyDescent="0.25">
      <c r="A1061">
        <v>35</v>
      </c>
      <c r="B1061">
        <v>0</v>
      </c>
      <c r="C1061">
        <v>1</v>
      </c>
      <c r="D1061" t="s">
        <v>36</v>
      </c>
      <c r="E1061">
        <v>660</v>
      </c>
      <c r="F1061" t="s">
        <v>37</v>
      </c>
      <c r="G1061">
        <v>7</v>
      </c>
      <c r="H1061">
        <v>1</v>
      </c>
      <c r="I1061" t="s">
        <v>38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58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42</v>
      </c>
      <c r="X1061" t="s">
        <v>49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</row>
    <row r="1062" spans="1:36" x14ac:dyDescent="0.25">
      <c r="A1062">
        <v>24</v>
      </c>
      <c r="B1062">
        <v>1</v>
      </c>
      <c r="C1062">
        <v>0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52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51</v>
      </c>
      <c r="R1062">
        <v>1</v>
      </c>
      <c r="S1062" t="s">
        <v>41</v>
      </c>
      <c r="T1062">
        <v>3172</v>
      </c>
      <c r="U1062">
        <v>16998</v>
      </c>
      <c r="V1062">
        <v>2</v>
      </c>
      <c r="W1062" t="s">
        <v>42</v>
      </c>
      <c r="X1062" t="s">
        <v>43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</row>
    <row r="1063" spans="1:36" x14ac:dyDescent="0.25">
      <c r="A1063">
        <v>24</v>
      </c>
      <c r="B1063">
        <v>0</v>
      </c>
      <c r="C1063">
        <v>1</v>
      </c>
      <c r="D1063" t="s">
        <v>56</v>
      </c>
      <c r="E1063">
        <v>830</v>
      </c>
      <c r="F1063" t="s">
        <v>37</v>
      </c>
      <c r="G1063">
        <v>13</v>
      </c>
      <c r="H1063">
        <v>2</v>
      </c>
      <c r="I1063" t="s">
        <v>38</v>
      </c>
      <c r="J1063">
        <v>1</v>
      </c>
      <c r="K1063">
        <v>1495</v>
      </c>
      <c r="L1063">
        <v>4</v>
      </c>
      <c r="M1063" t="s">
        <v>39</v>
      </c>
      <c r="N1063">
        <v>78</v>
      </c>
      <c r="O1063">
        <v>3</v>
      </c>
      <c r="P1063">
        <v>1</v>
      </c>
      <c r="Q1063" t="s">
        <v>58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42</v>
      </c>
      <c r="X1063" t="s">
        <v>49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</row>
    <row r="1064" spans="1:36" x14ac:dyDescent="0.25">
      <c r="A1064">
        <v>44</v>
      </c>
      <c r="B1064">
        <v>0</v>
      </c>
      <c r="C1064">
        <v>1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52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54</v>
      </c>
      <c r="R1064">
        <v>3</v>
      </c>
      <c r="S1064" t="s">
        <v>41</v>
      </c>
      <c r="T1064">
        <v>10209</v>
      </c>
      <c r="U1064">
        <v>19719</v>
      </c>
      <c r="V1064">
        <v>5</v>
      </c>
      <c r="W1064" t="s">
        <v>42</v>
      </c>
      <c r="X1064" t="s">
        <v>43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</row>
    <row r="1065" spans="1:36" x14ac:dyDescent="0.25">
      <c r="A1065">
        <v>29</v>
      </c>
      <c r="B1065">
        <v>0</v>
      </c>
      <c r="C1065">
        <v>1</v>
      </c>
      <c r="D1065" t="s">
        <v>36</v>
      </c>
      <c r="E1065">
        <v>1246</v>
      </c>
      <c r="F1065" t="s">
        <v>37</v>
      </c>
      <c r="G1065">
        <v>19</v>
      </c>
      <c r="H1065">
        <v>3</v>
      </c>
      <c r="I1065" t="s">
        <v>38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40</v>
      </c>
      <c r="R1065">
        <v>3</v>
      </c>
      <c r="S1065" t="s">
        <v>53</v>
      </c>
      <c r="T1065">
        <v>8620</v>
      </c>
      <c r="U1065">
        <v>23757</v>
      </c>
      <c r="V1065">
        <v>1</v>
      </c>
      <c r="W1065" t="s">
        <v>42</v>
      </c>
      <c r="X1065" t="s">
        <v>49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</row>
    <row r="1066" spans="1:36" x14ac:dyDescent="0.25">
      <c r="A1066">
        <v>30</v>
      </c>
      <c r="B1066">
        <v>0</v>
      </c>
      <c r="C1066">
        <v>1</v>
      </c>
      <c r="D1066" t="s">
        <v>36</v>
      </c>
      <c r="E1066">
        <v>330</v>
      </c>
      <c r="F1066" t="s">
        <v>62</v>
      </c>
      <c r="G1066">
        <v>1</v>
      </c>
      <c r="H1066">
        <v>3</v>
      </c>
      <c r="I1066" t="s">
        <v>38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62</v>
      </c>
      <c r="R1066">
        <v>3</v>
      </c>
      <c r="S1066" t="s">
        <v>53</v>
      </c>
      <c r="T1066">
        <v>2064</v>
      </c>
      <c r="U1066">
        <v>15428</v>
      </c>
      <c r="V1066">
        <v>0</v>
      </c>
      <c r="W1066" t="s">
        <v>42</v>
      </c>
      <c r="X1066" t="s">
        <v>49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</row>
    <row r="1067" spans="1:36" x14ac:dyDescent="0.25">
      <c r="A1067">
        <v>55</v>
      </c>
      <c r="B1067">
        <v>0</v>
      </c>
      <c r="C1067">
        <v>1</v>
      </c>
      <c r="D1067" t="s">
        <v>36</v>
      </c>
      <c r="E1067">
        <v>1229</v>
      </c>
      <c r="F1067" t="s">
        <v>45</v>
      </c>
      <c r="G1067">
        <v>4</v>
      </c>
      <c r="H1067">
        <v>4</v>
      </c>
      <c r="I1067" t="s">
        <v>38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55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42</v>
      </c>
      <c r="X1067" t="s">
        <v>43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</row>
    <row r="1068" spans="1:36" x14ac:dyDescent="0.25">
      <c r="A1068">
        <v>33</v>
      </c>
      <c r="B1068">
        <v>0</v>
      </c>
      <c r="C1068">
        <v>1</v>
      </c>
      <c r="D1068" t="s">
        <v>36</v>
      </c>
      <c r="E1068">
        <v>1099</v>
      </c>
      <c r="F1068" t="s">
        <v>45</v>
      </c>
      <c r="G1068">
        <v>4</v>
      </c>
      <c r="H1068">
        <v>4</v>
      </c>
      <c r="I1068" t="s">
        <v>52</v>
      </c>
      <c r="J1068">
        <v>1</v>
      </c>
      <c r="K1068">
        <v>1502</v>
      </c>
      <c r="L1068">
        <v>1</v>
      </c>
      <c r="M1068" t="s">
        <v>39</v>
      </c>
      <c r="N1068">
        <v>82</v>
      </c>
      <c r="O1068">
        <v>2</v>
      </c>
      <c r="P1068">
        <v>1</v>
      </c>
      <c r="Q1068" t="s">
        <v>51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42</v>
      </c>
      <c r="X1068" t="s">
        <v>49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</row>
    <row r="1069" spans="1:36" x14ac:dyDescent="0.25">
      <c r="A1069">
        <v>47</v>
      </c>
      <c r="B1069">
        <v>0</v>
      </c>
      <c r="C1069">
        <v>1</v>
      </c>
      <c r="D1069" t="s">
        <v>36</v>
      </c>
      <c r="E1069">
        <v>571</v>
      </c>
      <c r="F1069" t="s">
        <v>37</v>
      </c>
      <c r="G1069">
        <v>14</v>
      </c>
      <c r="H1069">
        <v>3</v>
      </c>
      <c r="I1069" t="s">
        <v>52</v>
      </c>
      <c r="J1069">
        <v>1</v>
      </c>
      <c r="K1069">
        <v>1503</v>
      </c>
      <c r="L1069">
        <v>3</v>
      </c>
      <c r="M1069" t="s">
        <v>39</v>
      </c>
      <c r="N1069">
        <v>78</v>
      </c>
      <c r="O1069">
        <v>3</v>
      </c>
      <c r="P1069">
        <v>2</v>
      </c>
      <c r="Q1069" t="s">
        <v>40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42</v>
      </c>
      <c r="X1069" t="s">
        <v>43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</row>
    <row r="1070" spans="1:36" x14ac:dyDescent="0.25">
      <c r="A1070">
        <v>28</v>
      </c>
      <c r="B1070">
        <v>1</v>
      </c>
      <c r="C1070">
        <v>0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52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51</v>
      </c>
      <c r="R1070">
        <v>1</v>
      </c>
      <c r="S1070" t="s">
        <v>41</v>
      </c>
      <c r="T1070">
        <v>2561</v>
      </c>
      <c r="U1070">
        <v>5355</v>
      </c>
      <c r="V1070">
        <v>7</v>
      </c>
      <c r="W1070" t="s">
        <v>42</v>
      </c>
      <c r="X1070" t="s">
        <v>49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</row>
    <row r="1071" spans="1:36" x14ac:dyDescent="0.25">
      <c r="A1071">
        <v>28</v>
      </c>
      <c r="B1071">
        <v>0</v>
      </c>
      <c r="C1071">
        <v>1</v>
      </c>
      <c r="D1071" t="s">
        <v>36</v>
      </c>
      <c r="E1071">
        <v>1423</v>
      </c>
      <c r="F1071" t="s">
        <v>45</v>
      </c>
      <c r="G1071">
        <v>1</v>
      </c>
      <c r="H1071">
        <v>3</v>
      </c>
      <c r="I1071" t="s">
        <v>38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53</v>
      </c>
      <c r="T1071">
        <v>1563</v>
      </c>
      <c r="U1071">
        <v>12530</v>
      </c>
      <c r="V1071">
        <v>1</v>
      </c>
      <c r="W1071" t="s">
        <v>42</v>
      </c>
      <c r="X1071" t="s">
        <v>49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</row>
    <row r="1072" spans="1:36" x14ac:dyDescent="0.25">
      <c r="A1072">
        <v>28</v>
      </c>
      <c r="B1072">
        <v>0</v>
      </c>
      <c r="C1072">
        <v>1</v>
      </c>
      <c r="D1072" t="s">
        <v>44</v>
      </c>
      <c r="E1072">
        <v>467</v>
      </c>
      <c r="F1072" t="s">
        <v>37</v>
      </c>
      <c r="G1072">
        <v>7</v>
      </c>
      <c r="H1072">
        <v>3</v>
      </c>
      <c r="I1072" t="s">
        <v>38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40</v>
      </c>
      <c r="R1072">
        <v>1</v>
      </c>
      <c r="S1072" t="s">
        <v>41</v>
      </c>
      <c r="T1072">
        <v>4898</v>
      </c>
      <c r="U1072">
        <v>11827</v>
      </c>
      <c r="V1072">
        <v>0</v>
      </c>
      <c r="W1072" t="s">
        <v>42</v>
      </c>
      <c r="X1072" t="s">
        <v>49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</row>
    <row r="1073" spans="1:36" x14ac:dyDescent="0.25">
      <c r="A1073">
        <v>49</v>
      </c>
      <c r="B1073">
        <v>0</v>
      </c>
      <c r="C1073">
        <v>1</v>
      </c>
      <c r="D1073" t="s">
        <v>36</v>
      </c>
      <c r="E1073">
        <v>271</v>
      </c>
      <c r="F1073" t="s">
        <v>45</v>
      </c>
      <c r="G1073">
        <v>3</v>
      </c>
      <c r="H1073">
        <v>2</v>
      </c>
      <c r="I1073" t="s">
        <v>52</v>
      </c>
      <c r="J1073">
        <v>1</v>
      </c>
      <c r="K1073">
        <v>1509</v>
      </c>
      <c r="L1073">
        <v>3</v>
      </c>
      <c r="M1073" t="s">
        <v>39</v>
      </c>
      <c r="N1073">
        <v>43</v>
      </c>
      <c r="O1073">
        <v>2</v>
      </c>
      <c r="P1073">
        <v>2</v>
      </c>
      <c r="Q1073" t="s">
        <v>51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42</v>
      </c>
      <c r="X1073" t="s">
        <v>49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</row>
    <row r="1074" spans="1:36" x14ac:dyDescent="0.25">
      <c r="A1074">
        <v>29</v>
      </c>
      <c r="B1074">
        <v>0</v>
      </c>
      <c r="C1074">
        <v>1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38</v>
      </c>
      <c r="J1074">
        <v>1</v>
      </c>
      <c r="K1074">
        <v>1513</v>
      </c>
      <c r="L1074">
        <v>4</v>
      </c>
      <c r="M1074" t="s">
        <v>39</v>
      </c>
      <c r="N1074">
        <v>97</v>
      </c>
      <c r="O1074">
        <v>3</v>
      </c>
      <c r="P1074">
        <v>1</v>
      </c>
      <c r="Q1074" t="s">
        <v>51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42</v>
      </c>
      <c r="X1074" t="s">
        <v>49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</row>
    <row r="1075" spans="1:36" x14ac:dyDescent="0.25">
      <c r="A1075">
        <v>28</v>
      </c>
      <c r="B1075">
        <v>0</v>
      </c>
      <c r="C1075">
        <v>1</v>
      </c>
      <c r="D1075" t="s">
        <v>36</v>
      </c>
      <c r="E1075">
        <v>1083</v>
      </c>
      <c r="F1075" t="s">
        <v>45</v>
      </c>
      <c r="G1075">
        <v>29</v>
      </c>
      <c r="H1075">
        <v>1</v>
      </c>
      <c r="I1075" t="s">
        <v>38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54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42</v>
      </c>
      <c r="X1075" t="s">
        <v>49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</row>
    <row r="1076" spans="1:36" x14ac:dyDescent="0.25">
      <c r="A1076">
        <v>33</v>
      </c>
      <c r="B1076">
        <v>0</v>
      </c>
      <c r="C1076">
        <v>1</v>
      </c>
      <c r="D1076" t="s">
        <v>36</v>
      </c>
      <c r="E1076">
        <v>516</v>
      </c>
      <c r="F1076" t="s">
        <v>45</v>
      </c>
      <c r="G1076">
        <v>8</v>
      </c>
      <c r="H1076">
        <v>5</v>
      </c>
      <c r="I1076" t="s">
        <v>38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55</v>
      </c>
      <c r="R1076">
        <v>3</v>
      </c>
      <c r="S1076" t="s">
        <v>41</v>
      </c>
      <c r="T1076">
        <v>6388</v>
      </c>
      <c r="U1076">
        <v>22049</v>
      </c>
      <c r="V1076">
        <v>2</v>
      </c>
      <c r="W1076" t="s">
        <v>42</v>
      </c>
      <c r="X1076" t="s">
        <v>43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</row>
    <row r="1077" spans="1:36" x14ac:dyDescent="0.25">
      <c r="A1077">
        <v>32</v>
      </c>
      <c r="B1077">
        <v>0</v>
      </c>
      <c r="C1077">
        <v>1</v>
      </c>
      <c r="D1077" t="s">
        <v>36</v>
      </c>
      <c r="E1077">
        <v>495</v>
      </c>
      <c r="F1077" t="s">
        <v>45</v>
      </c>
      <c r="G1077">
        <v>10</v>
      </c>
      <c r="H1077">
        <v>3</v>
      </c>
      <c r="I1077" t="s">
        <v>52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57</v>
      </c>
      <c r="R1077">
        <v>4</v>
      </c>
      <c r="S1077" t="s">
        <v>41</v>
      </c>
      <c r="T1077">
        <v>11244</v>
      </c>
      <c r="U1077">
        <v>21072</v>
      </c>
      <c r="V1077">
        <v>2</v>
      </c>
      <c r="W1077" t="s">
        <v>42</v>
      </c>
      <c r="X1077" t="s">
        <v>49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</row>
    <row r="1078" spans="1:36" x14ac:dyDescent="0.25">
      <c r="A1078">
        <v>54</v>
      </c>
      <c r="B1078">
        <v>0</v>
      </c>
      <c r="C1078">
        <v>1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52</v>
      </c>
      <c r="J1078">
        <v>1</v>
      </c>
      <c r="K1078">
        <v>1520</v>
      </c>
      <c r="L1078">
        <v>2</v>
      </c>
      <c r="M1078" t="s">
        <v>39</v>
      </c>
      <c r="N1078">
        <v>87</v>
      </c>
      <c r="O1078">
        <v>3</v>
      </c>
      <c r="P1078">
        <v>4</v>
      </c>
      <c r="Q1078" t="s">
        <v>57</v>
      </c>
      <c r="R1078">
        <v>4</v>
      </c>
      <c r="S1078" t="s">
        <v>53</v>
      </c>
      <c r="T1078">
        <v>16032</v>
      </c>
      <c r="U1078">
        <v>24456</v>
      </c>
      <c r="V1078">
        <v>3</v>
      </c>
      <c r="W1078" t="s">
        <v>42</v>
      </c>
      <c r="X1078" t="s">
        <v>49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</row>
    <row r="1079" spans="1:36" x14ac:dyDescent="0.25">
      <c r="A1079">
        <v>29</v>
      </c>
      <c r="B1079">
        <v>1</v>
      </c>
      <c r="C1079">
        <v>0</v>
      </c>
      <c r="D1079" t="s">
        <v>36</v>
      </c>
      <c r="E1079">
        <v>224</v>
      </c>
      <c r="F1079" t="s">
        <v>45</v>
      </c>
      <c r="G1079">
        <v>1</v>
      </c>
      <c r="H1079">
        <v>4</v>
      </c>
      <c r="I1079" t="s">
        <v>61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41</v>
      </c>
      <c r="T1079">
        <v>2362</v>
      </c>
      <c r="U1079">
        <v>7568</v>
      </c>
      <c r="V1079">
        <v>6</v>
      </c>
      <c r="W1079" t="s">
        <v>42</v>
      </c>
      <c r="X1079" t="s">
        <v>49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</row>
    <row r="1080" spans="1:36" x14ac:dyDescent="0.25">
      <c r="A1080">
        <v>44</v>
      </c>
      <c r="B1080">
        <v>0</v>
      </c>
      <c r="C1080">
        <v>1</v>
      </c>
      <c r="D1080" t="s">
        <v>36</v>
      </c>
      <c r="E1080">
        <v>136</v>
      </c>
      <c r="F1080" t="s">
        <v>45</v>
      </c>
      <c r="G1080">
        <v>28</v>
      </c>
      <c r="H1080">
        <v>3</v>
      </c>
      <c r="I1080" t="s">
        <v>38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59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42</v>
      </c>
      <c r="X1080" t="s">
        <v>49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</row>
    <row r="1081" spans="1:36" x14ac:dyDescent="0.25">
      <c r="A1081">
        <v>39</v>
      </c>
      <c r="B1081">
        <v>0</v>
      </c>
      <c r="C1081">
        <v>1</v>
      </c>
      <c r="D1081" t="s">
        <v>36</v>
      </c>
      <c r="E1081">
        <v>1089</v>
      </c>
      <c r="F1081" t="s">
        <v>45</v>
      </c>
      <c r="G1081">
        <v>6</v>
      </c>
      <c r="H1081">
        <v>3</v>
      </c>
      <c r="I1081" t="s">
        <v>38</v>
      </c>
      <c r="J1081">
        <v>1</v>
      </c>
      <c r="K1081">
        <v>1525</v>
      </c>
      <c r="L1081">
        <v>2</v>
      </c>
      <c r="M1081" t="s">
        <v>39</v>
      </c>
      <c r="N1081">
        <v>32</v>
      </c>
      <c r="O1081">
        <v>3</v>
      </c>
      <c r="P1081">
        <v>3</v>
      </c>
      <c r="Q1081" t="s">
        <v>54</v>
      </c>
      <c r="R1081">
        <v>2</v>
      </c>
      <c r="S1081" t="s">
        <v>41</v>
      </c>
      <c r="T1081">
        <v>8376</v>
      </c>
      <c r="U1081">
        <v>9150</v>
      </c>
      <c r="V1081">
        <v>4</v>
      </c>
      <c r="W1081" t="s">
        <v>42</v>
      </c>
      <c r="X1081" t="s">
        <v>49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</row>
    <row r="1082" spans="1:36" x14ac:dyDescent="0.25">
      <c r="A1082">
        <v>46</v>
      </c>
      <c r="B1082">
        <v>0</v>
      </c>
      <c r="C1082">
        <v>1</v>
      </c>
      <c r="D1082" t="s">
        <v>36</v>
      </c>
      <c r="E1082">
        <v>228</v>
      </c>
      <c r="F1082" t="s">
        <v>37</v>
      </c>
      <c r="G1082">
        <v>3</v>
      </c>
      <c r="H1082">
        <v>3</v>
      </c>
      <c r="I1082" t="s">
        <v>38</v>
      </c>
      <c r="J1082">
        <v>1</v>
      </c>
      <c r="K1082">
        <v>1527</v>
      </c>
      <c r="L1082">
        <v>3</v>
      </c>
      <c r="M1082" t="s">
        <v>39</v>
      </c>
      <c r="N1082">
        <v>51</v>
      </c>
      <c r="O1082">
        <v>3</v>
      </c>
      <c r="P1082">
        <v>4</v>
      </c>
      <c r="Q1082" t="s">
        <v>57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42</v>
      </c>
      <c r="X1082" t="s">
        <v>49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</row>
    <row r="1083" spans="1:36" x14ac:dyDescent="0.25">
      <c r="A1083">
        <v>35</v>
      </c>
      <c r="B1083">
        <v>0</v>
      </c>
      <c r="C1083">
        <v>1</v>
      </c>
      <c r="D1083" t="s">
        <v>36</v>
      </c>
      <c r="E1083">
        <v>1029</v>
      </c>
      <c r="F1083" t="s">
        <v>45</v>
      </c>
      <c r="G1083">
        <v>16</v>
      </c>
      <c r="H1083">
        <v>3</v>
      </c>
      <c r="I1083" t="s">
        <v>38</v>
      </c>
      <c r="J1083">
        <v>1</v>
      </c>
      <c r="K1083">
        <v>1529</v>
      </c>
      <c r="L1083">
        <v>4</v>
      </c>
      <c r="M1083" t="s">
        <v>39</v>
      </c>
      <c r="N1083">
        <v>91</v>
      </c>
      <c r="O1083">
        <v>2</v>
      </c>
      <c r="P1083">
        <v>3</v>
      </c>
      <c r="Q1083" t="s">
        <v>55</v>
      </c>
      <c r="R1083">
        <v>2</v>
      </c>
      <c r="S1083" t="s">
        <v>41</v>
      </c>
      <c r="T1083">
        <v>8606</v>
      </c>
      <c r="U1083">
        <v>21195</v>
      </c>
      <c r="V1083">
        <v>1</v>
      </c>
      <c r="W1083" t="s">
        <v>42</v>
      </c>
      <c r="X1083" t="s">
        <v>49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</row>
    <row r="1084" spans="1:36" x14ac:dyDescent="0.25">
      <c r="A1084">
        <v>23</v>
      </c>
      <c r="B1084">
        <v>0</v>
      </c>
      <c r="C1084">
        <v>1</v>
      </c>
      <c r="D1084" t="s">
        <v>36</v>
      </c>
      <c r="E1084">
        <v>507</v>
      </c>
      <c r="F1084" t="s">
        <v>45</v>
      </c>
      <c r="G1084">
        <v>20</v>
      </c>
      <c r="H1084">
        <v>1</v>
      </c>
      <c r="I1084" t="s">
        <v>38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51</v>
      </c>
      <c r="R1084">
        <v>3</v>
      </c>
      <c r="S1084" t="s">
        <v>41</v>
      </c>
      <c r="T1084">
        <v>2272</v>
      </c>
      <c r="U1084">
        <v>24812</v>
      </c>
      <c r="V1084">
        <v>0</v>
      </c>
      <c r="W1084" t="s">
        <v>42</v>
      </c>
      <c r="X1084" t="s">
        <v>49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</row>
    <row r="1085" spans="1:36" x14ac:dyDescent="0.25">
      <c r="A1085">
        <v>40</v>
      </c>
      <c r="B1085">
        <v>1</v>
      </c>
      <c r="C1085">
        <v>0</v>
      </c>
      <c r="D1085" t="s">
        <v>36</v>
      </c>
      <c r="E1085">
        <v>676</v>
      </c>
      <c r="F1085" t="s">
        <v>45</v>
      </c>
      <c r="G1085">
        <v>9</v>
      </c>
      <c r="H1085">
        <v>4</v>
      </c>
      <c r="I1085" t="s">
        <v>38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51</v>
      </c>
      <c r="R1085">
        <v>1</v>
      </c>
      <c r="S1085" t="s">
        <v>41</v>
      </c>
      <c r="T1085">
        <v>2018</v>
      </c>
      <c r="U1085">
        <v>21831</v>
      </c>
      <c r="V1085">
        <v>3</v>
      </c>
      <c r="W1085" t="s">
        <v>42</v>
      </c>
      <c r="X1085" t="s">
        <v>49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</row>
    <row r="1086" spans="1:36" x14ac:dyDescent="0.25">
      <c r="A1086">
        <v>34</v>
      </c>
      <c r="B1086">
        <v>0</v>
      </c>
      <c r="C1086">
        <v>1</v>
      </c>
      <c r="D1086" t="s">
        <v>36</v>
      </c>
      <c r="E1086">
        <v>971</v>
      </c>
      <c r="F1086" t="s">
        <v>37</v>
      </c>
      <c r="G1086">
        <v>1</v>
      </c>
      <c r="H1086">
        <v>3</v>
      </c>
      <c r="I1086" t="s">
        <v>61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40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42</v>
      </c>
      <c r="X1086" t="s">
        <v>43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</row>
    <row r="1087" spans="1:36" x14ac:dyDescent="0.25">
      <c r="A1087">
        <v>31</v>
      </c>
      <c r="B1087">
        <v>1</v>
      </c>
      <c r="C1087">
        <v>0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38</v>
      </c>
      <c r="J1087">
        <v>1</v>
      </c>
      <c r="K1087">
        <v>1537</v>
      </c>
      <c r="L1087">
        <v>4</v>
      </c>
      <c r="M1087" t="s">
        <v>39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41</v>
      </c>
      <c r="T1087">
        <v>4084</v>
      </c>
      <c r="U1087">
        <v>4156</v>
      </c>
      <c r="V1087">
        <v>1</v>
      </c>
      <c r="W1087" t="s">
        <v>42</v>
      </c>
      <c r="X1087" t="s">
        <v>49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</row>
    <row r="1088" spans="1:36" x14ac:dyDescent="0.25">
      <c r="A1088">
        <v>50</v>
      </c>
      <c r="B1088">
        <v>0</v>
      </c>
      <c r="C1088">
        <v>1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52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59</v>
      </c>
      <c r="R1088">
        <v>4</v>
      </c>
      <c r="S1088" t="s">
        <v>41</v>
      </c>
      <c r="T1088">
        <v>14411</v>
      </c>
      <c r="U1088">
        <v>24450</v>
      </c>
      <c r="V1088">
        <v>1</v>
      </c>
      <c r="W1088" t="s">
        <v>42</v>
      </c>
      <c r="X1088" t="s">
        <v>43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</row>
    <row r="1089" spans="1:36" x14ac:dyDescent="0.25">
      <c r="A1089">
        <v>34</v>
      </c>
      <c r="B1089">
        <v>0</v>
      </c>
      <c r="C1089">
        <v>1</v>
      </c>
      <c r="D1089" t="s">
        <v>36</v>
      </c>
      <c r="E1089">
        <v>1440</v>
      </c>
      <c r="F1089" t="s">
        <v>37</v>
      </c>
      <c r="G1089">
        <v>7</v>
      </c>
      <c r="H1089">
        <v>2</v>
      </c>
      <c r="I1089" t="s">
        <v>61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58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42</v>
      </c>
      <c r="X1089" t="s">
        <v>43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</row>
    <row r="1090" spans="1:36" x14ac:dyDescent="0.25">
      <c r="A1090">
        <v>42</v>
      </c>
      <c r="B1090">
        <v>0</v>
      </c>
      <c r="C1090">
        <v>1</v>
      </c>
      <c r="D1090" t="s">
        <v>36</v>
      </c>
      <c r="E1090">
        <v>1210</v>
      </c>
      <c r="F1090" t="s">
        <v>45</v>
      </c>
      <c r="G1090">
        <v>2</v>
      </c>
      <c r="H1090">
        <v>3</v>
      </c>
      <c r="I1090" t="s">
        <v>52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51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42</v>
      </c>
      <c r="X1090" t="s">
        <v>49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</row>
    <row r="1091" spans="1:36" x14ac:dyDescent="0.25">
      <c r="A1091">
        <v>37</v>
      </c>
      <c r="B1091">
        <v>0</v>
      </c>
      <c r="C1091">
        <v>1</v>
      </c>
      <c r="D1091" t="s">
        <v>36</v>
      </c>
      <c r="E1091">
        <v>674</v>
      </c>
      <c r="F1091" t="s">
        <v>45</v>
      </c>
      <c r="G1091">
        <v>13</v>
      </c>
      <c r="H1091">
        <v>3</v>
      </c>
      <c r="I1091" t="s">
        <v>52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42</v>
      </c>
      <c r="X1091" t="s">
        <v>49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</row>
    <row r="1092" spans="1:36" x14ac:dyDescent="0.25">
      <c r="A1092">
        <v>29</v>
      </c>
      <c r="B1092">
        <v>0</v>
      </c>
      <c r="C1092">
        <v>1</v>
      </c>
      <c r="D1092" t="s">
        <v>36</v>
      </c>
      <c r="E1092">
        <v>441</v>
      </c>
      <c r="F1092" t="s">
        <v>45</v>
      </c>
      <c r="G1092">
        <v>8</v>
      </c>
      <c r="H1092">
        <v>1</v>
      </c>
      <c r="I1092" t="s">
        <v>50</v>
      </c>
      <c r="J1092">
        <v>1</v>
      </c>
      <c r="K1092">
        <v>1544</v>
      </c>
      <c r="L1092">
        <v>3</v>
      </c>
      <c r="M1092" t="s">
        <v>39</v>
      </c>
      <c r="N1092">
        <v>39</v>
      </c>
      <c r="O1092">
        <v>1</v>
      </c>
      <c r="P1092">
        <v>2</v>
      </c>
      <c r="Q1092" t="s">
        <v>55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42</v>
      </c>
      <c r="X1092" t="s">
        <v>49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</row>
    <row r="1093" spans="1:36" x14ac:dyDescent="0.25">
      <c r="A1093">
        <v>33</v>
      </c>
      <c r="B1093">
        <v>0</v>
      </c>
      <c r="C1093">
        <v>1</v>
      </c>
      <c r="D1093" t="s">
        <v>36</v>
      </c>
      <c r="E1093">
        <v>575</v>
      </c>
      <c r="F1093" t="s">
        <v>45</v>
      </c>
      <c r="G1093">
        <v>25</v>
      </c>
      <c r="H1093">
        <v>3</v>
      </c>
      <c r="I1093" t="s">
        <v>38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54</v>
      </c>
      <c r="R1093">
        <v>2</v>
      </c>
      <c r="S1093" t="s">
        <v>41</v>
      </c>
      <c r="T1093">
        <v>4320</v>
      </c>
      <c r="U1093">
        <v>24152</v>
      </c>
      <c r="V1093">
        <v>1</v>
      </c>
      <c r="W1093" t="s">
        <v>42</v>
      </c>
      <c r="X1093" t="s">
        <v>49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</row>
    <row r="1094" spans="1:36" x14ac:dyDescent="0.25">
      <c r="A1094">
        <v>45</v>
      </c>
      <c r="B1094">
        <v>0</v>
      </c>
      <c r="C1094">
        <v>1</v>
      </c>
      <c r="D1094" t="s">
        <v>36</v>
      </c>
      <c r="E1094">
        <v>950</v>
      </c>
      <c r="F1094" t="s">
        <v>45</v>
      </c>
      <c r="G1094">
        <v>28</v>
      </c>
      <c r="H1094">
        <v>3</v>
      </c>
      <c r="I1094" t="s">
        <v>61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42</v>
      </c>
      <c r="X1094" t="s">
        <v>49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</row>
    <row r="1095" spans="1:36" x14ac:dyDescent="0.25">
      <c r="A1095">
        <v>42</v>
      </c>
      <c r="B1095">
        <v>0</v>
      </c>
      <c r="C1095">
        <v>1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38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55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42</v>
      </c>
      <c r="X1095" t="s">
        <v>43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</row>
    <row r="1096" spans="1:36" x14ac:dyDescent="0.25">
      <c r="A1096">
        <v>40</v>
      </c>
      <c r="B1096">
        <v>0</v>
      </c>
      <c r="C1096">
        <v>1</v>
      </c>
      <c r="D1096" t="s">
        <v>36</v>
      </c>
      <c r="E1096">
        <v>1342</v>
      </c>
      <c r="F1096" t="s">
        <v>37</v>
      </c>
      <c r="G1096">
        <v>9</v>
      </c>
      <c r="H1096">
        <v>2</v>
      </c>
      <c r="I1096" t="s">
        <v>52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40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42</v>
      </c>
      <c r="X1096" t="s">
        <v>49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</row>
    <row r="1097" spans="1:36" x14ac:dyDescent="0.25">
      <c r="A1097">
        <v>33</v>
      </c>
      <c r="B1097">
        <v>0</v>
      </c>
      <c r="C1097">
        <v>1</v>
      </c>
      <c r="D1097" t="s">
        <v>36</v>
      </c>
      <c r="E1097">
        <v>589</v>
      </c>
      <c r="F1097" t="s">
        <v>45</v>
      </c>
      <c r="G1097">
        <v>28</v>
      </c>
      <c r="H1097">
        <v>4</v>
      </c>
      <c r="I1097" t="s">
        <v>38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51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42</v>
      </c>
      <c r="X1097" t="s">
        <v>43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</row>
    <row r="1098" spans="1:36" x14ac:dyDescent="0.25">
      <c r="A1098">
        <v>40</v>
      </c>
      <c r="B1098">
        <v>0</v>
      </c>
      <c r="C1098">
        <v>1</v>
      </c>
      <c r="D1098" t="s">
        <v>36</v>
      </c>
      <c r="E1098">
        <v>898</v>
      </c>
      <c r="F1098" t="s">
        <v>62</v>
      </c>
      <c r="G1098">
        <v>6</v>
      </c>
      <c r="H1098">
        <v>2</v>
      </c>
      <c r="I1098" t="s">
        <v>52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57</v>
      </c>
      <c r="R1098">
        <v>4</v>
      </c>
      <c r="S1098" t="s">
        <v>41</v>
      </c>
      <c r="T1098">
        <v>16437</v>
      </c>
      <c r="U1098">
        <v>17381</v>
      </c>
      <c r="V1098">
        <v>1</v>
      </c>
      <c r="W1098" t="s">
        <v>42</v>
      </c>
      <c r="X1098" t="s">
        <v>43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</row>
    <row r="1099" spans="1:36" x14ac:dyDescent="0.25">
      <c r="A1099">
        <v>24</v>
      </c>
      <c r="B1099">
        <v>0</v>
      </c>
      <c r="C1099">
        <v>1</v>
      </c>
      <c r="D1099" t="s">
        <v>36</v>
      </c>
      <c r="E1099">
        <v>350</v>
      </c>
      <c r="F1099" t="s">
        <v>45</v>
      </c>
      <c r="G1099">
        <v>21</v>
      </c>
      <c r="H1099">
        <v>2</v>
      </c>
      <c r="I1099" t="s">
        <v>61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51</v>
      </c>
      <c r="R1099">
        <v>1</v>
      </c>
      <c r="S1099" t="s">
        <v>53</v>
      </c>
      <c r="T1099">
        <v>2296</v>
      </c>
      <c r="U1099">
        <v>10036</v>
      </c>
      <c r="V1099">
        <v>0</v>
      </c>
      <c r="W1099" t="s">
        <v>42</v>
      </c>
      <c r="X1099" t="s">
        <v>49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</row>
    <row r="1100" spans="1:36" x14ac:dyDescent="0.25">
      <c r="A1100">
        <v>40</v>
      </c>
      <c r="B1100">
        <v>0</v>
      </c>
      <c r="C1100">
        <v>1</v>
      </c>
      <c r="D1100" t="s">
        <v>56</v>
      </c>
      <c r="E1100">
        <v>1142</v>
      </c>
      <c r="F1100" t="s">
        <v>45</v>
      </c>
      <c r="G1100">
        <v>8</v>
      </c>
      <c r="H1100">
        <v>2</v>
      </c>
      <c r="I1100" t="s">
        <v>38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55</v>
      </c>
      <c r="R1100">
        <v>4</v>
      </c>
      <c r="S1100" t="s">
        <v>53</v>
      </c>
      <c r="T1100">
        <v>4069</v>
      </c>
      <c r="U1100">
        <v>8841</v>
      </c>
      <c r="V1100">
        <v>3</v>
      </c>
      <c r="W1100" t="s">
        <v>42</v>
      </c>
      <c r="X1100" t="s">
        <v>43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</row>
    <row r="1101" spans="1:36" x14ac:dyDescent="0.25">
      <c r="A1101">
        <v>45</v>
      </c>
      <c r="B1101">
        <v>0</v>
      </c>
      <c r="C1101">
        <v>1</v>
      </c>
      <c r="D1101" t="s">
        <v>36</v>
      </c>
      <c r="E1101">
        <v>538</v>
      </c>
      <c r="F1101" t="s">
        <v>45</v>
      </c>
      <c r="G1101">
        <v>1</v>
      </c>
      <c r="H1101">
        <v>4</v>
      </c>
      <c r="I1101" t="s">
        <v>61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55</v>
      </c>
      <c r="R1101">
        <v>2</v>
      </c>
      <c r="S1101" t="s">
        <v>53</v>
      </c>
      <c r="T1101">
        <v>7441</v>
      </c>
      <c r="U1101">
        <v>20933</v>
      </c>
      <c r="V1101">
        <v>1</v>
      </c>
      <c r="W1101" t="s">
        <v>42</v>
      </c>
      <c r="X1101" t="s">
        <v>49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</row>
    <row r="1102" spans="1:36" x14ac:dyDescent="0.25">
      <c r="A1102">
        <v>35</v>
      </c>
      <c r="B1102">
        <v>0</v>
      </c>
      <c r="C1102">
        <v>1</v>
      </c>
      <c r="D1102" t="s">
        <v>36</v>
      </c>
      <c r="E1102">
        <v>1402</v>
      </c>
      <c r="F1102" t="s">
        <v>37</v>
      </c>
      <c r="G1102">
        <v>28</v>
      </c>
      <c r="H1102">
        <v>4</v>
      </c>
      <c r="I1102" t="s">
        <v>38</v>
      </c>
      <c r="J1102">
        <v>1</v>
      </c>
      <c r="K1102">
        <v>1554</v>
      </c>
      <c r="L1102">
        <v>2</v>
      </c>
      <c r="M1102" t="s">
        <v>39</v>
      </c>
      <c r="N1102">
        <v>98</v>
      </c>
      <c r="O1102">
        <v>2</v>
      </c>
      <c r="P1102">
        <v>1</v>
      </c>
      <c r="Q1102" t="s">
        <v>58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42</v>
      </c>
      <c r="X1102" t="s">
        <v>49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</row>
    <row r="1103" spans="1:36" x14ac:dyDescent="0.25">
      <c r="A1103">
        <v>32</v>
      </c>
      <c r="B1103">
        <v>0</v>
      </c>
      <c r="C1103">
        <v>1</v>
      </c>
      <c r="D1103" t="s">
        <v>36</v>
      </c>
      <c r="E1103">
        <v>824</v>
      </c>
      <c r="F1103" t="s">
        <v>45</v>
      </c>
      <c r="G1103">
        <v>5</v>
      </c>
      <c r="H1103">
        <v>2</v>
      </c>
      <c r="I1103" t="s">
        <v>38</v>
      </c>
      <c r="J1103">
        <v>1</v>
      </c>
      <c r="K1103">
        <v>1555</v>
      </c>
      <c r="L1103">
        <v>4</v>
      </c>
      <c r="M1103" t="s">
        <v>39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42</v>
      </c>
      <c r="X1103" t="s">
        <v>49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</row>
    <row r="1104" spans="1:36" x14ac:dyDescent="0.25">
      <c r="A1104">
        <v>36</v>
      </c>
      <c r="B1104">
        <v>0</v>
      </c>
      <c r="C1104">
        <v>1</v>
      </c>
      <c r="D1104" t="s">
        <v>36</v>
      </c>
      <c r="E1104">
        <v>1157</v>
      </c>
      <c r="F1104" t="s">
        <v>37</v>
      </c>
      <c r="G1104">
        <v>2</v>
      </c>
      <c r="H1104">
        <v>4</v>
      </c>
      <c r="I1104" t="s">
        <v>38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58</v>
      </c>
      <c r="R1104">
        <v>4</v>
      </c>
      <c r="S1104" t="s">
        <v>41</v>
      </c>
      <c r="T1104">
        <v>2644</v>
      </c>
      <c r="U1104">
        <v>17001</v>
      </c>
      <c r="V1104">
        <v>3</v>
      </c>
      <c r="W1104" t="s">
        <v>42</v>
      </c>
      <c r="X1104" t="s">
        <v>43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</row>
    <row r="1105" spans="1:36" x14ac:dyDescent="0.25">
      <c r="A1105">
        <v>48</v>
      </c>
      <c r="B1105">
        <v>0</v>
      </c>
      <c r="C1105">
        <v>1</v>
      </c>
      <c r="D1105" t="s">
        <v>36</v>
      </c>
      <c r="E1105">
        <v>492</v>
      </c>
      <c r="F1105" t="s">
        <v>37</v>
      </c>
      <c r="G1105">
        <v>16</v>
      </c>
      <c r="H1105">
        <v>4</v>
      </c>
      <c r="I1105" t="s">
        <v>38</v>
      </c>
      <c r="J1105">
        <v>1</v>
      </c>
      <c r="K1105">
        <v>1557</v>
      </c>
      <c r="L1105">
        <v>3</v>
      </c>
      <c r="M1105" t="s">
        <v>39</v>
      </c>
      <c r="N1105">
        <v>96</v>
      </c>
      <c r="O1105">
        <v>3</v>
      </c>
      <c r="P1105">
        <v>2</v>
      </c>
      <c r="Q1105" t="s">
        <v>40</v>
      </c>
      <c r="R1105">
        <v>3</v>
      </c>
      <c r="S1105" t="s">
        <v>53</v>
      </c>
      <c r="T1105">
        <v>6439</v>
      </c>
      <c r="U1105">
        <v>13693</v>
      </c>
      <c r="V1105">
        <v>8</v>
      </c>
      <c r="W1105" t="s">
        <v>42</v>
      </c>
      <c r="X1105" t="s">
        <v>49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</row>
    <row r="1106" spans="1:36" x14ac:dyDescent="0.25">
      <c r="A1106">
        <v>29</v>
      </c>
      <c r="B1106">
        <v>0</v>
      </c>
      <c r="C1106">
        <v>1</v>
      </c>
      <c r="D1106" t="s">
        <v>36</v>
      </c>
      <c r="E1106">
        <v>598</v>
      </c>
      <c r="F1106" t="s">
        <v>45</v>
      </c>
      <c r="G1106">
        <v>9</v>
      </c>
      <c r="H1106">
        <v>3</v>
      </c>
      <c r="I1106" t="s">
        <v>38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42</v>
      </c>
      <c r="X1106" t="s">
        <v>49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</row>
    <row r="1107" spans="1:36" x14ac:dyDescent="0.25">
      <c r="A1107">
        <v>33</v>
      </c>
      <c r="B1107">
        <v>0</v>
      </c>
      <c r="C1107">
        <v>1</v>
      </c>
      <c r="D1107" t="s">
        <v>36</v>
      </c>
      <c r="E1107">
        <v>1242</v>
      </c>
      <c r="F1107" t="s">
        <v>37</v>
      </c>
      <c r="G1107">
        <v>8</v>
      </c>
      <c r="H1107">
        <v>4</v>
      </c>
      <c r="I1107" t="s">
        <v>38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40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42</v>
      </c>
      <c r="X1107" t="s">
        <v>49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</row>
    <row r="1108" spans="1:36" x14ac:dyDescent="0.25">
      <c r="A1108">
        <v>30</v>
      </c>
      <c r="B1108">
        <v>1</v>
      </c>
      <c r="C1108">
        <v>0</v>
      </c>
      <c r="D1108" t="s">
        <v>36</v>
      </c>
      <c r="E1108">
        <v>740</v>
      </c>
      <c r="F1108" t="s">
        <v>37</v>
      </c>
      <c r="G1108">
        <v>1</v>
      </c>
      <c r="H1108">
        <v>3</v>
      </c>
      <c r="I1108" t="s">
        <v>38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40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42</v>
      </c>
      <c r="X1108" t="s">
        <v>49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</row>
    <row r="1109" spans="1:36" x14ac:dyDescent="0.25">
      <c r="A1109">
        <v>38</v>
      </c>
      <c r="B1109">
        <v>0</v>
      </c>
      <c r="C1109">
        <v>1</v>
      </c>
      <c r="D1109" t="s">
        <v>44</v>
      </c>
      <c r="E1109">
        <v>888</v>
      </c>
      <c r="F1109" t="s">
        <v>62</v>
      </c>
      <c r="G1109">
        <v>10</v>
      </c>
      <c r="H1109">
        <v>4</v>
      </c>
      <c r="I1109" t="s">
        <v>62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62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42</v>
      </c>
      <c r="X1109" t="s">
        <v>49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</row>
    <row r="1110" spans="1:36" x14ac:dyDescent="0.25">
      <c r="A1110">
        <v>35</v>
      </c>
      <c r="B1110">
        <v>0</v>
      </c>
      <c r="C1110">
        <v>1</v>
      </c>
      <c r="D1110" t="s">
        <v>36</v>
      </c>
      <c r="E1110">
        <v>992</v>
      </c>
      <c r="F1110" t="s">
        <v>45</v>
      </c>
      <c r="G1110">
        <v>1</v>
      </c>
      <c r="H1110">
        <v>3</v>
      </c>
      <c r="I1110" t="s">
        <v>52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51</v>
      </c>
      <c r="R1110">
        <v>1</v>
      </c>
      <c r="S1110" t="s">
        <v>41</v>
      </c>
      <c r="T1110">
        <v>2450</v>
      </c>
      <c r="U1110">
        <v>21731</v>
      </c>
      <c r="V1110">
        <v>1</v>
      </c>
      <c r="W1110" t="s">
        <v>42</v>
      </c>
      <c r="X1110" t="s">
        <v>49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</row>
    <row r="1111" spans="1:36" x14ac:dyDescent="0.25">
      <c r="A1111">
        <v>30</v>
      </c>
      <c r="B1111">
        <v>0</v>
      </c>
      <c r="C1111">
        <v>1</v>
      </c>
      <c r="D1111" t="s">
        <v>36</v>
      </c>
      <c r="E1111">
        <v>1288</v>
      </c>
      <c r="F1111" t="s">
        <v>37</v>
      </c>
      <c r="G1111">
        <v>29</v>
      </c>
      <c r="H1111">
        <v>4</v>
      </c>
      <c r="I1111" t="s">
        <v>61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40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42</v>
      </c>
      <c r="X1111" t="s">
        <v>49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</row>
    <row r="1112" spans="1:36" x14ac:dyDescent="0.25">
      <c r="A1112">
        <v>35</v>
      </c>
      <c r="B1112">
        <v>1</v>
      </c>
      <c r="C1112">
        <v>0</v>
      </c>
      <c r="D1112" t="s">
        <v>36</v>
      </c>
      <c r="E1112">
        <v>104</v>
      </c>
      <c r="F1112" t="s">
        <v>45</v>
      </c>
      <c r="G1112">
        <v>2</v>
      </c>
      <c r="H1112">
        <v>3</v>
      </c>
      <c r="I1112" t="s">
        <v>38</v>
      </c>
      <c r="J1112">
        <v>1</v>
      </c>
      <c r="K1112">
        <v>1569</v>
      </c>
      <c r="L1112">
        <v>1</v>
      </c>
      <c r="M1112" t="s">
        <v>39</v>
      </c>
      <c r="N1112">
        <v>69</v>
      </c>
      <c r="O1112">
        <v>3</v>
      </c>
      <c r="P1112">
        <v>1</v>
      </c>
      <c r="Q1112" t="s">
        <v>51</v>
      </c>
      <c r="R1112">
        <v>1</v>
      </c>
      <c r="S1112" t="s">
        <v>53</v>
      </c>
      <c r="T1112">
        <v>2074</v>
      </c>
      <c r="U1112">
        <v>26619</v>
      </c>
      <c r="V1112">
        <v>1</v>
      </c>
      <c r="W1112" t="s">
        <v>42</v>
      </c>
      <c r="X1112" t="s">
        <v>43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</row>
    <row r="1113" spans="1:36" x14ac:dyDescent="0.25">
      <c r="A1113">
        <v>53</v>
      </c>
      <c r="B1113">
        <v>1</v>
      </c>
      <c r="C1113">
        <v>0</v>
      </c>
      <c r="D1113" t="s">
        <v>36</v>
      </c>
      <c r="E1113">
        <v>607</v>
      </c>
      <c r="F1113" t="s">
        <v>45</v>
      </c>
      <c r="G1113">
        <v>2</v>
      </c>
      <c r="H1113">
        <v>5</v>
      </c>
      <c r="I1113" t="s">
        <v>61</v>
      </c>
      <c r="J1113">
        <v>1</v>
      </c>
      <c r="K1113">
        <v>1572</v>
      </c>
      <c r="L1113">
        <v>3</v>
      </c>
      <c r="M1113" t="s">
        <v>39</v>
      </c>
      <c r="N1113">
        <v>78</v>
      </c>
      <c r="O1113">
        <v>2</v>
      </c>
      <c r="P1113">
        <v>3</v>
      </c>
      <c r="Q1113" t="s">
        <v>54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42</v>
      </c>
      <c r="X1113" t="s">
        <v>49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</row>
    <row r="1114" spans="1:36" x14ac:dyDescent="0.25">
      <c r="A1114">
        <v>38</v>
      </c>
      <c r="B1114">
        <v>1</v>
      </c>
      <c r="C1114">
        <v>0</v>
      </c>
      <c r="D1114" t="s">
        <v>36</v>
      </c>
      <c r="E1114">
        <v>903</v>
      </c>
      <c r="F1114" t="s">
        <v>45</v>
      </c>
      <c r="G1114">
        <v>2</v>
      </c>
      <c r="H1114">
        <v>3</v>
      </c>
      <c r="I1114" t="s">
        <v>52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54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42</v>
      </c>
      <c r="X1114" t="s">
        <v>49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</row>
    <row r="1115" spans="1:36" x14ac:dyDescent="0.25">
      <c r="A1115">
        <v>32</v>
      </c>
      <c r="B1115">
        <v>0</v>
      </c>
      <c r="C1115">
        <v>1</v>
      </c>
      <c r="D1115" t="s">
        <v>56</v>
      </c>
      <c r="E1115">
        <v>1200</v>
      </c>
      <c r="F1115" t="s">
        <v>45</v>
      </c>
      <c r="G1115">
        <v>1</v>
      </c>
      <c r="H1115">
        <v>4</v>
      </c>
      <c r="I1115" t="s">
        <v>61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42</v>
      </c>
      <c r="X1115" t="s">
        <v>49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</row>
    <row r="1116" spans="1:36" x14ac:dyDescent="0.25">
      <c r="A1116">
        <v>48</v>
      </c>
      <c r="B1116">
        <v>0</v>
      </c>
      <c r="C1116">
        <v>1</v>
      </c>
      <c r="D1116" t="s">
        <v>36</v>
      </c>
      <c r="E1116">
        <v>1108</v>
      </c>
      <c r="F1116" t="s">
        <v>45</v>
      </c>
      <c r="G1116">
        <v>15</v>
      </c>
      <c r="H1116">
        <v>4</v>
      </c>
      <c r="I1116" t="s">
        <v>50</v>
      </c>
      <c r="J1116">
        <v>1</v>
      </c>
      <c r="K1116">
        <v>1576</v>
      </c>
      <c r="L1116">
        <v>3</v>
      </c>
      <c r="M1116" t="s">
        <v>39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42</v>
      </c>
      <c r="X1116" t="s">
        <v>49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</row>
    <row r="1117" spans="1:36" x14ac:dyDescent="0.25">
      <c r="A1117">
        <v>34</v>
      </c>
      <c r="B1117">
        <v>0</v>
      </c>
      <c r="C1117">
        <v>1</v>
      </c>
      <c r="D1117" t="s">
        <v>36</v>
      </c>
      <c r="E1117">
        <v>479</v>
      </c>
      <c r="F1117" t="s">
        <v>45</v>
      </c>
      <c r="G1117">
        <v>7</v>
      </c>
      <c r="H1117">
        <v>4</v>
      </c>
      <c r="I1117" t="s">
        <v>52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41</v>
      </c>
      <c r="T1117">
        <v>2972</v>
      </c>
      <c r="U1117">
        <v>22061</v>
      </c>
      <c r="V1117">
        <v>1</v>
      </c>
      <c r="W1117" t="s">
        <v>42</v>
      </c>
      <c r="X1117" t="s">
        <v>49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</row>
    <row r="1118" spans="1:36" x14ac:dyDescent="0.25">
      <c r="A1118">
        <v>55</v>
      </c>
      <c r="B1118">
        <v>0</v>
      </c>
      <c r="C1118">
        <v>1</v>
      </c>
      <c r="D1118" t="s">
        <v>36</v>
      </c>
      <c r="E1118">
        <v>685</v>
      </c>
      <c r="F1118" t="s">
        <v>37</v>
      </c>
      <c r="G1118">
        <v>26</v>
      </c>
      <c r="H1118">
        <v>5</v>
      </c>
      <c r="I1118" t="s">
        <v>60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57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42</v>
      </c>
      <c r="X1118" t="s">
        <v>49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</row>
    <row r="1119" spans="1:36" x14ac:dyDescent="0.25">
      <c r="A1119">
        <v>34</v>
      </c>
      <c r="B1119">
        <v>0</v>
      </c>
      <c r="C1119">
        <v>1</v>
      </c>
      <c r="D1119" t="s">
        <v>36</v>
      </c>
      <c r="E1119">
        <v>1351</v>
      </c>
      <c r="F1119" t="s">
        <v>45</v>
      </c>
      <c r="G1119">
        <v>1</v>
      </c>
      <c r="H1119">
        <v>4</v>
      </c>
      <c r="I1119" t="s">
        <v>38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42</v>
      </c>
      <c r="X1119" t="s">
        <v>49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</row>
    <row r="1120" spans="1:36" x14ac:dyDescent="0.25">
      <c r="A1120">
        <v>26</v>
      </c>
      <c r="B1120">
        <v>0</v>
      </c>
      <c r="C1120">
        <v>1</v>
      </c>
      <c r="D1120" t="s">
        <v>36</v>
      </c>
      <c r="E1120">
        <v>474</v>
      </c>
      <c r="F1120" t="s">
        <v>45</v>
      </c>
      <c r="G1120">
        <v>3</v>
      </c>
      <c r="H1120">
        <v>3</v>
      </c>
      <c r="I1120" t="s">
        <v>38</v>
      </c>
      <c r="J1120">
        <v>1</v>
      </c>
      <c r="K1120">
        <v>1581</v>
      </c>
      <c r="L1120">
        <v>1</v>
      </c>
      <c r="M1120" t="s">
        <v>39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42</v>
      </c>
      <c r="X1120" t="s">
        <v>49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</row>
    <row r="1121" spans="1:36" x14ac:dyDescent="0.25">
      <c r="A1121">
        <v>38</v>
      </c>
      <c r="B1121">
        <v>0</v>
      </c>
      <c r="C1121">
        <v>1</v>
      </c>
      <c r="D1121" t="s">
        <v>36</v>
      </c>
      <c r="E1121">
        <v>1245</v>
      </c>
      <c r="F1121" t="s">
        <v>37</v>
      </c>
      <c r="G1121">
        <v>14</v>
      </c>
      <c r="H1121">
        <v>3</v>
      </c>
      <c r="I1121" t="s">
        <v>38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40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42</v>
      </c>
      <c r="X1121" t="s">
        <v>49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</row>
    <row r="1122" spans="1:36" x14ac:dyDescent="0.25">
      <c r="A1122">
        <v>38</v>
      </c>
      <c r="B1122">
        <v>0</v>
      </c>
      <c r="C1122">
        <v>1</v>
      </c>
      <c r="D1122" t="s">
        <v>36</v>
      </c>
      <c r="E1122">
        <v>437</v>
      </c>
      <c r="F1122" t="s">
        <v>37</v>
      </c>
      <c r="G1122">
        <v>16</v>
      </c>
      <c r="H1122">
        <v>3</v>
      </c>
      <c r="I1122" t="s">
        <v>38</v>
      </c>
      <c r="J1122">
        <v>1</v>
      </c>
      <c r="K1122">
        <v>1583</v>
      </c>
      <c r="L1122">
        <v>2</v>
      </c>
      <c r="M1122" t="s">
        <v>39</v>
      </c>
      <c r="N1122">
        <v>90</v>
      </c>
      <c r="O1122">
        <v>3</v>
      </c>
      <c r="P1122">
        <v>2</v>
      </c>
      <c r="Q1122" t="s">
        <v>40</v>
      </c>
      <c r="R1122">
        <v>2</v>
      </c>
      <c r="S1122" t="s">
        <v>41</v>
      </c>
      <c r="T1122">
        <v>4198</v>
      </c>
      <c r="U1122">
        <v>16379</v>
      </c>
      <c r="V1122">
        <v>2</v>
      </c>
      <c r="W1122" t="s">
        <v>42</v>
      </c>
      <c r="X1122" t="s">
        <v>49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</row>
    <row r="1123" spans="1:36" x14ac:dyDescent="0.25">
      <c r="A1123">
        <v>36</v>
      </c>
      <c r="B1123">
        <v>0</v>
      </c>
      <c r="C1123">
        <v>1</v>
      </c>
      <c r="D1123" t="s">
        <v>36</v>
      </c>
      <c r="E1123">
        <v>884</v>
      </c>
      <c r="F1123" t="s">
        <v>37</v>
      </c>
      <c r="G1123">
        <v>1</v>
      </c>
      <c r="H1123">
        <v>4</v>
      </c>
      <c r="I1123" t="s">
        <v>38</v>
      </c>
      <c r="J1123">
        <v>1</v>
      </c>
      <c r="K1123">
        <v>1585</v>
      </c>
      <c r="L1123">
        <v>2</v>
      </c>
      <c r="M1123" t="s">
        <v>39</v>
      </c>
      <c r="N1123">
        <v>73</v>
      </c>
      <c r="O1123">
        <v>3</v>
      </c>
      <c r="P1123">
        <v>2</v>
      </c>
      <c r="Q1123" t="s">
        <v>40</v>
      </c>
      <c r="R1123">
        <v>3</v>
      </c>
      <c r="S1123" t="s">
        <v>41</v>
      </c>
      <c r="T1123">
        <v>6815</v>
      </c>
      <c r="U1123">
        <v>21447</v>
      </c>
      <c r="V1123">
        <v>6</v>
      </c>
      <c r="W1123" t="s">
        <v>42</v>
      </c>
      <c r="X1123" t="s">
        <v>49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</row>
    <row r="1124" spans="1:36" x14ac:dyDescent="0.25">
      <c r="A1124">
        <v>29</v>
      </c>
      <c r="B1124">
        <v>0</v>
      </c>
      <c r="C1124">
        <v>1</v>
      </c>
      <c r="D1124" t="s">
        <v>36</v>
      </c>
      <c r="E1124">
        <v>1370</v>
      </c>
      <c r="F1124" t="s">
        <v>45</v>
      </c>
      <c r="G1124">
        <v>3</v>
      </c>
      <c r="H1124">
        <v>1</v>
      </c>
      <c r="I1124" t="s">
        <v>52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51</v>
      </c>
      <c r="R1124">
        <v>1</v>
      </c>
      <c r="S1124" t="s">
        <v>41</v>
      </c>
      <c r="T1124">
        <v>4723</v>
      </c>
      <c r="U1124">
        <v>16213</v>
      </c>
      <c r="V1124">
        <v>1</v>
      </c>
      <c r="W1124" t="s">
        <v>42</v>
      </c>
      <c r="X1124" t="s">
        <v>43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</row>
    <row r="1125" spans="1:36" x14ac:dyDescent="0.25">
      <c r="A1125">
        <v>35</v>
      </c>
      <c r="B1125">
        <v>0</v>
      </c>
      <c r="C1125">
        <v>1</v>
      </c>
      <c r="D1125" t="s">
        <v>36</v>
      </c>
      <c r="E1125">
        <v>670</v>
      </c>
      <c r="F1125" t="s">
        <v>45</v>
      </c>
      <c r="G1125">
        <v>10</v>
      </c>
      <c r="H1125">
        <v>4</v>
      </c>
      <c r="I1125" t="s">
        <v>52</v>
      </c>
      <c r="J1125">
        <v>1</v>
      </c>
      <c r="K1125">
        <v>1587</v>
      </c>
      <c r="L1125">
        <v>1</v>
      </c>
      <c r="M1125" t="s">
        <v>39</v>
      </c>
      <c r="N1125">
        <v>51</v>
      </c>
      <c r="O1125">
        <v>3</v>
      </c>
      <c r="P1125">
        <v>2</v>
      </c>
      <c r="Q1125" t="s">
        <v>55</v>
      </c>
      <c r="R1125">
        <v>3</v>
      </c>
      <c r="S1125" t="s">
        <v>41</v>
      </c>
      <c r="T1125">
        <v>6142</v>
      </c>
      <c r="U1125">
        <v>4223</v>
      </c>
      <c r="V1125">
        <v>3</v>
      </c>
      <c r="W1125" t="s">
        <v>42</v>
      </c>
      <c r="X1125" t="s">
        <v>43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</row>
    <row r="1126" spans="1:36" x14ac:dyDescent="0.25">
      <c r="A1126">
        <v>39</v>
      </c>
      <c r="B1126">
        <v>0</v>
      </c>
      <c r="C1126">
        <v>1</v>
      </c>
      <c r="D1126" t="s">
        <v>36</v>
      </c>
      <c r="E1126">
        <v>1462</v>
      </c>
      <c r="F1126" t="s">
        <v>37</v>
      </c>
      <c r="G1126">
        <v>6</v>
      </c>
      <c r="H1126">
        <v>3</v>
      </c>
      <c r="I1126" t="s">
        <v>52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40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42</v>
      </c>
      <c r="X1126" t="s">
        <v>49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</row>
    <row r="1127" spans="1:36" x14ac:dyDescent="0.25">
      <c r="A1127">
        <v>29</v>
      </c>
      <c r="B1127">
        <v>0</v>
      </c>
      <c r="C1127">
        <v>1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38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55</v>
      </c>
      <c r="R1127">
        <v>4</v>
      </c>
      <c r="S1127" t="s">
        <v>53</v>
      </c>
      <c r="T1127">
        <v>8853</v>
      </c>
      <c r="U1127">
        <v>24483</v>
      </c>
      <c r="V1127">
        <v>1</v>
      </c>
      <c r="W1127" t="s">
        <v>42</v>
      </c>
      <c r="X1127" t="s">
        <v>49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</row>
    <row r="1128" spans="1:36" x14ac:dyDescent="0.25">
      <c r="A1128">
        <v>50</v>
      </c>
      <c r="B1128">
        <v>0</v>
      </c>
      <c r="C1128">
        <v>1</v>
      </c>
      <c r="D1128" t="s">
        <v>36</v>
      </c>
      <c r="E1128">
        <v>264</v>
      </c>
      <c r="F1128" t="s">
        <v>37</v>
      </c>
      <c r="G1128">
        <v>9</v>
      </c>
      <c r="H1128">
        <v>3</v>
      </c>
      <c r="I1128" t="s">
        <v>60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57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42</v>
      </c>
      <c r="X1128" t="s">
        <v>43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</row>
    <row r="1129" spans="1:36" x14ac:dyDescent="0.25">
      <c r="A1129">
        <v>23</v>
      </c>
      <c r="B1129">
        <v>0</v>
      </c>
      <c r="C1129">
        <v>1</v>
      </c>
      <c r="D1129" t="s">
        <v>36</v>
      </c>
      <c r="E1129">
        <v>977</v>
      </c>
      <c r="F1129" t="s">
        <v>45</v>
      </c>
      <c r="G1129">
        <v>10</v>
      </c>
      <c r="H1129">
        <v>3</v>
      </c>
      <c r="I1129" t="s">
        <v>61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42</v>
      </c>
      <c r="X1129" t="s">
        <v>49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</row>
    <row r="1130" spans="1:36" x14ac:dyDescent="0.25">
      <c r="A1130">
        <v>36</v>
      </c>
      <c r="B1130">
        <v>0</v>
      </c>
      <c r="C1130">
        <v>1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38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51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42</v>
      </c>
      <c r="X1130" t="s">
        <v>43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</row>
    <row r="1131" spans="1:36" x14ac:dyDescent="0.25">
      <c r="A1131">
        <v>42</v>
      </c>
      <c r="B1131">
        <v>0</v>
      </c>
      <c r="C1131">
        <v>1</v>
      </c>
      <c r="D1131" t="s">
        <v>36</v>
      </c>
      <c r="E1131">
        <v>1059</v>
      </c>
      <c r="F1131" t="s">
        <v>45</v>
      </c>
      <c r="G1131">
        <v>9</v>
      </c>
      <c r="H1131">
        <v>2</v>
      </c>
      <c r="I1131" t="s">
        <v>50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57</v>
      </c>
      <c r="R1131">
        <v>4</v>
      </c>
      <c r="S1131" t="s">
        <v>41</v>
      </c>
      <c r="T1131">
        <v>19613</v>
      </c>
      <c r="U1131">
        <v>26362</v>
      </c>
      <c r="V1131">
        <v>8</v>
      </c>
      <c r="W1131" t="s">
        <v>42</v>
      </c>
      <c r="X1131" t="s">
        <v>49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</row>
    <row r="1132" spans="1:36" x14ac:dyDescent="0.25">
      <c r="A1132">
        <v>35</v>
      </c>
      <c r="B1132">
        <v>0</v>
      </c>
      <c r="C1132">
        <v>1</v>
      </c>
      <c r="D1132" t="s">
        <v>36</v>
      </c>
      <c r="E1132">
        <v>750</v>
      </c>
      <c r="F1132" t="s">
        <v>45</v>
      </c>
      <c r="G1132">
        <v>28</v>
      </c>
      <c r="H1132">
        <v>3</v>
      </c>
      <c r="I1132" t="s">
        <v>38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51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42</v>
      </c>
      <c r="X1132" t="s">
        <v>49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</row>
    <row r="1133" spans="1:36" x14ac:dyDescent="0.25">
      <c r="A1133">
        <v>34</v>
      </c>
      <c r="B1133">
        <v>0</v>
      </c>
      <c r="C1133">
        <v>1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61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55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42</v>
      </c>
      <c r="X1133" t="s">
        <v>49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</row>
    <row r="1134" spans="1:36" x14ac:dyDescent="0.25">
      <c r="A1134">
        <v>40</v>
      </c>
      <c r="B1134">
        <v>0</v>
      </c>
      <c r="C1134">
        <v>1</v>
      </c>
      <c r="D1134" t="s">
        <v>36</v>
      </c>
      <c r="E1134">
        <v>118</v>
      </c>
      <c r="F1134" t="s">
        <v>37</v>
      </c>
      <c r="G1134">
        <v>14</v>
      </c>
      <c r="H1134">
        <v>2</v>
      </c>
      <c r="I1134" t="s">
        <v>38</v>
      </c>
      <c r="J1134">
        <v>1</v>
      </c>
      <c r="K1134">
        <v>1598</v>
      </c>
      <c r="L1134">
        <v>4</v>
      </c>
      <c r="M1134" t="s">
        <v>39</v>
      </c>
      <c r="N1134">
        <v>84</v>
      </c>
      <c r="O1134">
        <v>3</v>
      </c>
      <c r="P1134">
        <v>2</v>
      </c>
      <c r="Q1134" t="s">
        <v>40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42</v>
      </c>
      <c r="X1134" t="s">
        <v>49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</row>
    <row r="1135" spans="1:36" x14ac:dyDescent="0.25">
      <c r="A1135">
        <v>43</v>
      </c>
      <c r="B1135">
        <v>0</v>
      </c>
      <c r="C1135">
        <v>1</v>
      </c>
      <c r="D1135" t="s">
        <v>36</v>
      </c>
      <c r="E1135">
        <v>990</v>
      </c>
      <c r="F1135" t="s">
        <v>45</v>
      </c>
      <c r="G1135">
        <v>27</v>
      </c>
      <c r="H1135">
        <v>3</v>
      </c>
      <c r="I1135" t="s">
        <v>61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51</v>
      </c>
      <c r="R1135">
        <v>2</v>
      </c>
      <c r="S1135" t="s">
        <v>53</v>
      </c>
      <c r="T1135">
        <v>4876</v>
      </c>
      <c r="U1135">
        <v>5855</v>
      </c>
      <c r="V1135">
        <v>5</v>
      </c>
      <c r="W1135" t="s">
        <v>42</v>
      </c>
      <c r="X1135" t="s">
        <v>49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</row>
    <row r="1136" spans="1:36" x14ac:dyDescent="0.25">
      <c r="A1136">
        <v>35</v>
      </c>
      <c r="B1136">
        <v>0</v>
      </c>
      <c r="C1136">
        <v>1</v>
      </c>
      <c r="D1136" t="s">
        <v>36</v>
      </c>
      <c r="E1136">
        <v>1349</v>
      </c>
      <c r="F1136" t="s">
        <v>45</v>
      </c>
      <c r="G1136">
        <v>7</v>
      </c>
      <c r="H1136">
        <v>2</v>
      </c>
      <c r="I1136" t="s">
        <v>38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51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42</v>
      </c>
      <c r="X1136" t="s">
        <v>49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</row>
    <row r="1137" spans="1:36" x14ac:dyDescent="0.25">
      <c r="A1137">
        <v>46</v>
      </c>
      <c r="B1137">
        <v>0</v>
      </c>
      <c r="C1137">
        <v>1</v>
      </c>
      <c r="D1137" t="s">
        <v>36</v>
      </c>
      <c r="E1137">
        <v>563</v>
      </c>
      <c r="F1137" t="s">
        <v>37</v>
      </c>
      <c r="G1137">
        <v>1</v>
      </c>
      <c r="H1137">
        <v>4</v>
      </c>
      <c r="I1137" t="s">
        <v>38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57</v>
      </c>
      <c r="R1137">
        <v>1</v>
      </c>
      <c r="S1137" t="s">
        <v>41</v>
      </c>
      <c r="T1137">
        <v>17567</v>
      </c>
      <c r="U1137">
        <v>3156</v>
      </c>
      <c r="V1137">
        <v>1</v>
      </c>
      <c r="W1137" t="s">
        <v>42</v>
      </c>
      <c r="X1137" t="s">
        <v>49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</row>
    <row r="1138" spans="1:36" x14ac:dyDescent="0.25">
      <c r="A1138">
        <v>28</v>
      </c>
      <c r="B1138">
        <v>1</v>
      </c>
      <c r="C1138">
        <v>0</v>
      </c>
      <c r="D1138" t="s">
        <v>36</v>
      </c>
      <c r="E1138">
        <v>329</v>
      </c>
      <c r="F1138" t="s">
        <v>45</v>
      </c>
      <c r="G1138">
        <v>24</v>
      </c>
      <c r="H1138">
        <v>3</v>
      </c>
      <c r="I1138" t="s">
        <v>52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51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42</v>
      </c>
      <c r="X1138" t="s">
        <v>43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</row>
    <row r="1139" spans="1:36" x14ac:dyDescent="0.25">
      <c r="A1139">
        <v>22</v>
      </c>
      <c r="B1139">
        <v>0</v>
      </c>
      <c r="C1139">
        <v>1</v>
      </c>
      <c r="D1139" t="s">
        <v>56</v>
      </c>
      <c r="E1139">
        <v>457</v>
      </c>
      <c r="F1139" t="s">
        <v>45</v>
      </c>
      <c r="G1139">
        <v>26</v>
      </c>
      <c r="H1139">
        <v>2</v>
      </c>
      <c r="I1139" t="s">
        <v>50</v>
      </c>
      <c r="J1139">
        <v>1</v>
      </c>
      <c r="K1139">
        <v>1605</v>
      </c>
      <c r="L1139">
        <v>2</v>
      </c>
      <c r="M1139" t="s">
        <v>39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42</v>
      </c>
      <c r="X1139" t="s">
        <v>43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</row>
    <row r="1140" spans="1:36" x14ac:dyDescent="0.25">
      <c r="A1140">
        <v>50</v>
      </c>
      <c r="B1140">
        <v>0</v>
      </c>
      <c r="C1140">
        <v>1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52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55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42</v>
      </c>
      <c r="X1140" t="s">
        <v>43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</row>
    <row r="1141" spans="1:36" x14ac:dyDescent="0.25">
      <c r="A1141">
        <v>32</v>
      </c>
      <c r="B1141">
        <v>0</v>
      </c>
      <c r="C1141">
        <v>1</v>
      </c>
      <c r="D1141" t="s">
        <v>36</v>
      </c>
      <c r="E1141">
        <v>634</v>
      </c>
      <c r="F1141" t="s">
        <v>45</v>
      </c>
      <c r="G1141">
        <v>5</v>
      </c>
      <c r="H1141">
        <v>4</v>
      </c>
      <c r="I1141" t="s">
        <v>50</v>
      </c>
      <c r="J1141">
        <v>1</v>
      </c>
      <c r="K1141">
        <v>1607</v>
      </c>
      <c r="L1141">
        <v>2</v>
      </c>
      <c r="M1141" t="s">
        <v>39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42</v>
      </c>
      <c r="X1141" t="s">
        <v>49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</row>
    <row r="1142" spans="1:36" x14ac:dyDescent="0.25">
      <c r="A1142">
        <v>44</v>
      </c>
      <c r="B1142">
        <v>0</v>
      </c>
      <c r="C1142">
        <v>1</v>
      </c>
      <c r="D1142" t="s">
        <v>36</v>
      </c>
      <c r="E1142">
        <v>1313</v>
      </c>
      <c r="F1142" t="s">
        <v>45</v>
      </c>
      <c r="G1142">
        <v>7</v>
      </c>
      <c r="H1142">
        <v>3</v>
      </c>
      <c r="I1142" t="s">
        <v>52</v>
      </c>
      <c r="J1142">
        <v>1</v>
      </c>
      <c r="K1142">
        <v>1608</v>
      </c>
      <c r="L1142">
        <v>2</v>
      </c>
      <c r="M1142" t="s">
        <v>39</v>
      </c>
      <c r="N1142">
        <v>31</v>
      </c>
      <c r="O1142">
        <v>3</v>
      </c>
      <c r="P1142">
        <v>5</v>
      </c>
      <c r="Q1142" t="s">
        <v>59</v>
      </c>
      <c r="R1142">
        <v>4</v>
      </c>
      <c r="S1142" t="s">
        <v>53</v>
      </c>
      <c r="T1142">
        <v>19049</v>
      </c>
      <c r="U1142">
        <v>3549</v>
      </c>
      <c r="V1142">
        <v>0</v>
      </c>
      <c r="W1142" t="s">
        <v>42</v>
      </c>
      <c r="X1142" t="s">
        <v>43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</row>
    <row r="1143" spans="1:36" x14ac:dyDescent="0.25">
      <c r="A1143">
        <v>30</v>
      </c>
      <c r="B1143">
        <v>0</v>
      </c>
      <c r="C1143">
        <v>1</v>
      </c>
      <c r="D1143" t="s">
        <v>36</v>
      </c>
      <c r="E1143">
        <v>241</v>
      </c>
      <c r="F1143" t="s">
        <v>45</v>
      </c>
      <c r="G1143">
        <v>7</v>
      </c>
      <c r="H1143">
        <v>3</v>
      </c>
      <c r="I1143" t="s">
        <v>52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42</v>
      </c>
      <c r="X1143" t="s">
        <v>49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</row>
    <row r="1144" spans="1:36" x14ac:dyDescent="0.25">
      <c r="A1144">
        <v>45</v>
      </c>
      <c r="B1144">
        <v>0</v>
      </c>
      <c r="C1144">
        <v>1</v>
      </c>
      <c r="D1144" t="s">
        <v>36</v>
      </c>
      <c r="E1144">
        <v>1015</v>
      </c>
      <c r="F1144" t="s">
        <v>45</v>
      </c>
      <c r="G1144">
        <v>5</v>
      </c>
      <c r="H1144">
        <v>5</v>
      </c>
      <c r="I1144" t="s">
        <v>52</v>
      </c>
      <c r="J1144">
        <v>1</v>
      </c>
      <c r="K1144">
        <v>1611</v>
      </c>
      <c r="L1144">
        <v>3</v>
      </c>
      <c r="M1144" t="s">
        <v>39</v>
      </c>
      <c r="N1144">
        <v>50</v>
      </c>
      <c r="O1144">
        <v>1</v>
      </c>
      <c r="P1144">
        <v>2</v>
      </c>
      <c r="Q1144" t="s">
        <v>51</v>
      </c>
      <c r="R1144">
        <v>1</v>
      </c>
      <c r="S1144" t="s">
        <v>41</v>
      </c>
      <c r="T1144">
        <v>5769</v>
      </c>
      <c r="U1144">
        <v>23447</v>
      </c>
      <c r="V1144">
        <v>1</v>
      </c>
      <c r="W1144" t="s">
        <v>42</v>
      </c>
      <c r="X1144" t="s">
        <v>43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</row>
    <row r="1145" spans="1:36" x14ac:dyDescent="0.25">
      <c r="A1145">
        <v>45</v>
      </c>
      <c r="B1145">
        <v>0</v>
      </c>
      <c r="C1145">
        <v>1</v>
      </c>
      <c r="D1145" t="s">
        <v>56</v>
      </c>
      <c r="E1145">
        <v>336</v>
      </c>
      <c r="F1145" t="s">
        <v>37</v>
      </c>
      <c r="G1145">
        <v>26</v>
      </c>
      <c r="H1145">
        <v>3</v>
      </c>
      <c r="I1145" t="s">
        <v>60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40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42</v>
      </c>
      <c r="X1145" t="s">
        <v>49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</row>
    <row r="1146" spans="1:36" x14ac:dyDescent="0.25">
      <c r="A1146">
        <v>31</v>
      </c>
      <c r="B1146">
        <v>0</v>
      </c>
      <c r="C1146">
        <v>1</v>
      </c>
      <c r="D1146" t="s">
        <v>44</v>
      </c>
      <c r="E1146">
        <v>715</v>
      </c>
      <c r="F1146" t="s">
        <v>37</v>
      </c>
      <c r="G1146">
        <v>2</v>
      </c>
      <c r="H1146">
        <v>4</v>
      </c>
      <c r="I1146" t="s">
        <v>50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40</v>
      </c>
      <c r="R1146">
        <v>1</v>
      </c>
      <c r="S1146" t="s">
        <v>41</v>
      </c>
      <c r="T1146">
        <v>5332</v>
      </c>
      <c r="U1146">
        <v>21602</v>
      </c>
      <c r="V1146">
        <v>7</v>
      </c>
      <c r="W1146" t="s">
        <v>42</v>
      </c>
      <c r="X1146" t="s">
        <v>49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</row>
    <row r="1147" spans="1:36" x14ac:dyDescent="0.25">
      <c r="A1147">
        <v>36</v>
      </c>
      <c r="B1147">
        <v>0</v>
      </c>
      <c r="C1147">
        <v>1</v>
      </c>
      <c r="D1147" t="s">
        <v>36</v>
      </c>
      <c r="E1147">
        <v>559</v>
      </c>
      <c r="F1147" t="s">
        <v>45</v>
      </c>
      <c r="G1147">
        <v>12</v>
      </c>
      <c r="H1147">
        <v>4</v>
      </c>
      <c r="I1147" t="s">
        <v>38</v>
      </c>
      <c r="J1147">
        <v>1</v>
      </c>
      <c r="K1147">
        <v>1614</v>
      </c>
      <c r="L1147">
        <v>3</v>
      </c>
      <c r="M1147" t="s">
        <v>39</v>
      </c>
      <c r="N1147">
        <v>76</v>
      </c>
      <c r="O1147">
        <v>3</v>
      </c>
      <c r="P1147">
        <v>2</v>
      </c>
      <c r="Q1147" t="s">
        <v>54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42</v>
      </c>
      <c r="X1147" t="s">
        <v>43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</row>
    <row r="1148" spans="1:36" x14ac:dyDescent="0.25">
      <c r="A1148">
        <v>34</v>
      </c>
      <c r="B1148">
        <v>0</v>
      </c>
      <c r="C1148">
        <v>1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38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54</v>
      </c>
      <c r="R1148">
        <v>4</v>
      </c>
      <c r="S1148" t="s">
        <v>53</v>
      </c>
      <c r="T1148">
        <v>4724</v>
      </c>
      <c r="U1148">
        <v>17000</v>
      </c>
      <c r="V1148">
        <v>1</v>
      </c>
      <c r="W1148" t="s">
        <v>42</v>
      </c>
      <c r="X1148" t="s">
        <v>49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</row>
    <row r="1149" spans="1:36" x14ac:dyDescent="0.25">
      <c r="A1149">
        <v>49</v>
      </c>
      <c r="B1149">
        <v>0</v>
      </c>
      <c r="C1149">
        <v>1</v>
      </c>
      <c r="D1149" t="s">
        <v>36</v>
      </c>
      <c r="E1149">
        <v>722</v>
      </c>
      <c r="F1149" t="s">
        <v>45</v>
      </c>
      <c r="G1149">
        <v>25</v>
      </c>
      <c r="H1149">
        <v>4</v>
      </c>
      <c r="I1149" t="s">
        <v>38</v>
      </c>
      <c r="J1149">
        <v>1</v>
      </c>
      <c r="K1149">
        <v>1617</v>
      </c>
      <c r="L1149">
        <v>3</v>
      </c>
      <c r="M1149" t="s">
        <v>39</v>
      </c>
      <c r="N1149">
        <v>84</v>
      </c>
      <c r="O1149">
        <v>3</v>
      </c>
      <c r="P1149">
        <v>1</v>
      </c>
      <c r="Q1149" t="s">
        <v>51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42</v>
      </c>
      <c r="X1149" t="s">
        <v>49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</row>
    <row r="1150" spans="1:36" x14ac:dyDescent="0.25">
      <c r="A1150">
        <v>39</v>
      </c>
      <c r="B1150">
        <v>0</v>
      </c>
      <c r="C1150">
        <v>1</v>
      </c>
      <c r="D1150" t="s">
        <v>36</v>
      </c>
      <c r="E1150">
        <v>1387</v>
      </c>
      <c r="F1150" t="s">
        <v>45</v>
      </c>
      <c r="G1150">
        <v>10</v>
      </c>
      <c r="H1150">
        <v>5</v>
      </c>
      <c r="I1150" t="s">
        <v>52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54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42</v>
      </c>
      <c r="X1150" t="s">
        <v>49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</row>
    <row r="1151" spans="1:36" x14ac:dyDescent="0.25">
      <c r="A1151">
        <v>27</v>
      </c>
      <c r="B1151">
        <v>0</v>
      </c>
      <c r="C1151">
        <v>1</v>
      </c>
      <c r="D1151" t="s">
        <v>36</v>
      </c>
      <c r="E1151">
        <v>1302</v>
      </c>
      <c r="F1151" t="s">
        <v>45</v>
      </c>
      <c r="G1151">
        <v>19</v>
      </c>
      <c r="H1151">
        <v>3</v>
      </c>
      <c r="I1151" t="s">
        <v>50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51</v>
      </c>
      <c r="R1151">
        <v>1</v>
      </c>
      <c r="S1151" t="s">
        <v>53</v>
      </c>
      <c r="T1151">
        <v>4066</v>
      </c>
      <c r="U1151">
        <v>16290</v>
      </c>
      <c r="V1151">
        <v>1</v>
      </c>
      <c r="W1151" t="s">
        <v>42</v>
      </c>
      <c r="X1151" t="s">
        <v>49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</row>
    <row r="1152" spans="1:36" x14ac:dyDescent="0.25">
      <c r="A1152">
        <v>35</v>
      </c>
      <c r="B1152">
        <v>0</v>
      </c>
      <c r="C1152">
        <v>1</v>
      </c>
      <c r="D1152" t="s">
        <v>36</v>
      </c>
      <c r="E1152">
        <v>819</v>
      </c>
      <c r="F1152" t="s">
        <v>45</v>
      </c>
      <c r="G1152">
        <v>18</v>
      </c>
      <c r="H1152">
        <v>5</v>
      </c>
      <c r="I1152" t="s">
        <v>38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42</v>
      </c>
      <c r="X1152" t="s">
        <v>49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</row>
    <row r="1153" spans="1:36" x14ac:dyDescent="0.25">
      <c r="A1153">
        <v>28</v>
      </c>
      <c r="B1153">
        <v>0</v>
      </c>
      <c r="C1153">
        <v>1</v>
      </c>
      <c r="D1153" t="s">
        <v>36</v>
      </c>
      <c r="E1153">
        <v>580</v>
      </c>
      <c r="F1153" t="s">
        <v>45</v>
      </c>
      <c r="G1153">
        <v>27</v>
      </c>
      <c r="H1153">
        <v>3</v>
      </c>
      <c r="I1153" t="s">
        <v>52</v>
      </c>
      <c r="J1153">
        <v>1</v>
      </c>
      <c r="K1153">
        <v>1622</v>
      </c>
      <c r="L1153">
        <v>2</v>
      </c>
      <c r="M1153" t="s">
        <v>39</v>
      </c>
      <c r="N1153">
        <v>39</v>
      </c>
      <c r="O1153">
        <v>1</v>
      </c>
      <c r="P1153">
        <v>2</v>
      </c>
      <c r="Q1153" t="s">
        <v>54</v>
      </c>
      <c r="R1153">
        <v>1</v>
      </c>
      <c r="S1153" t="s">
        <v>53</v>
      </c>
      <c r="T1153">
        <v>4877</v>
      </c>
      <c r="U1153">
        <v>20460</v>
      </c>
      <c r="V1153">
        <v>0</v>
      </c>
      <c r="W1153" t="s">
        <v>42</v>
      </c>
      <c r="X1153" t="s">
        <v>49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</row>
    <row r="1154" spans="1:36" x14ac:dyDescent="0.25">
      <c r="A1154">
        <v>21</v>
      </c>
      <c r="B1154">
        <v>0</v>
      </c>
      <c r="C1154">
        <v>1</v>
      </c>
      <c r="D1154" t="s">
        <v>36</v>
      </c>
      <c r="E1154">
        <v>546</v>
      </c>
      <c r="F1154" t="s">
        <v>45</v>
      </c>
      <c r="G1154">
        <v>5</v>
      </c>
      <c r="H1154">
        <v>1</v>
      </c>
      <c r="I1154" t="s">
        <v>52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41</v>
      </c>
      <c r="T1154">
        <v>3117</v>
      </c>
      <c r="U1154">
        <v>26009</v>
      </c>
      <c r="V1154">
        <v>1</v>
      </c>
      <c r="W1154" t="s">
        <v>42</v>
      </c>
      <c r="X1154" t="s">
        <v>49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</row>
    <row r="1155" spans="1:36" x14ac:dyDescent="0.25">
      <c r="A1155">
        <v>18</v>
      </c>
      <c r="B1155">
        <v>1</v>
      </c>
      <c r="C1155">
        <v>0</v>
      </c>
      <c r="D1155" t="s">
        <v>44</v>
      </c>
      <c r="E1155">
        <v>544</v>
      </c>
      <c r="F1155" t="s">
        <v>37</v>
      </c>
      <c r="G1155">
        <v>3</v>
      </c>
      <c r="H1155">
        <v>2</v>
      </c>
      <c r="I1155" t="s">
        <v>52</v>
      </c>
      <c r="J1155">
        <v>1</v>
      </c>
      <c r="K1155">
        <v>1624</v>
      </c>
      <c r="L1155">
        <v>2</v>
      </c>
      <c r="M1155" t="s">
        <v>39</v>
      </c>
      <c r="N1155">
        <v>70</v>
      </c>
      <c r="O1155">
        <v>3</v>
      </c>
      <c r="P1155">
        <v>1</v>
      </c>
      <c r="Q1155" t="s">
        <v>58</v>
      </c>
      <c r="R1155">
        <v>4</v>
      </c>
      <c r="S1155" t="s">
        <v>41</v>
      </c>
      <c r="T1155">
        <v>1569</v>
      </c>
      <c r="U1155">
        <v>18420</v>
      </c>
      <c r="V1155">
        <v>1</v>
      </c>
      <c r="W1155" t="s">
        <v>42</v>
      </c>
      <c r="X1155" t="s">
        <v>43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</row>
    <row r="1156" spans="1:36" x14ac:dyDescent="0.25">
      <c r="A1156">
        <v>47</v>
      </c>
      <c r="B1156">
        <v>0</v>
      </c>
      <c r="C1156">
        <v>1</v>
      </c>
      <c r="D1156" t="s">
        <v>36</v>
      </c>
      <c r="E1156">
        <v>1176</v>
      </c>
      <c r="F1156" t="s">
        <v>62</v>
      </c>
      <c r="G1156">
        <v>26</v>
      </c>
      <c r="H1156">
        <v>4</v>
      </c>
      <c r="I1156" t="s">
        <v>38</v>
      </c>
      <c r="J1156">
        <v>1</v>
      </c>
      <c r="K1156">
        <v>1625</v>
      </c>
      <c r="L1156">
        <v>4</v>
      </c>
      <c r="M1156" t="s">
        <v>39</v>
      </c>
      <c r="N1156">
        <v>98</v>
      </c>
      <c r="O1156">
        <v>3</v>
      </c>
      <c r="P1156">
        <v>5</v>
      </c>
      <c r="Q1156" t="s">
        <v>57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42</v>
      </c>
      <c r="X1156" t="s">
        <v>49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</row>
    <row r="1157" spans="1:36" x14ac:dyDescent="0.25">
      <c r="A1157">
        <v>39</v>
      </c>
      <c r="B1157">
        <v>0</v>
      </c>
      <c r="C1157">
        <v>1</v>
      </c>
      <c r="D1157" t="s">
        <v>36</v>
      </c>
      <c r="E1157">
        <v>170</v>
      </c>
      <c r="F1157" t="s">
        <v>45</v>
      </c>
      <c r="G1157">
        <v>3</v>
      </c>
      <c r="H1157">
        <v>2</v>
      </c>
      <c r="I1157" t="s">
        <v>52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51</v>
      </c>
      <c r="R1157">
        <v>3</v>
      </c>
      <c r="S1157" t="s">
        <v>53</v>
      </c>
      <c r="T1157">
        <v>3069</v>
      </c>
      <c r="U1157">
        <v>10302</v>
      </c>
      <c r="V1157">
        <v>0</v>
      </c>
      <c r="W1157" t="s">
        <v>42</v>
      </c>
      <c r="X1157" t="s">
        <v>49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</row>
    <row r="1158" spans="1:36" x14ac:dyDescent="0.25">
      <c r="A1158">
        <v>40</v>
      </c>
      <c r="B1158">
        <v>0</v>
      </c>
      <c r="C1158">
        <v>1</v>
      </c>
      <c r="D1158" t="s">
        <v>36</v>
      </c>
      <c r="E1158">
        <v>884</v>
      </c>
      <c r="F1158" t="s">
        <v>45</v>
      </c>
      <c r="G1158">
        <v>15</v>
      </c>
      <c r="H1158">
        <v>3</v>
      </c>
      <c r="I1158" t="s">
        <v>38</v>
      </c>
      <c r="J1158">
        <v>1</v>
      </c>
      <c r="K1158">
        <v>1628</v>
      </c>
      <c r="L1158">
        <v>1</v>
      </c>
      <c r="M1158" t="s">
        <v>39</v>
      </c>
      <c r="N1158">
        <v>80</v>
      </c>
      <c r="O1158">
        <v>2</v>
      </c>
      <c r="P1158">
        <v>3</v>
      </c>
      <c r="Q1158" t="s">
        <v>54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42</v>
      </c>
      <c r="X1158" t="s">
        <v>49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</row>
    <row r="1159" spans="1:36" x14ac:dyDescent="0.25">
      <c r="A1159">
        <v>35</v>
      </c>
      <c r="B1159">
        <v>0</v>
      </c>
      <c r="C1159">
        <v>1</v>
      </c>
      <c r="D1159" t="s">
        <v>56</v>
      </c>
      <c r="E1159">
        <v>208</v>
      </c>
      <c r="F1159" t="s">
        <v>45</v>
      </c>
      <c r="G1159">
        <v>8</v>
      </c>
      <c r="H1159">
        <v>4</v>
      </c>
      <c r="I1159" t="s">
        <v>38</v>
      </c>
      <c r="J1159">
        <v>1</v>
      </c>
      <c r="K1159">
        <v>1630</v>
      </c>
      <c r="L1159">
        <v>3</v>
      </c>
      <c r="M1159" t="s">
        <v>39</v>
      </c>
      <c r="N1159">
        <v>52</v>
      </c>
      <c r="O1159">
        <v>3</v>
      </c>
      <c r="P1159">
        <v>2</v>
      </c>
      <c r="Q1159" t="s">
        <v>55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42</v>
      </c>
      <c r="X1159" t="s">
        <v>49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</row>
    <row r="1160" spans="1:36" x14ac:dyDescent="0.25">
      <c r="A1160">
        <v>37</v>
      </c>
      <c r="B1160">
        <v>0</v>
      </c>
      <c r="C1160">
        <v>1</v>
      </c>
      <c r="D1160" t="s">
        <v>36</v>
      </c>
      <c r="E1160">
        <v>671</v>
      </c>
      <c r="F1160" t="s">
        <v>45</v>
      </c>
      <c r="G1160">
        <v>19</v>
      </c>
      <c r="H1160">
        <v>3</v>
      </c>
      <c r="I1160" t="s">
        <v>38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54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42</v>
      </c>
      <c r="X1160" t="s">
        <v>49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</row>
    <row r="1161" spans="1:36" x14ac:dyDescent="0.25">
      <c r="A1161">
        <v>39</v>
      </c>
      <c r="B1161">
        <v>0</v>
      </c>
      <c r="C1161">
        <v>1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52</v>
      </c>
      <c r="J1161">
        <v>1</v>
      </c>
      <c r="K1161">
        <v>1633</v>
      </c>
      <c r="L1161">
        <v>1</v>
      </c>
      <c r="M1161" t="s">
        <v>39</v>
      </c>
      <c r="N1161">
        <v>81</v>
      </c>
      <c r="O1161">
        <v>3</v>
      </c>
      <c r="P1161">
        <v>2</v>
      </c>
      <c r="Q1161" t="s">
        <v>54</v>
      </c>
      <c r="R1161">
        <v>3</v>
      </c>
      <c r="S1161" t="s">
        <v>41</v>
      </c>
      <c r="T1161">
        <v>5042</v>
      </c>
      <c r="U1161">
        <v>3140</v>
      </c>
      <c r="V1161">
        <v>0</v>
      </c>
      <c r="W1161" t="s">
        <v>42</v>
      </c>
      <c r="X1161" t="s">
        <v>49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</row>
    <row r="1162" spans="1:36" x14ac:dyDescent="0.25">
      <c r="A1162">
        <v>45</v>
      </c>
      <c r="B1162">
        <v>0</v>
      </c>
      <c r="C1162">
        <v>1</v>
      </c>
      <c r="D1162" t="s">
        <v>36</v>
      </c>
      <c r="E1162">
        <v>1329</v>
      </c>
      <c r="F1162" t="s">
        <v>45</v>
      </c>
      <c r="G1162">
        <v>2</v>
      </c>
      <c r="H1162">
        <v>2</v>
      </c>
      <c r="I1162" t="s">
        <v>50</v>
      </c>
      <c r="J1162">
        <v>1</v>
      </c>
      <c r="K1162">
        <v>1635</v>
      </c>
      <c r="L1162">
        <v>4</v>
      </c>
      <c r="M1162" t="s">
        <v>39</v>
      </c>
      <c r="N1162">
        <v>59</v>
      </c>
      <c r="O1162">
        <v>2</v>
      </c>
      <c r="P1162">
        <v>2</v>
      </c>
      <c r="Q1162" t="s">
        <v>54</v>
      </c>
      <c r="R1162">
        <v>4</v>
      </c>
      <c r="S1162" t="s">
        <v>53</v>
      </c>
      <c r="T1162">
        <v>5770</v>
      </c>
      <c r="U1162">
        <v>5388</v>
      </c>
      <c r="V1162">
        <v>1</v>
      </c>
      <c r="W1162" t="s">
        <v>42</v>
      </c>
      <c r="X1162" t="s">
        <v>49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</row>
    <row r="1163" spans="1:36" x14ac:dyDescent="0.25">
      <c r="A1163">
        <v>38</v>
      </c>
      <c r="B1163">
        <v>0</v>
      </c>
      <c r="C1163">
        <v>1</v>
      </c>
      <c r="D1163" t="s">
        <v>36</v>
      </c>
      <c r="E1163">
        <v>397</v>
      </c>
      <c r="F1163" t="s">
        <v>45</v>
      </c>
      <c r="G1163">
        <v>2</v>
      </c>
      <c r="H1163">
        <v>2</v>
      </c>
      <c r="I1163" t="s">
        <v>52</v>
      </c>
      <c r="J1163">
        <v>1</v>
      </c>
      <c r="K1163">
        <v>1638</v>
      </c>
      <c r="L1163">
        <v>4</v>
      </c>
      <c r="M1163" t="s">
        <v>39</v>
      </c>
      <c r="N1163">
        <v>54</v>
      </c>
      <c r="O1163">
        <v>2</v>
      </c>
      <c r="P1163">
        <v>3</v>
      </c>
      <c r="Q1163" t="s">
        <v>54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42</v>
      </c>
      <c r="X1163" t="s">
        <v>43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</row>
    <row r="1164" spans="1:36" x14ac:dyDescent="0.25">
      <c r="A1164">
        <v>35</v>
      </c>
      <c r="B1164">
        <v>1</v>
      </c>
      <c r="C1164">
        <v>0</v>
      </c>
      <c r="D1164" t="s">
        <v>36</v>
      </c>
      <c r="E1164">
        <v>737</v>
      </c>
      <c r="F1164" t="s">
        <v>37</v>
      </c>
      <c r="G1164">
        <v>10</v>
      </c>
      <c r="H1164">
        <v>3</v>
      </c>
      <c r="I1164" t="s">
        <v>52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40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42</v>
      </c>
      <c r="X1164" t="s">
        <v>49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</row>
    <row r="1165" spans="1:36" x14ac:dyDescent="0.25">
      <c r="A1165">
        <v>37</v>
      </c>
      <c r="B1165">
        <v>0</v>
      </c>
      <c r="C1165">
        <v>1</v>
      </c>
      <c r="D1165" t="s">
        <v>36</v>
      </c>
      <c r="E1165">
        <v>1470</v>
      </c>
      <c r="F1165" t="s">
        <v>45</v>
      </c>
      <c r="G1165">
        <v>10</v>
      </c>
      <c r="H1165">
        <v>3</v>
      </c>
      <c r="I1165" t="s">
        <v>52</v>
      </c>
      <c r="J1165">
        <v>1</v>
      </c>
      <c r="K1165">
        <v>1640</v>
      </c>
      <c r="L1165">
        <v>2</v>
      </c>
      <c r="M1165" t="s">
        <v>39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42</v>
      </c>
      <c r="X1165" t="s">
        <v>49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</row>
    <row r="1166" spans="1:36" x14ac:dyDescent="0.25">
      <c r="A1166">
        <v>40</v>
      </c>
      <c r="B1166">
        <v>0</v>
      </c>
      <c r="C1166">
        <v>1</v>
      </c>
      <c r="D1166" t="s">
        <v>36</v>
      </c>
      <c r="E1166">
        <v>448</v>
      </c>
      <c r="F1166" t="s">
        <v>45</v>
      </c>
      <c r="G1166">
        <v>16</v>
      </c>
      <c r="H1166">
        <v>3</v>
      </c>
      <c r="I1166" t="s">
        <v>38</v>
      </c>
      <c r="J1166">
        <v>1</v>
      </c>
      <c r="K1166">
        <v>1641</v>
      </c>
      <c r="L1166">
        <v>3</v>
      </c>
      <c r="M1166" t="s">
        <v>39</v>
      </c>
      <c r="N1166">
        <v>84</v>
      </c>
      <c r="O1166">
        <v>3</v>
      </c>
      <c r="P1166">
        <v>3</v>
      </c>
      <c r="Q1166" t="s">
        <v>54</v>
      </c>
      <c r="R1166">
        <v>4</v>
      </c>
      <c r="S1166" t="s">
        <v>41</v>
      </c>
      <c r="T1166">
        <v>7945</v>
      </c>
      <c r="U1166">
        <v>19948</v>
      </c>
      <c r="V1166">
        <v>6</v>
      </c>
      <c r="W1166" t="s">
        <v>42</v>
      </c>
      <c r="X1166" t="s">
        <v>43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</row>
    <row r="1167" spans="1:36" x14ac:dyDescent="0.25">
      <c r="A1167">
        <v>44</v>
      </c>
      <c r="B1167">
        <v>0</v>
      </c>
      <c r="C1167">
        <v>1</v>
      </c>
      <c r="D1167" t="s">
        <v>44</v>
      </c>
      <c r="E1167">
        <v>602</v>
      </c>
      <c r="F1167" t="s">
        <v>62</v>
      </c>
      <c r="G1167">
        <v>1</v>
      </c>
      <c r="H1167">
        <v>5</v>
      </c>
      <c r="I1167" t="s">
        <v>62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62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42</v>
      </c>
      <c r="X1167" t="s">
        <v>43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</row>
    <row r="1168" spans="1:36" x14ac:dyDescent="0.25">
      <c r="A1168">
        <v>48</v>
      </c>
      <c r="B1168">
        <v>0</v>
      </c>
      <c r="C1168">
        <v>1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52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57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42</v>
      </c>
      <c r="X1168" t="s">
        <v>49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</row>
    <row r="1169" spans="1:36" x14ac:dyDescent="0.25">
      <c r="A1169">
        <v>35</v>
      </c>
      <c r="B1169">
        <v>1</v>
      </c>
      <c r="C1169">
        <v>0</v>
      </c>
      <c r="D1169" t="s">
        <v>36</v>
      </c>
      <c r="E1169">
        <v>763</v>
      </c>
      <c r="F1169" t="s">
        <v>37</v>
      </c>
      <c r="G1169">
        <v>15</v>
      </c>
      <c r="H1169">
        <v>2</v>
      </c>
      <c r="I1169" t="s">
        <v>52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40</v>
      </c>
      <c r="R1169">
        <v>4</v>
      </c>
      <c r="S1169" t="s">
        <v>53</v>
      </c>
      <c r="T1169">
        <v>5440</v>
      </c>
      <c r="U1169">
        <v>22098</v>
      </c>
      <c r="V1169">
        <v>6</v>
      </c>
      <c r="W1169" t="s">
        <v>42</v>
      </c>
      <c r="X1169" t="s">
        <v>43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</row>
    <row r="1170" spans="1:36" x14ac:dyDescent="0.25">
      <c r="A1170">
        <v>24</v>
      </c>
      <c r="B1170">
        <v>0</v>
      </c>
      <c r="C1170">
        <v>1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61</v>
      </c>
      <c r="J1170">
        <v>1</v>
      </c>
      <c r="K1170">
        <v>1646</v>
      </c>
      <c r="L1170">
        <v>1</v>
      </c>
      <c r="M1170" t="s">
        <v>39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41</v>
      </c>
      <c r="T1170">
        <v>3760</v>
      </c>
      <c r="U1170">
        <v>17218</v>
      </c>
      <c r="V1170">
        <v>1</v>
      </c>
      <c r="W1170" t="s">
        <v>42</v>
      </c>
      <c r="X1170" t="s">
        <v>43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</row>
    <row r="1171" spans="1:36" x14ac:dyDescent="0.25">
      <c r="A1171">
        <v>27</v>
      </c>
      <c r="B1171">
        <v>0</v>
      </c>
      <c r="C1171">
        <v>1</v>
      </c>
      <c r="D1171" t="s">
        <v>36</v>
      </c>
      <c r="E1171">
        <v>486</v>
      </c>
      <c r="F1171" t="s">
        <v>45</v>
      </c>
      <c r="G1171">
        <v>8</v>
      </c>
      <c r="H1171">
        <v>3</v>
      </c>
      <c r="I1171" t="s">
        <v>52</v>
      </c>
      <c r="J1171">
        <v>1</v>
      </c>
      <c r="K1171">
        <v>1647</v>
      </c>
      <c r="L1171">
        <v>2</v>
      </c>
      <c r="M1171" t="s">
        <v>39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42</v>
      </c>
      <c r="X1171" t="s">
        <v>49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</row>
    <row r="1172" spans="1:36" x14ac:dyDescent="0.25">
      <c r="A1172">
        <v>27</v>
      </c>
      <c r="B1172">
        <v>0</v>
      </c>
      <c r="C1172">
        <v>1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52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41</v>
      </c>
      <c r="T1172">
        <v>2580</v>
      </c>
      <c r="U1172">
        <v>6297</v>
      </c>
      <c r="V1172">
        <v>2</v>
      </c>
      <c r="W1172" t="s">
        <v>42</v>
      </c>
      <c r="X1172" t="s">
        <v>49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</row>
    <row r="1173" spans="1:36" x14ac:dyDescent="0.25">
      <c r="A1173">
        <v>40</v>
      </c>
      <c r="B1173">
        <v>1</v>
      </c>
      <c r="C1173">
        <v>0</v>
      </c>
      <c r="D1173" t="s">
        <v>36</v>
      </c>
      <c r="E1173">
        <v>1329</v>
      </c>
      <c r="F1173" t="s">
        <v>45</v>
      </c>
      <c r="G1173">
        <v>7</v>
      </c>
      <c r="H1173">
        <v>3</v>
      </c>
      <c r="I1173" t="s">
        <v>38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51</v>
      </c>
      <c r="R1173">
        <v>1</v>
      </c>
      <c r="S1173" t="s">
        <v>41</v>
      </c>
      <c r="T1173">
        <v>2166</v>
      </c>
      <c r="U1173">
        <v>3339</v>
      </c>
      <c r="V1173">
        <v>3</v>
      </c>
      <c r="W1173" t="s">
        <v>42</v>
      </c>
      <c r="X1173" t="s">
        <v>43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</row>
    <row r="1174" spans="1:36" x14ac:dyDescent="0.25">
      <c r="A1174">
        <v>29</v>
      </c>
      <c r="B1174">
        <v>0</v>
      </c>
      <c r="C1174">
        <v>1</v>
      </c>
      <c r="D1174" t="s">
        <v>36</v>
      </c>
      <c r="E1174">
        <v>469</v>
      </c>
      <c r="F1174" t="s">
        <v>37</v>
      </c>
      <c r="G1174">
        <v>10</v>
      </c>
      <c r="H1174">
        <v>3</v>
      </c>
      <c r="I1174" t="s">
        <v>52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40</v>
      </c>
      <c r="R1174">
        <v>3</v>
      </c>
      <c r="S1174" t="s">
        <v>41</v>
      </c>
      <c r="T1174">
        <v>5869</v>
      </c>
      <c r="U1174">
        <v>23413</v>
      </c>
      <c r="V1174">
        <v>9</v>
      </c>
      <c r="W1174" t="s">
        <v>42</v>
      </c>
      <c r="X1174" t="s">
        <v>49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</row>
    <row r="1175" spans="1:36" x14ac:dyDescent="0.25">
      <c r="A1175">
        <v>36</v>
      </c>
      <c r="B1175">
        <v>0</v>
      </c>
      <c r="C1175">
        <v>1</v>
      </c>
      <c r="D1175" t="s">
        <v>36</v>
      </c>
      <c r="E1175">
        <v>711</v>
      </c>
      <c r="F1175" t="s">
        <v>45</v>
      </c>
      <c r="G1175">
        <v>5</v>
      </c>
      <c r="H1175">
        <v>4</v>
      </c>
      <c r="I1175" t="s">
        <v>38</v>
      </c>
      <c r="J1175">
        <v>1</v>
      </c>
      <c r="K1175">
        <v>1651</v>
      </c>
      <c r="L1175">
        <v>2</v>
      </c>
      <c r="M1175" t="s">
        <v>39</v>
      </c>
      <c r="N1175">
        <v>42</v>
      </c>
      <c r="O1175">
        <v>3</v>
      </c>
      <c r="P1175">
        <v>3</v>
      </c>
      <c r="Q1175" t="s">
        <v>55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42</v>
      </c>
      <c r="X1175" t="s">
        <v>49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</row>
    <row r="1176" spans="1:36" x14ac:dyDescent="0.25">
      <c r="A1176">
        <v>25</v>
      </c>
      <c r="B1176">
        <v>0</v>
      </c>
      <c r="C1176">
        <v>1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38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54</v>
      </c>
      <c r="R1176">
        <v>3</v>
      </c>
      <c r="S1176" t="s">
        <v>53</v>
      </c>
      <c r="T1176">
        <v>5206</v>
      </c>
      <c r="U1176">
        <v>4973</v>
      </c>
      <c r="V1176">
        <v>1</v>
      </c>
      <c r="W1176" t="s">
        <v>42</v>
      </c>
      <c r="X1176" t="s">
        <v>49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</row>
    <row r="1177" spans="1:36" x14ac:dyDescent="0.25">
      <c r="A1177">
        <v>39</v>
      </c>
      <c r="B1177">
        <v>0</v>
      </c>
      <c r="C1177">
        <v>1</v>
      </c>
      <c r="D1177" t="s">
        <v>36</v>
      </c>
      <c r="E1177">
        <v>492</v>
      </c>
      <c r="F1177" t="s">
        <v>45</v>
      </c>
      <c r="G1177">
        <v>12</v>
      </c>
      <c r="H1177">
        <v>3</v>
      </c>
      <c r="I1177" t="s">
        <v>52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54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42</v>
      </c>
      <c r="X1177" t="s">
        <v>49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</row>
    <row r="1178" spans="1:36" x14ac:dyDescent="0.25">
      <c r="A1178">
        <v>49</v>
      </c>
      <c r="B1178">
        <v>0</v>
      </c>
      <c r="C1178">
        <v>1</v>
      </c>
      <c r="D1178" t="s">
        <v>36</v>
      </c>
      <c r="E1178">
        <v>301</v>
      </c>
      <c r="F1178" t="s">
        <v>45</v>
      </c>
      <c r="G1178">
        <v>22</v>
      </c>
      <c r="H1178">
        <v>4</v>
      </c>
      <c r="I1178" t="s">
        <v>50</v>
      </c>
      <c r="J1178">
        <v>1</v>
      </c>
      <c r="K1178">
        <v>1655</v>
      </c>
      <c r="L1178">
        <v>1</v>
      </c>
      <c r="M1178" t="s">
        <v>39</v>
      </c>
      <c r="N1178">
        <v>72</v>
      </c>
      <c r="O1178">
        <v>3</v>
      </c>
      <c r="P1178">
        <v>4</v>
      </c>
      <c r="Q1178" t="s">
        <v>59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42</v>
      </c>
      <c r="X1178" t="s">
        <v>49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</row>
    <row r="1179" spans="1:36" x14ac:dyDescent="0.25">
      <c r="A1179">
        <v>50</v>
      </c>
      <c r="B1179">
        <v>0</v>
      </c>
      <c r="C1179">
        <v>1</v>
      </c>
      <c r="D1179" t="s">
        <v>36</v>
      </c>
      <c r="E1179">
        <v>813</v>
      </c>
      <c r="F1179" t="s">
        <v>45</v>
      </c>
      <c r="G1179">
        <v>17</v>
      </c>
      <c r="H1179">
        <v>5</v>
      </c>
      <c r="I1179" t="s">
        <v>38</v>
      </c>
      <c r="J1179">
        <v>1</v>
      </c>
      <c r="K1179">
        <v>1656</v>
      </c>
      <c r="L1179">
        <v>4</v>
      </c>
      <c r="M1179" t="s">
        <v>39</v>
      </c>
      <c r="N1179">
        <v>50</v>
      </c>
      <c r="O1179">
        <v>2</v>
      </c>
      <c r="P1179">
        <v>3</v>
      </c>
      <c r="Q1179" t="s">
        <v>59</v>
      </c>
      <c r="R1179">
        <v>1</v>
      </c>
      <c r="S1179" t="s">
        <v>53</v>
      </c>
      <c r="T1179">
        <v>13269</v>
      </c>
      <c r="U1179">
        <v>21981</v>
      </c>
      <c r="V1179">
        <v>5</v>
      </c>
      <c r="W1179" t="s">
        <v>42</v>
      </c>
      <c r="X1179" t="s">
        <v>49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</row>
    <row r="1180" spans="1:36" x14ac:dyDescent="0.25">
      <c r="A1180">
        <v>20</v>
      </c>
      <c r="B1180">
        <v>0</v>
      </c>
      <c r="C1180">
        <v>1</v>
      </c>
      <c r="D1180" t="s">
        <v>36</v>
      </c>
      <c r="E1180">
        <v>1141</v>
      </c>
      <c r="F1180" t="s">
        <v>37</v>
      </c>
      <c r="G1180">
        <v>2</v>
      </c>
      <c r="H1180">
        <v>3</v>
      </c>
      <c r="I1180" t="s">
        <v>52</v>
      </c>
      <c r="J1180">
        <v>1</v>
      </c>
      <c r="K1180">
        <v>1657</v>
      </c>
      <c r="L1180">
        <v>3</v>
      </c>
      <c r="M1180" t="s">
        <v>39</v>
      </c>
      <c r="N1180">
        <v>31</v>
      </c>
      <c r="O1180">
        <v>3</v>
      </c>
      <c r="P1180">
        <v>1</v>
      </c>
      <c r="Q1180" t="s">
        <v>58</v>
      </c>
      <c r="R1180">
        <v>3</v>
      </c>
      <c r="S1180" t="s">
        <v>41</v>
      </c>
      <c r="T1180">
        <v>2783</v>
      </c>
      <c r="U1180">
        <v>13251</v>
      </c>
      <c r="V1180">
        <v>1</v>
      </c>
      <c r="W1180" t="s">
        <v>42</v>
      </c>
      <c r="X1180" t="s">
        <v>49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</row>
    <row r="1181" spans="1:36" x14ac:dyDescent="0.25">
      <c r="A1181">
        <v>34</v>
      </c>
      <c r="B1181">
        <v>0</v>
      </c>
      <c r="C1181">
        <v>1</v>
      </c>
      <c r="D1181" t="s">
        <v>36</v>
      </c>
      <c r="E1181">
        <v>1130</v>
      </c>
      <c r="F1181" t="s">
        <v>45</v>
      </c>
      <c r="G1181">
        <v>3</v>
      </c>
      <c r="H1181">
        <v>3</v>
      </c>
      <c r="I1181" t="s">
        <v>38</v>
      </c>
      <c r="J1181">
        <v>1</v>
      </c>
      <c r="K1181">
        <v>1658</v>
      </c>
      <c r="L1181">
        <v>4</v>
      </c>
      <c r="M1181" t="s">
        <v>39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53</v>
      </c>
      <c r="T1181">
        <v>5433</v>
      </c>
      <c r="U1181">
        <v>19332</v>
      </c>
      <c r="V1181">
        <v>1</v>
      </c>
      <c r="W1181" t="s">
        <v>42</v>
      </c>
      <c r="X1181" t="s">
        <v>49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</row>
    <row r="1182" spans="1:36" x14ac:dyDescent="0.25">
      <c r="A1182">
        <v>36</v>
      </c>
      <c r="B1182">
        <v>0</v>
      </c>
      <c r="C1182">
        <v>1</v>
      </c>
      <c r="D1182" t="s">
        <v>36</v>
      </c>
      <c r="E1182">
        <v>311</v>
      </c>
      <c r="F1182" t="s">
        <v>45</v>
      </c>
      <c r="G1182">
        <v>7</v>
      </c>
      <c r="H1182">
        <v>3</v>
      </c>
      <c r="I1182" t="s">
        <v>38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51</v>
      </c>
      <c r="R1182">
        <v>2</v>
      </c>
      <c r="S1182" t="s">
        <v>41</v>
      </c>
      <c r="T1182">
        <v>2013</v>
      </c>
      <c r="U1182">
        <v>10950</v>
      </c>
      <c r="V1182">
        <v>2</v>
      </c>
      <c r="W1182" t="s">
        <v>42</v>
      </c>
      <c r="X1182" t="s">
        <v>49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</row>
    <row r="1183" spans="1:36" x14ac:dyDescent="0.25">
      <c r="A1183">
        <v>49</v>
      </c>
      <c r="B1183">
        <v>0</v>
      </c>
      <c r="C1183">
        <v>1</v>
      </c>
      <c r="D1183" t="s">
        <v>36</v>
      </c>
      <c r="E1183">
        <v>465</v>
      </c>
      <c r="F1183" t="s">
        <v>45</v>
      </c>
      <c r="G1183">
        <v>6</v>
      </c>
      <c r="H1183">
        <v>1</v>
      </c>
      <c r="I1183" t="s">
        <v>38</v>
      </c>
      <c r="J1183">
        <v>1</v>
      </c>
      <c r="K1183">
        <v>1661</v>
      </c>
      <c r="L1183">
        <v>3</v>
      </c>
      <c r="M1183" t="s">
        <v>39</v>
      </c>
      <c r="N1183">
        <v>41</v>
      </c>
      <c r="O1183">
        <v>2</v>
      </c>
      <c r="P1183">
        <v>4</v>
      </c>
      <c r="Q1183" t="s">
        <v>55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42</v>
      </c>
      <c r="X1183" t="s">
        <v>43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</row>
    <row r="1184" spans="1:36" x14ac:dyDescent="0.25">
      <c r="A1184">
        <v>36</v>
      </c>
      <c r="B1184">
        <v>0</v>
      </c>
      <c r="C1184">
        <v>1</v>
      </c>
      <c r="D1184" t="s">
        <v>56</v>
      </c>
      <c r="E1184">
        <v>894</v>
      </c>
      <c r="F1184" t="s">
        <v>45</v>
      </c>
      <c r="G1184">
        <v>1</v>
      </c>
      <c r="H1184">
        <v>4</v>
      </c>
      <c r="I1184" t="s">
        <v>52</v>
      </c>
      <c r="J1184">
        <v>1</v>
      </c>
      <c r="K1184">
        <v>1662</v>
      </c>
      <c r="L1184">
        <v>4</v>
      </c>
      <c r="M1184" t="s">
        <v>39</v>
      </c>
      <c r="N1184">
        <v>33</v>
      </c>
      <c r="O1184">
        <v>2</v>
      </c>
      <c r="P1184">
        <v>2</v>
      </c>
      <c r="Q1184" t="s">
        <v>54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42</v>
      </c>
      <c r="X1184" t="s">
        <v>49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</row>
    <row r="1185" spans="1:36" x14ac:dyDescent="0.25">
      <c r="A1185">
        <v>36</v>
      </c>
      <c r="B1185">
        <v>0</v>
      </c>
      <c r="C1185">
        <v>1</v>
      </c>
      <c r="D1185" t="s">
        <v>36</v>
      </c>
      <c r="E1185">
        <v>1040</v>
      </c>
      <c r="F1185" t="s">
        <v>45</v>
      </c>
      <c r="G1185">
        <v>3</v>
      </c>
      <c r="H1185">
        <v>2</v>
      </c>
      <c r="I1185" t="s">
        <v>38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55</v>
      </c>
      <c r="R1185">
        <v>1</v>
      </c>
      <c r="S1185" t="s">
        <v>53</v>
      </c>
      <c r="T1185">
        <v>6842</v>
      </c>
      <c r="U1185">
        <v>26308</v>
      </c>
      <c r="V1185">
        <v>6</v>
      </c>
      <c r="W1185" t="s">
        <v>42</v>
      </c>
      <c r="X1185" t="s">
        <v>49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</row>
    <row r="1186" spans="1:36" x14ac:dyDescent="0.25">
      <c r="A1186">
        <v>54</v>
      </c>
      <c r="B1186">
        <v>0</v>
      </c>
      <c r="C1186">
        <v>1</v>
      </c>
      <c r="D1186" t="s">
        <v>36</v>
      </c>
      <c r="E1186">
        <v>584</v>
      </c>
      <c r="F1186" t="s">
        <v>45</v>
      </c>
      <c r="G1186">
        <v>22</v>
      </c>
      <c r="H1186">
        <v>5</v>
      </c>
      <c r="I1186" t="s">
        <v>52</v>
      </c>
      <c r="J1186">
        <v>1</v>
      </c>
      <c r="K1186">
        <v>1665</v>
      </c>
      <c r="L1186">
        <v>2</v>
      </c>
      <c r="M1186" t="s">
        <v>39</v>
      </c>
      <c r="N1186">
        <v>91</v>
      </c>
      <c r="O1186">
        <v>3</v>
      </c>
      <c r="P1186">
        <v>4</v>
      </c>
      <c r="Q1186" t="s">
        <v>57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42</v>
      </c>
      <c r="X1186" t="s">
        <v>49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</row>
    <row r="1187" spans="1:36" x14ac:dyDescent="0.25">
      <c r="A1187">
        <v>43</v>
      </c>
      <c r="B1187">
        <v>0</v>
      </c>
      <c r="C1187">
        <v>1</v>
      </c>
      <c r="D1187" t="s">
        <v>36</v>
      </c>
      <c r="E1187">
        <v>1291</v>
      </c>
      <c r="F1187" t="s">
        <v>45</v>
      </c>
      <c r="G1187">
        <v>15</v>
      </c>
      <c r="H1187">
        <v>2</v>
      </c>
      <c r="I1187" t="s">
        <v>38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59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42</v>
      </c>
      <c r="X1187" t="s">
        <v>49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</row>
    <row r="1188" spans="1:36" x14ac:dyDescent="0.25">
      <c r="A1188">
        <v>35</v>
      </c>
      <c r="B1188">
        <v>1</v>
      </c>
      <c r="C1188">
        <v>0</v>
      </c>
      <c r="D1188" t="s">
        <v>44</v>
      </c>
      <c r="E1188">
        <v>880</v>
      </c>
      <c r="F1188" t="s">
        <v>37</v>
      </c>
      <c r="G1188">
        <v>12</v>
      </c>
      <c r="H1188">
        <v>4</v>
      </c>
      <c r="I1188" t="s">
        <v>50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40</v>
      </c>
      <c r="R1188">
        <v>4</v>
      </c>
      <c r="S1188" t="s">
        <v>41</v>
      </c>
      <c r="T1188">
        <v>4581</v>
      </c>
      <c r="U1188">
        <v>10414</v>
      </c>
      <c r="V1188">
        <v>3</v>
      </c>
      <c r="W1188" t="s">
        <v>42</v>
      </c>
      <c r="X1188" t="s">
        <v>43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</row>
    <row r="1189" spans="1:36" x14ac:dyDescent="0.25">
      <c r="A1189">
        <v>38</v>
      </c>
      <c r="B1189">
        <v>0</v>
      </c>
      <c r="C1189">
        <v>1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38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42</v>
      </c>
      <c r="X1189" t="s">
        <v>49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</row>
    <row r="1190" spans="1:36" x14ac:dyDescent="0.25">
      <c r="A1190">
        <v>29</v>
      </c>
      <c r="B1190">
        <v>0</v>
      </c>
      <c r="C1190">
        <v>1</v>
      </c>
      <c r="D1190" t="s">
        <v>36</v>
      </c>
      <c r="E1190">
        <v>991</v>
      </c>
      <c r="F1190" t="s">
        <v>37</v>
      </c>
      <c r="G1190">
        <v>5</v>
      </c>
      <c r="H1190">
        <v>3</v>
      </c>
      <c r="I1190" t="s">
        <v>52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40</v>
      </c>
      <c r="R1190">
        <v>2</v>
      </c>
      <c r="S1190" t="s">
        <v>53</v>
      </c>
      <c r="T1190">
        <v>4187</v>
      </c>
      <c r="U1190">
        <v>3356</v>
      </c>
      <c r="V1190">
        <v>1</v>
      </c>
      <c r="W1190" t="s">
        <v>42</v>
      </c>
      <c r="X1190" t="s">
        <v>43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</row>
    <row r="1191" spans="1:36" x14ac:dyDescent="0.25">
      <c r="A1191">
        <v>33</v>
      </c>
      <c r="B1191">
        <v>0</v>
      </c>
      <c r="C1191">
        <v>1</v>
      </c>
      <c r="D1191" t="s">
        <v>36</v>
      </c>
      <c r="E1191">
        <v>392</v>
      </c>
      <c r="F1191" t="s">
        <v>37</v>
      </c>
      <c r="G1191">
        <v>2</v>
      </c>
      <c r="H1191">
        <v>4</v>
      </c>
      <c r="I1191" t="s">
        <v>52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40</v>
      </c>
      <c r="R1191">
        <v>4</v>
      </c>
      <c r="S1191" t="s">
        <v>53</v>
      </c>
      <c r="T1191">
        <v>5505</v>
      </c>
      <c r="U1191">
        <v>3921</v>
      </c>
      <c r="V1191">
        <v>1</v>
      </c>
      <c r="W1191" t="s">
        <v>42</v>
      </c>
      <c r="X1191" t="s">
        <v>49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</row>
    <row r="1192" spans="1:36" x14ac:dyDescent="0.25">
      <c r="A1192">
        <v>32</v>
      </c>
      <c r="B1192">
        <v>0</v>
      </c>
      <c r="C1192">
        <v>1</v>
      </c>
      <c r="D1192" t="s">
        <v>36</v>
      </c>
      <c r="E1192">
        <v>977</v>
      </c>
      <c r="F1192" t="s">
        <v>45</v>
      </c>
      <c r="G1192">
        <v>2</v>
      </c>
      <c r="H1192">
        <v>3</v>
      </c>
      <c r="I1192" t="s">
        <v>52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53</v>
      </c>
      <c r="T1192">
        <v>5470</v>
      </c>
      <c r="U1192">
        <v>25518</v>
      </c>
      <c r="V1192">
        <v>0</v>
      </c>
      <c r="W1192" t="s">
        <v>42</v>
      </c>
      <c r="X1192" t="s">
        <v>49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</row>
    <row r="1193" spans="1:36" x14ac:dyDescent="0.25">
      <c r="A1193">
        <v>31</v>
      </c>
      <c r="B1193">
        <v>0</v>
      </c>
      <c r="C1193">
        <v>1</v>
      </c>
      <c r="D1193" t="s">
        <v>36</v>
      </c>
      <c r="E1193">
        <v>1112</v>
      </c>
      <c r="F1193" t="s">
        <v>37</v>
      </c>
      <c r="G1193">
        <v>5</v>
      </c>
      <c r="H1193">
        <v>4</v>
      </c>
      <c r="I1193" t="s">
        <v>38</v>
      </c>
      <c r="J1193">
        <v>1</v>
      </c>
      <c r="K1193">
        <v>1673</v>
      </c>
      <c r="L1193">
        <v>1</v>
      </c>
      <c r="M1193" t="s">
        <v>39</v>
      </c>
      <c r="N1193">
        <v>67</v>
      </c>
      <c r="O1193">
        <v>3</v>
      </c>
      <c r="P1193">
        <v>2</v>
      </c>
      <c r="Q1193" t="s">
        <v>40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42</v>
      </c>
      <c r="X1193" t="s">
        <v>49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</row>
    <row r="1194" spans="1:36" x14ac:dyDescent="0.25">
      <c r="A1194">
        <v>49</v>
      </c>
      <c r="B1194">
        <v>0</v>
      </c>
      <c r="C1194">
        <v>1</v>
      </c>
      <c r="D1194" t="s">
        <v>36</v>
      </c>
      <c r="E1194">
        <v>464</v>
      </c>
      <c r="F1194" t="s">
        <v>45</v>
      </c>
      <c r="G1194">
        <v>16</v>
      </c>
      <c r="H1194">
        <v>3</v>
      </c>
      <c r="I1194" t="s">
        <v>52</v>
      </c>
      <c r="J1194">
        <v>1</v>
      </c>
      <c r="K1194">
        <v>1674</v>
      </c>
      <c r="L1194">
        <v>4</v>
      </c>
      <c r="M1194" t="s">
        <v>39</v>
      </c>
      <c r="N1194">
        <v>74</v>
      </c>
      <c r="O1194">
        <v>3</v>
      </c>
      <c r="P1194">
        <v>1</v>
      </c>
      <c r="Q1194" t="s">
        <v>51</v>
      </c>
      <c r="R1194">
        <v>1</v>
      </c>
      <c r="S1194" t="s">
        <v>53</v>
      </c>
      <c r="T1194">
        <v>2587</v>
      </c>
      <c r="U1194">
        <v>24941</v>
      </c>
      <c r="V1194">
        <v>4</v>
      </c>
      <c r="W1194" t="s">
        <v>42</v>
      </c>
      <c r="X1194" t="s">
        <v>43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</row>
    <row r="1195" spans="1:36" x14ac:dyDescent="0.25">
      <c r="A1195">
        <v>38</v>
      </c>
      <c r="B1195">
        <v>0</v>
      </c>
      <c r="C1195">
        <v>1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52</v>
      </c>
      <c r="J1195">
        <v>1</v>
      </c>
      <c r="K1195">
        <v>1675</v>
      </c>
      <c r="L1195">
        <v>4</v>
      </c>
      <c r="M1195" t="s">
        <v>39</v>
      </c>
      <c r="N1195">
        <v>42</v>
      </c>
      <c r="O1195">
        <v>2</v>
      </c>
      <c r="P1195">
        <v>1</v>
      </c>
      <c r="Q1195" t="s">
        <v>51</v>
      </c>
      <c r="R1195">
        <v>2</v>
      </c>
      <c r="S1195" t="s">
        <v>41</v>
      </c>
      <c r="T1195">
        <v>2440</v>
      </c>
      <c r="U1195">
        <v>23826</v>
      </c>
      <c r="V1195">
        <v>1</v>
      </c>
      <c r="W1195" t="s">
        <v>42</v>
      </c>
      <c r="X1195" t="s">
        <v>49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</row>
    <row r="1196" spans="1:36" x14ac:dyDescent="0.25">
      <c r="A1196">
        <v>47</v>
      </c>
      <c r="B1196">
        <v>0</v>
      </c>
      <c r="C1196">
        <v>1</v>
      </c>
      <c r="D1196" t="s">
        <v>36</v>
      </c>
      <c r="E1196">
        <v>1225</v>
      </c>
      <c r="F1196" t="s">
        <v>37</v>
      </c>
      <c r="G1196">
        <v>2</v>
      </c>
      <c r="H1196">
        <v>4</v>
      </c>
      <c r="I1196" t="s">
        <v>38</v>
      </c>
      <c r="J1196">
        <v>1</v>
      </c>
      <c r="K1196">
        <v>1676</v>
      </c>
      <c r="L1196">
        <v>2</v>
      </c>
      <c r="M1196" t="s">
        <v>39</v>
      </c>
      <c r="N1196">
        <v>47</v>
      </c>
      <c r="O1196">
        <v>4</v>
      </c>
      <c r="P1196">
        <v>4</v>
      </c>
      <c r="Q1196" t="s">
        <v>57</v>
      </c>
      <c r="R1196">
        <v>2</v>
      </c>
      <c r="S1196" t="s">
        <v>53</v>
      </c>
      <c r="T1196">
        <v>15972</v>
      </c>
      <c r="U1196">
        <v>21086</v>
      </c>
      <c r="V1196">
        <v>6</v>
      </c>
      <c r="W1196" t="s">
        <v>42</v>
      </c>
      <c r="X1196" t="s">
        <v>49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</row>
    <row r="1197" spans="1:36" x14ac:dyDescent="0.25">
      <c r="A1197">
        <v>49</v>
      </c>
      <c r="B1197">
        <v>0</v>
      </c>
      <c r="C1197">
        <v>1</v>
      </c>
      <c r="D1197" t="s">
        <v>36</v>
      </c>
      <c r="E1197">
        <v>809</v>
      </c>
      <c r="F1197" t="s">
        <v>45</v>
      </c>
      <c r="G1197">
        <v>1</v>
      </c>
      <c r="H1197">
        <v>3</v>
      </c>
      <c r="I1197" t="s">
        <v>38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57</v>
      </c>
      <c r="R1197">
        <v>3</v>
      </c>
      <c r="S1197" t="s">
        <v>41</v>
      </c>
      <c r="T1197">
        <v>15379</v>
      </c>
      <c r="U1197">
        <v>22384</v>
      </c>
      <c r="V1197">
        <v>4</v>
      </c>
      <c r="W1197" t="s">
        <v>42</v>
      </c>
      <c r="X1197" t="s">
        <v>49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</row>
    <row r="1198" spans="1:36" x14ac:dyDescent="0.25">
      <c r="A1198">
        <v>41</v>
      </c>
      <c r="B1198">
        <v>0</v>
      </c>
      <c r="C1198">
        <v>1</v>
      </c>
      <c r="D1198" t="s">
        <v>36</v>
      </c>
      <c r="E1198">
        <v>1206</v>
      </c>
      <c r="F1198" t="s">
        <v>37</v>
      </c>
      <c r="G1198">
        <v>23</v>
      </c>
      <c r="H1198">
        <v>2</v>
      </c>
      <c r="I1198" t="s">
        <v>38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40</v>
      </c>
      <c r="R1198">
        <v>3</v>
      </c>
      <c r="S1198" t="s">
        <v>41</v>
      </c>
      <c r="T1198">
        <v>7082</v>
      </c>
      <c r="U1198">
        <v>11591</v>
      </c>
      <c r="V1198">
        <v>3</v>
      </c>
      <c r="W1198" t="s">
        <v>42</v>
      </c>
      <c r="X1198" t="s">
        <v>43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</row>
    <row r="1199" spans="1:36" x14ac:dyDescent="0.25">
      <c r="A1199">
        <v>20</v>
      </c>
      <c r="B1199">
        <v>0</v>
      </c>
      <c r="C1199">
        <v>1</v>
      </c>
      <c r="D1199" t="s">
        <v>36</v>
      </c>
      <c r="E1199">
        <v>727</v>
      </c>
      <c r="F1199" t="s">
        <v>37</v>
      </c>
      <c r="G1199">
        <v>9</v>
      </c>
      <c r="H1199">
        <v>1</v>
      </c>
      <c r="I1199" t="s">
        <v>38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58</v>
      </c>
      <c r="R1199">
        <v>1</v>
      </c>
      <c r="S1199" t="s">
        <v>41</v>
      </c>
      <c r="T1199">
        <v>2728</v>
      </c>
      <c r="U1199">
        <v>21082</v>
      </c>
      <c r="V1199">
        <v>1</v>
      </c>
      <c r="W1199" t="s">
        <v>42</v>
      </c>
      <c r="X1199" t="s">
        <v>49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</row>
    <row r="1200" spans="1:36" x14ac:dyDescent="0.25">
      <c r="A1200">
        <v>33</v>
      </c>
      <c r="B1200">
        <v>0</v>
      </c>
      <c r="C1200">
        <v>1</v>
      </c>
      <c r="D1200" t="s">
        <v>56</v>
      </c>
      <c r="E1200">
        <v>530</v>
      </c>
      <c r="F1200" t="s">
        <v>37</v>
      </c>
      <c r="G1200">
        <v>16</v>
      </c>
      <c r="H1200">
        <v>3</v>
      </c>
      <c r="I1200" t="s">
        <v>38</v>
      </c>
      <c r="J1200">
        <v>1</v>
      </c>
      <c r="K1200">
        <v>1681</v>
      </c>
      <c r="L1200">
        <v>3</v>
      </c>
      <c r="M1200" t="s">
        <v>39</v>
      </c>
      <c r="N1200">
        <v>36</v>
      </c>
      <c r="O1200">
        <v>3</v>
      </c>
      <c r="P1200">
        <v>2</v>
      </c>
      <c r="Q1200" t="s">
        <v>40</v>
      </c>
      <c r="R1200">
        <v>4</v>
      </c>
      <c r="S1200" t="s">
        <v>53</v>
      </c>
      <c r="T1200">
        <v>5368</v>
      </c>
      <c r="U1200">
        <v>16130</v>
      </c>
      <c r="V1200">
        <v>1</v>
      </c>
      <c r="W1200" t="s">
        <v>42</v>
      </c>
      <c r="X1200" t="s">
        <v>43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</row>
    <row r="1201" spans="1:36" x14ac:dyDescent="0.25">
      <c r="A1201">
        <v>36</v>
      </c>
      <c r="B1201">
        <v>0</v>
      </c>
      <c r="C1201">
        <v>1</v>
      </c>
      <c r="D1201" t="s">
        <v>36</v>
      </c>
      <c r="E1201">
        <v>1351</v>
      </c>
      <c r="F1201" t="s">
        <v>45</v>
      </c>
      <c r="G1201">
        <v>26</v>
      </c>
      <c r="H1201">
        <v>4</v>
      </c>
      <c r="I1201" t="s">
        <v>38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55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42</v>
      </c>
      <c r="X1201" t="s">
        <v>49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</row>
    <row r="1202" spans="1:36" x14ac:dyDescent="0.25">
      <c r="A1202">
        <v>44</v>
      </c>
      <c r="B1202">
        <v>0</v>
      </c>
      <c r="C1202">
        <v>1</v>
      </c>
      <c r="D1202" t="s">
        <v>36</v>
      </c>
      <c r="E1202">
        <v>528</v>
      </c>
      <c r="F1202" t="s">
        <v>62</v>
      </c>
      <c r="G1202">
        <v>1</v>
      </c>
      <c r="H1202">
        <v>3</v>
      </c>
      <c r="I1202" t="s">
        <v>38</v>
      </c>
      <c r="J1202">
        <v>1</v>
      </c>
      <c r="K1202">
        <v>1683</v>
      </c>
      <c r="L1202">
        <v>3</v>
      </c>
      <c r="M1202" t="s">
        <v>39</v>
      </c>
      <c r="N1202">
        <v>44</v>
      </c>
      <c r="O1202">
        <v>3</v>
      </c>
      <c r="P1202">
        <v>1</v>
      </c>
      <c r="Q1202" t="s">
        <v>62</v>
      </c>
      <c r="R1202">
        <v>4</v>
      </c>
      <c r="S1202" t="s">
        <v>53</v>
      </c>
      <c r="T1202">
        <v>3195</v>
      </c>
      <c r="U1202">
        <v>4167</v>
      </c>
      <c r="V1202">
        <v>4</v>
      </c>
      <c r="W1202" t="s">
        <v>42</v>
      </c>
      <c r="X1202" t="s">
        <v>43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</row>
    <row r="1203" spans="1:36" x14ac:dyDescent="0.25">
      <c r="A1203">
        <v>23</v>
      </c>
      <c r="B1203">
        <v>1</v>
      </c>
      <c r="C1203">
        <v>0</v>
      </c>
      <c r="D1203" t="s">
        <v>36</v>
      </c>
      <c r="E1203">
        <v>1320</v>
      </c>
      <c r="F1203" t="s">
        <v>45</v>
      </c>
      <c r="G1203">
        <v>8</v>
      </c>
      <c r="H1203">
        <v>1</v>
      </c>
      <c r="I1203" t="s">
        <v>52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51</v>
      </c>
      <c r="R1203">
        <v>3</v>
      </c>
      <c r="S1203" t="s">
        <v>41</v>
      </c>
      <c r="T1203">
        <v>3989</v>
      </c>
      <c r="U1203">
        <v>20586</v>
      </c>
      <c r="V1203">
        <v>1</v>
      </c>
      <c r="W1203" t="s">
        <v>42</v>
      </c>
      <c r="X1203" t="s">
        <v>43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</row>
    <row r="1204" spans="1:36" x14ac:dyDescent="0.25">
      <c r="A1204">
        <v>38</v>
      </c>
      <c r="B1204">
        <v>0</v>
      </c>
      <c r="C1204">
        <v>1</v>
      </c>
      <c r="D1204" t="s">
        <v>36</v>
      </c>
      <c r="E1204">
        <v>1495</v>
      </c>
      <c r="F1204" t="s">
        <v>45</v>
      </c>
      <c r="G1204">
        <v>4</v>
      </c>
      <c r="H1204">
        <v>2</v>
      </c>
      <c r="I1204" t="s">
        <v>52</v>
      </c>
      <c r="J1204">
        <v>1</v>
      </c>
      <c r="K1204">
        <v>1687</v>
      </c>
      <c r="L1204">
        <v>4</v>
      </c>
      <c r="M1204" t="s">
        <v>39</v>
      </c>
      <c r="N1204">
        <v>87</v>
      </c>
      <c r="O1204">
        <v>3</v>
      </c>
      <c r="P1204">
        <v>1</v>
      </c>
      <c r="Q1204" t="s">
        <v>51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42</v>
      </c>
      <c r="X1204" t="s">
        <v>49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</row>
    <row r="1205" spans="1:36" x14ac:dyDescent="0.25">
      <c r="A1205">
        <v>53</v>
      </c>
      <c r="B1205">
        <v>0</v>
      </c>
      <c r="C1205">
        <v>1</v>
      </c>
      <c r="D1205" t="s">
        <v>36</v>
      </c>
      <c r="E1205">
        <v>1395</v>
      </c>
      <c r="F1205" t="s">
        <v>45</v>
      </c>
      <c r="G1205">
        <v>24</v>
      </c>
      <c r="H1205">
        <v>4</v>
      </c>
      <c r="I1205" t="s">
        <v>52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55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42</v>
      </c>
      <c r="X1205" t="s">
        <v>49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</row>
    <row r="1206" spans="1:36" x14ac:dyDescent="0.25">
      <c r="A1206">
        <v>48</v>
      </c>
      <c r="B1206">
        <v>1</v>
      </c>
      <c r="C1206">
        <v>0</v>
      </c>
      <c r="D1206" t="s">
        <v>44</v>
      </c>
      <c r="E1206">
        <v>708</v>
      </c>
      <c r="F1206" t="s">
        <v>37</v>
      </c>
      <c r="G1206">
        <v>7</v>
      </c>
      <c r="H1206">
        <v>2</v>
      </c>
      <c r="I1206" t="s">
        <v>52</v>
      </c>
      <c r="J1206">
        <v>1</v>
      </c>
      <c r="K1206">
        <v>1691</v>
      </c>
      <c r="L1206">
        <v>4</v>
      </c>
      <c r="M1206" t="s">
        <v>39</v>
      </c>
      <c r="N1206">
        <v>95</v>
      </c>
      <c r="O1206">
        <v>3</v>
      </c>
      <c r="P1206">
        <v>1</v>
      </c>
      <c r="Q1206" t="s">
        <v>58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42</v>
      </c>
      <c r="X1206" t="s">
        <v>43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</row>
    <row r="1207" spans="1:36" x14ac:dyDescent="0.25">
      <c r="A1207">
        <v>32</v>
      </c>
      <c r="B1207">
        <v>1</v>
      </c>
      <c r="C1207">
        <v>0</v>
      </c>
      <c r="D1207" t="s">
        <v>36</v>
      </c>
      <c r="E1207">
        <v>1259</v>
      </c>
      <c r="F1207" t="s">
        <v>45</v>
      </c>
      <c r="G1207">
        <v>2</v>
      </c>
      <c r="H1207">
        <v>4</v>
      </c>
      <c r="I1207" t="s">
        <v>38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51</v>
      </c>
      <c r="R1207">
        <v>2</v>
      </c>
      <c r="S1207" t="s">
        <v>41</v>
      </c>
      <c r="T1207">
        <v>1393</v>
      </c>
      <c r="U1207">
        <v>24852</v>
      </c>
      <c r="V1207">
        <v>1</v>
      </c>
      <c r="W1207" t="s">
        <v>42</v>
      </c>
      <c r="X1207" t="s">
        <v>49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</row>
    <row r="1208" spans="1:36" x14ac:dyDescent="0.25">
      <c r="A1208">
        <v>26</v>
      </c>
      <c r="B1208">
        <v>0</v>
      </c>
      <c r="C1208">
        <v>1</v>
      </c>
      <c r="D1208" t="s">
        <v>56</v>
      </c>
      <c r="E1208">
        <v>786</v>
      </c>
      <c r="F1208" t="s">
        <v>45</v>
      </c>
      <c r="G1208">
        <v>7</v>
      </c>
      <c r="H1208">
        <v>3</v>
      </c>
      <c r="I1208" t="s">
        <v>52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51</v>
      </c>
      <c r="R1208">
        <v>4</v>
      </c>
      <c r="S1208" t="s">
        <v>41</v>
      </c>
      <c r="T1208">
        <v>2570</v>
      </c>
      <c r="U1208">
        <v>11925</v>
      </c>
      <c r="V1208">
        <v>1</v>
      </c>
      <c r="W1208" t="s">
        <v>42</v>
      </c>
      <c r="X1208" t="s">
        <v>49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</row>
    <row r="1209" spans="1:36" x14ac:dyDescent="0.25">
      <c r="A1209">
        <v>55</v>
      </c>
      <c r="B1209">
        <v>0</v>
      </c>
      <c r="C1209">
        <v>1</v>
      </c>
      <c r="D1209" t="s">
        <v>36</v>
      </c>
      <c r="E1209">
        <v>1441</v>
      </c>
      <c r="F1209" t="s">
        <v>45</v>
      </c>
      <c r="G1209">
        <v>22</v>
      </c>
      <c r="H1209">
        <v>3</v>
      </c>
      <c r="I1209" t="s">
        <v>61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53</v>
      </c>
      <c r="T1209">
        <v>3537</v>
      </c>
      <c r="U1209">
        <v>23737</v>
      </c>
      <c r="V1209">
        <v>5</v>
      </c>
      <c r="W1209" t="s">
        <v>42</v>
      </c>
      <c r="X1209" t="s">
        <v>49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</row>
    <row r="1210" spans="1:36" x14ac:dyDescent="0.25">
      <c r="A1210">
        <v>34</v>
      </c>
      <c r="B1210">
        <v>0</v>
      </c>
      <c r="C1210">
        <v>1</v>
      </c>
      <c r="D1210" t="s">
        <v>36</v>
      </c>
      <c r="E1210">
        <v>1157</v>
      </c>
      <c r="F1210" t="s">
        <v>45</v>
      </c>
      <c r="G1210">
        <v>5</v>
      </c>
      <c r="H1210">
        <v>2</v>
      </c>
      <c r="I1210" t="s">
        <v>52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51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42</v>
      </c>
      <c r="X1210" t="s">
        <v>49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</row>
    <row r="1211" spans="1:36" x14ac:dyDescent="0.25">
      <c r="A1211">
        <v>60</v>
      </c>
      <c r="B1211">
        <v>0</v>
      </c>
      <c r="C1211">
        <v>1</v>
      </c>
      <c r="D1211" t="s">
        <v>36</v>
      </c>
      <c r="E1211">
        <v>370</v>
      </c>
      <c r="F1211" t="s">
        <v>45</v>
      </c>
      <c r="G1211">
        <v>1</v>
      </c>
      <c r="H1211">
        <v>4</v>
      </c>
      <c r="I1211" t="s">
        <v>52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55</v>
      </c>
      <c r="R1211">
        <v>4</v>
      </c>
      <c r="S1211" t="s">
        <v>53</v>
      </c>
      <c r="T1211">
        <v>10883</v>
      </c>
      <c r="U1211">
        <v>20467</v>
      </c>
      <c r="V1211">
        <v>3</v>
      </c>
      <c r="W1211" t="s">
        <v>42</v>
      </c>
      <c r="X1211" t="s">
        <v>49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</row>
    <row r="1212" spans="1:36" x14ac:dyDescent="0.25">
      <c r="A1212">
        <v>33</v>
      </c>
      <c r="B1212">
        <v>0</v>
      </c>
      <c r="C1212">
        <v>1</v>
      </c>
      <c r="D1212" t="s">
        <v>36</v>
      </c>
      <c r="E1212">
        <v>267</v>
      </c>
      <c r="F1212" t="s">
        <v>45</v>
      </c>
      <c r="G1212">
        <v>21</v>
      </c>
      <c r="H1212">
        <v>3</v>
      </c>
      <c r="I1212" t="s">
        <v>52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51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42</v>
      </c>
      <c r="X1212" t="s">
        <v>49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</row>
    <row r="1213" spans="1:36" x14ac:dyDescent="0.25">
      <c r="A1213">
        <v>37</v>
      </c>
      <c r="B1213">
        <v>0</v>
      </c>
      <c r="C1213">
        <v>1</v>
      </c>
      <c r="D1213" t="s">
        <v>44</v>
      </c>
      <c r="E1213">
        <v>1278</v>
      </c>
      <c r="F1213" t="s">
        <v>37</v>
      </c>
      <c r="G1213">
        <v>1</v>
      </c>
      <c r="H1213">
        <v>4</v>
      </c>
      <c r="I1213" t="s">
        <v>52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40</v>
      </c>
      <c r="R1213">
        <v>4</v>
      </c>
      <c r="S1213" t="s">
        <v>53</v>
      </c>
      <c r="T1213">
        <v>9525</v>
      </c>
      <c r="U1213">
        <v>7677</v>
      </c>
      <c r="V1213">
        <v>1</v>
      </c>
      <c r="W1213" t="s">
        <v>42</v>
      </c>
      <c r="X1213" t="s">
        <v>49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</row>
    <row r="1214" spans="1:36" x14ac:dyDescent="0.25">
      <c r="A1214">
        <v>34</v>
      </c>
      <c r="B1214">
        <v>0</v>
      </c>
      <c r="C1214">
        <v>1</v>
      </c>
      <c r="D1214" t="s">
        <v>36</v>
      </c>
      <c r="E1214">
        <v>678</v>
      </c>
      <c r="F1214" t="s">
        <v>45</v>
      </c>
      <c r="G1214">
        <v>19</v>
      </c>
      <c r="H1214">
        <v>3</v>
      </c>
      <c r="I1214" t="s">
        <v>38</v>
      </c>
      <c r="J1214">
        <v>1</v>
      </c>
      <c r="K1214">
        <v>1701</v>
      </c>
      <c r="L1214">
        <v>2</v>
      </c>
      <c r="M1214" t="s">
        <v>39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42</v>
      </c>
      <c r="X1214" t="s">
        <v>49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</row>
    <row r="1215" spans="1:36" x14ac:dyDescent="0.25">
      <c r="A1215">
        <v>23</v>
      </c>
      <c r="B1215">
        <v>1</v>
      </c>
      <c r="C1215">
        <v>0</v>
      </c>
      <c r="D1215" t="s">
        <v>36</v>
      </c>
      <c r="E1215">
        <v>427</v>
      </c>
      <c r="F1215" t="s">
        <v>37</v>
      </c>
      <c r="G1215">
        <v>7</v>
      </c>
      <c r="H1215">
        <v>3</v>
      </c>
      <c r="I1215" t="s">
        <v>38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58</v>
      </c>
      <c r="R1215">
        <v>4</v>
      </c>
      <c r="S1215" t="s">
        <v>53</v>
      </c>
      <c r="T1215">
        <v>2275</v>
      </c>
      <c r="U1215">
        <v>25103</v>
      </c>
      <c r="V1215">
        <v>1</v>
      </c>
      <c r="W1215" t="s">
        <v>42</v>
      </c>
      <c r="X1215" t="s">
        <v>43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</row>
    <row r="1216" spans="1:36" x14ac:dyDescent="0.25">
      <c r="A1216">
        <v>44</v>
      </c>
      <c r="B1216">
        <v>0</v>
      </c>
      <c r="C1216">
        <v>1</v>
      </c>
      <c r="D1216" t="s">
        <v>36</v>
      </c>
      <c r="E1216">
        <v>921</v>
      </c>
      <c r="F1216" t="s">
        <v>45</v>
      </c>
      <c r="G1216">
        <v>2</v>
      </c>
      <c r="H1216">
        <v>3</v>
      </c>
      <c r="I1216" t="s">
        <v>38</v>
      </c>
      <c r="J1216">
        <v>1</v>
      </c>
      <c r="K1216">
        <v>1703</v>
      </c>
      <c r="L1216">
        <v>3</v>
      </c>
      <c r="M1216" t="s">
        <v>39</v>
      </c>
      <c r="N1216">
        <v>96</v>
      </c>
      <c r="O1216">
        <v>4</v>
      </c>
      <c r="P1216">
        <v>3</v>
      </c>
      <c r="Q1216" t="s">
        <v>55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42</v>
      </c>
      <c r="X1216" t="s">
        <v>43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</row>
    <row r="1217" spans="1:36" x14ac:dyDescent="0.25">
      <c r="A1217">
        <v>35</v>
      </c>
      <c r="B1217">
        <v>0</v>
      </c>
      <c r="C1217">
        <v>1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52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41</v>
      </c>
      <c r="T1217">
        <v>4930</v>
      </c>
      <c r="U1217">
        <v>13970</v>
      </c>
      <c r="V1217">
        <v>0</v>
      </c>
      <c r="W1217" t="s">
        <v>42</v>
      </c>
      <c r="X1217" t="s">
        <v>43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</row>
    <row r="1218" spans="1:36" x14ac:dyDescent="0.25">
      <c r="A1218">
        <v>43</v>
      </c>
      <c r="B1218">
        <v>0</v>
      </c>
      <c r="C1218">
        <v>1</v>
      </c>
      <c r="D1218" t="s">
        <v>36</v>
      </c>
      <c r="E1218">
        <v>1179</v>
      </c>
      <c r="F1218" t="s">
        <v>37</v>
      </c>
      <c r="G1218">
        <v>2</v>
      </c>
      <c r="H1218">
        <v>3</v>
      </c>
      <c r="I1218" t="s">
        <v>52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40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42</v>
      </c>
      <c r="X1218" t="s">
        <v>43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</row>
    <row r="1219" spans="1:36" x14ac:dyDescent="0.25">
      <c r="A1219">
        <v>24</v>
      </c>
      <c r="B1219">
        <v>0</v>
      </c>
      <c r="C1219">
        <v>1</v>
      </c>
      <c r="D1219" t="s">
        <v>36</v>
      </c>
      <c r="E1219">
        <v>581</v>
      </c>
      <c r="F1219" t="s">
        <v>45</v>
      </c>
      <c r="G1219">
        <v>9</v>
      </c>
      <c r="H1219">
        <v>3</v>
      </c>
      <c r="I1219" t="s">
        <v>52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42</v>
      </c>
      <c r="X1219" t="s">
        <v>49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</row>
    <row r="1220" spans="1:36" x14ac:dyDescent="0.25">
      <c r="A1220">
        <v>41</v>
      </c>
      <c r="B1220">
        <v>0</v>
      </c>
      <c r="C1220">
        <v>1</v>
      </c>
      <c r="D1220" t="s">
        <v>36</v>
      </c>
      <c r="E1220">
        <v>918</v>
      </c>
      <c r="F1220" t="s">
        <v>37</v>
      </c>
      <c r="G1220">
        <v>6</v>
      </c>
      <c r="H1220">
        <v>3</v>
      </c>
      <c r="I1220" t="s">
        <v>60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40</v>
      </c>
      <c r="R1220">
        <v>3</v>
      </c>
      <c r="S1220" t="s">
        <v>41</v>
      </c>
      <c r="T1220">
        <v>9241</v>
      </c>
      <c r="U1220">
        <v>15869</v>
      </c>
      <c r="V1220">
        <v>1</v>
      </c>
      <c r="W1220" t="s">
        <v>42</v>
      </c>
      <c r="X1220" t="s">
        <v>49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</row>
    <row r="1221" spans="1:36" x14ac:dyDescent="0.25">
      <c r="A1221">
        <v>29</v>
      </c>
      <c r="B1221">
        <v>0</v>
      </c>
      <c r="C1221">
        <v>1</v>
      </c>
      <c r="D1221" t="s">
        <v>36</v>
      </c>
      <c r="E1221">
        <v>1082</v>
      </c>
      <c r="F1221" t="s">
        <v>45</v>
      </c>
      <c r="G1221">
        <v>9</v>
      </c>
      <c r="H1221">
        <v>4</v>
      </c>
      <c r="I1221" t="s">
        <v>52</v>
      </c>
      <c r="J1221">
        <v>1</v>
      </c>
      <c r="K1221">
        <v>1709</v>
      </c>
      <c r="L1221">
        <v>4</v>
      </c>
      <c r="M1221" t="s">
        <v>39</v>
      </c>
      <c r="N1221">
        <v>43</v>
      </c>
      <c r="O1221">
        <v>3</v>
      </c>
      <c r="P1221">
        <v>1</v>
      </c>
      <c r="Q1221" t="s">
        <v>51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42</v>
      </c>
      <c r="X1221" t="s">
        <v>49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</row>
    <row r="1222" spans="1:36" x14ac:dyDescent="0.25">
      <c r="A1222">
        <v>36</v>
      </c>
      <c r="B1222">
        <v>0</v>
      </c>
      <c r="C1222">
        <v>1</v>
      </c>
      <c r="D1222" t="s">
        <v>36</v>
      </c>
      <c r="E1222">
        <v>530</v>
      </c>
      <c r="F1222" t="s">
        <v>37</v>
      </c>
      <c r="G1222">
        <v>2</v>
      </c>
      <c r="H1222">
        <v>4</v>
      </c>
      <c r="I1222" t="s">
        <v>38</v>
      </c>
      <c r="J1222">
        <v>1</v>
      </c>
      <c r="K1222">
        <v>1710</v>
      </c>
      <c r="L1222">
        <v>3</v>
      </c>
      <c r="M1222" t="s">
        <v>39</v>
      </c>
      <c r="N1222">
        <v>51</v>
      </c>
      <c r="O1222">
        <v>3</v>
      </c>
      <c r="P1222">
        <v>2</v>
      </c>
      <c r="Q1222" t="s">
        <v>58</v>
      </c>
      <c r="R1222">
        <v>4</v>
      </c>
      <c r="S1222" t="s">
        <v>41</v>
      </c>
      <c r="T1222">
        <v>4502</v>
      </c>
      <c r="U1222">
        <v>7439</v>
      </c>
      <c r="V1222">
        <v>3</v>
      </c>
      <c r="W1222" t="s">
        <v>42</v>
      </c>
      <c r="X1222" t="s">
        <v>49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</row>
    <row r="1223" spans="1:36" x14ac:dyDescent="0.25">
      <c r="A1223">
        <v>45</v>
      </c>
      <c r="B1223">
        <v>0</v>
      </c>
      <c r="C1223">
        <v>1</v>
      </c>
      <c r="D1223" t="s">
        <v>56</v>
      </c>
      <c r="E1223">
        <v>1238</v>
      </c>
      <c r="F1223" t="s">
        <v>45</v>
      </c>
      <c r="G1223">
        <v>1</v>
      </c>
      <c r="H1223">
        <v>1</v>
      </c>
      <c r="I1223" t="s">
        <v>38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55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42</v>
      </c>
      <c r="X1223" t="s">
        <v>49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</row>
    <row r="1224" spans="1:36" x14ac:dyDescent="0.25">
      <c r="A1224">
        <v>24</v>
      </c>
      <c r="B1224">
        <v>1</v>
      </c>
      <c r="C1224">
        <v>0</v>
      </c>
      <c r="D1224" t="s">
        <v>36</v>
      </c>
      <c r="E1224">
        <v>240</v>
      </c>
      <c r="F1224" t="s">
        <v>62</v>
      </c>
      <c r="G1224">
        <v>22</v>
      </c>
      <c r="H1224">
        <v>1</v>
      </c>
      <c r="I1224" t="s">
        <v>62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62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42</v>
      </c>
      <c r="X1224" t="s">
        <v>49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</row>
    <row r="1225" spans="1:36" x14ac:dyDescent="0.25">
      <c r="A1225">
        <v>47</v>
      </c>
      <c r="B1225">
        <v>1</v>
      </c>
      <c r="C1225">
        <v>0</v>
      </c>
      <c r="D1225" t="s">
        <v>44</v>
      </c>
      <c r="E1225">
        <v>1093</v>
      </c>
      <c r="F1225" t="s">
        <v>37</v>
      </c>
      <c r="G1225">
        <v>9</v>
      </c>
      <c r="H1225">
        <v>3</v>
      </c>
      <c r="I1225" t="s">
        <v>38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40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42</v>
      </c>
      <c r="X1225" t="s">
        <v>49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</row>
    <row r="1226" spans="1:36" x14ac:dyDescent="0.25">
      <c r="A1226">
        <v>26</v>
      </c>
      <c r="B1226">
        <v>0</v>
      </c>
      <c r="C1226">
        <v>1</v>
      </c>
      <c r="D1226" t="s">
        <v>36</v>
      </c>
      <c r="E1226">
        <v>390</v>
      </c>
      <c r="F1226" t="s">
        <v>45</v>
      </c>
      <c r="G1226">
        <v>17</v>
      </c>
      <c r="H1226">
        <v>4</v>
      </c>
      <c r="I1226" t="s">
        <v>52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51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42</v>
      </c>
      <c r="X1226" t="s">
        <v>49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</row>
    <row r="1227" spans="1:36" x14ac:dyDescent="0.25">
      <c r="A1227">
        <v>45</v>
      </c>
      <c r="B1227">
        <v>0</v>
      </c>
      <c r="C1227">
        <v>1</v>
      </c>
      <c r="D1227" t="s">
        <v>36</v>
      </c>
      <c r="E1227">
        <v>1005</v>
      </c>
      <c r="F1227" t="s">
        <v>45</v>
      </c>
      <c r="G1227">
        <v>28</v>
      </c>
      <c r="H1227">
        <v>2</v>
      </c>
      <c r="I1227" t="s">
        <v>61</v>
      </c>
      <c r="J1227">
        <v>1</v>
      </c>
      <c r="K1227">
        <v>1719</v>
      </c>
      <c r="L1227">
        <v>4</v>
      </c>
      <c r="M1227" t="s">
        <v>39</v>
      </c>
      <c r="N1227">
        <v>48</v>
      </c>
      <c r="O1227">
        <v>2</v>
      </c>
      <c r="P1227">
        <v>4</v>
      </c>
      <c r="Q1227" t="s">
        <v>59</v>
      </c>
      <c r="R1227">
        <v>2</v>
      </c>
      <c r="S1227" t="s">
        <v>41</v>
      </c>
      <c r="T1227">
        <v>16704</v>
      </c>
      <c r="U1227">
        <v>17119</v>
      </c>
      <c r="V1227">
        <v>1</v>
      </c>
      <c r="W1227" t="s">
        <v>42</v>
      </c>
      <c r="X1227" t="s">
        <v>49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</row>
    <row r="1228" spans="1:36" x14ac:dyDescent="0.25">
      <c r="A1228">
        <v>32</v>
      </c>
      <c r="B1228">
        <v>0</v>
      </c>
      <c r="C1228">
        <v>1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38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42</v>
      </c>
      <c r="X1228" t="s">
        <v>49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</row>
    <row r="1229" spans="1:36" x14ac:dyDescent="0.25">
      <c r="A1229">
        <v>31</v>
      </c>
      <c r="B1229">
        <v>0</v>
      </c>
      <c r="C1229">
        <v>1</v>
      </c>
      <c r="D1229" t="s">
        <v>36</v>
      </c>
      <c r="E1229">
        <v>741</v>
      </c>
      <c r="F1229" t="s">
        <v>45</v>
      </c>
      <c r="G1229">
        <v>2</v>
      </c>
      <c r="H1229">
        <v>4</v>
      </c>
      <c r="I1229" t="s">
        <v>38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51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42</v>
      </c>
      <c r="X1229" t="s">
        <v>49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</row>
    <row r="1230" spans="1:36" x14ac:dyDescent="0.25">
      <c r="A1230">
        <v>41</v>
      </c>
      <c r="B1230">
        <v>0</v>
      </c>
      <c r="C1230">
        <v>1</v>
      </c>
      <c r="D1230" t="s">
        <v>56</v>
      </c>
      <c r="E1230">
        <v>552</v>
      </c>
      <c r="F1230" t="s">
        <v>62</v>
      </c>
      <c r="G1230">
        <v>4</v>
      </c>
      <c r="H1230">
        <v>3</v>
      </c>
      <c r="I1230" t="s">
        <v>62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62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42</v>
      </c>
      <c r="X1230" t="s">
        <v>49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</row>
    <row r="1231" spans="1:36" x14ac:dyDescent="0.25">
      <c r="A1231">
        <v>40</v>
      </c>
      <c r="B1231">
        <v>0</v>
      </c>
      <c r="C1231">
        <v>1</v>
      </c>
      <c r="D1231" t="s">
        <v>36</v>
      </c>
      <c r="E1231">
        <v>369</v>
      </c>
      <c r="F1231" t="s">
        <v>45</v>
      </c>
      <c r="G1231">
        <v>8</v>
      </c>
      <c r="H1231">
        <v>2</v>
      </c>
      <c r="I1231" t="s">
        <v>38</v>
      </c>
      <c r="J1231">
        <v>1</v>
      </c>
      <c r="K1231">
        <v>1724</v>
      </c>
      <c r="L1231">
        <v>2</v>
      </c>
      <c r="M1231" t="s">
        <v>39</v>
      </c>
      <c r="N1231">
        <v>92</v>
      </c>
      <c r="O1231">
        <v>3</v>
      </c>
      <c r="P1231">
        <v>2</v>
      </c>
      <c r="Q1231" t="s">
        <v>54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42</v>
      </c>
      <c r="X1231" t="s">
        <v>43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</row>
    <row r="1232" spans="1:36" x14ac:dyDescent="0.25">
      <c r="A1232">
        <v>24</v>
      </c>
      <c r="B1232">
        <v>0</v>
      </c>
      <c r="C1232">
        <v>1</v>
      </c>
      <c r="D1232" t="s">
        <v>36</v>
      </c>
      <c r="E1232">
        <v>506</v>
      </c>
      <c r="F1232" t="s">
        <v>45</v>
      </c>
      <c r="G1232">
        <v>29</v>
      </c>
      <c r="H1232">
        <v>1</v>
      </c>
      <c r="I1232" t="s">
        <v>52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51</v>
      </c>
      <c r="R1232">
        <v>1</v>
      </c>
      <c r="S1232" t="s">
        <v>53</v>
      </c>
      <c r="T1232">
        <v>3907</v>
      </c>
      <c r="U1232">
        <v>3622</v>
      </c>
      <c r="V1232">
        <v>1</v>
      </c>
      <c r="W1232" t="s">
        <v>42</v>
      </c>
      <c r="X1232" t="s">
        <v>49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</row>
    <row r="1233" spans="1:36" x14ac:dyDescent="0.25">
      <c r="A1233">
        <v>46</v>
      </c>
      <c r="B1233">
        <v>0</v>
      </c>
      <c r="C1233">
        <v>1</v>
      </c>
      <c r="D1233" t="s">
        <v>36</v>
      </c>
      <c r="E1233">
        <v>717</v>
      </c>
      <c r="F1233" t="s">
        <v>45</v>
      </c>
      <c r="G1233">
        <v>13</v>
      </c>
      <c r="H1233">
        <v>4</v>
      </c>
      <c r="I1233" t="s">
        <v>38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55</v>
      </c>
      <c r="R1233">
        <v>2</v>
      </c>
      <c r="S1233" t="s">
        <v>41</v>
      </c>
      <c r="T1233">
        <v>5562</v>
      </c>
      <c r="U1233">
        <v>9697</v>
      </c>
      <c r="V1233">
        <v>6</v>
      </c>
      <c r="W1233" t="s">
        <v>42</v>
      </c>
      <c r="X1233" t="s">
        <v>49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</row>
    <row r="1234" spans="1:36" x14ac:dyDescent="0.25">
      <c r="A1234">
        <v>35</v>
      </c>
      <c r="B1234">
        <v>0</v>
      </c>
      <c r="C1234">
        <v>1</v>
      </c>
      <c r="D1234" t="s">
        <v>36</v>
      </c>
      <c r="E1234">
        <v>1370</v>
      </c>
      <c r="F1234" t="s">
        <v>45</v>
      </c>
      <c r="G1234">
        <v>27</v>
      </c>
      <c r="H1234">
        <v>4</v>
      </c>
      <c r="I1234" t="s">
        <v>38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54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42</v>
      </c>
      <c r="X1234" t="s">
        <v>49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</row>
    <row r="1235" spans="1:36" x14ac:dyDescent="0.25">
      <c r="A1235">
        <v>30</v>
      </c>
      <c r="B1235">
        <v>0</v>
      </c>
      <c r="C1235">
        <v>1</v>
      </c>
      <c r="D1235" t="s">
        <v>36</v>
      </c>
      <c r="E1235">
        <v>793</v>
      </c>
      <c r="F1235" t="s">
        <v>45</v>
      </c>
      <c r="G1235">
        <v>16</v>
      </c>
      <c r="H1235">
        <v>1</v>
      </c>
      <c r="I1235" t="s">
        <v>38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42</v>
      </c>
      <c r="X1235" t="s">
        <v>49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</row>
    <row r="1236" spans="1:36" x14ac:dyDescent="0.25">
      <c r="A1236">
        <v>47</v>
      </c>
      <c r="B1236">
        <v>0</v>
      </c>
      <c r="C1236">
        <v>1</v>
      </c>
      <c r="D1236" t="s">
        <v>56</v>
      </c>
      <c r="E1236">
        <v>543</v>
      </c>
      <c r="F1236" t="s">
        <v>37</v>
      </c>
      <c r="G1236">
        <v>2</v>
      </c>
      <c r="H1236">
        <v>4</v>
      </c>
      <c r="I1236" t="s">
        <v>60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40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42</v>
      </c>
      <c r="X1236" t="s">
        <v>49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</row>
    <row r="1237" spans="1:36" x14ac:dyDescent="0.25">
      <c r="A1237">
        <v>46</v>
      </c>
      <c r="B1237">
        <v>0</v>
      </c>
      <c r="C1237">
        <v>1</v>
      </c>
      <c r="D1237" t="s">
        <v>36</v>
      </c>
      <c r="E1237">
        <v>1277</v>
      </c>
      <c r="F1237" t="s">
        <v>37</v>
      </c>
      <c r="G1237">
        <v>2</v>
      </c>
      <c r="H1237">
        <v>3</v>
      </c>
      <c r="I1237" t="s">
        <v>38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40</v>
      </c>
      <c r="R1237">
        <v>4</v>
      </c>
      <c r="S1237" t="s">
        <v>53</v>
      </c>
      <c r="T1237">
        <v>10368</v>
      </c>
      <c r="U1237">
        <v>5596</v>
      </c>
      <c r="V1237">
        <v>4</v>
      </c>
      <c r="W1237" t="s">
        <v>42</v>
      </c>
      <c r="X1237" t="s">
        <v>43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</row>
    <row r="1238" spans="1:36" x14ac:dyDescent="0.25">
      <c r="A1238">
        <v>36</v>
      </c>
      <c r="B1238">
        <v>1</v>
      </c>
      <c r="C1238">
        <v>0</v>
      </c>
      <c r="D1238" t="s">
        <v>36</v>
      </c>
      <c r="E1238">
        <v>1456</v>
      </c>
      <c r="F1238" t="s">
        <v>37</v>
      </c>
      <c r="G1238">
        <v>13</v>
      </c>
      <c r="H1238">
        <v>5</v>
      </c>
      <c r="I1238" t="s">
        <v>60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40</v>
      </c>
      <c r="R1238">
        <v>1</v>
      </c>
      <c r="S1238" t="s">
        <v>53</v>
      </c>
      <c r="T1238">
        <v>6134</v>
      </c>
      <c r="U1238">
        <v>8658</v>
      </c>
      <c r="V1238">
        <v>5</v>
      </c>
      <c r="W1238" t="s">
        <v>42</v>
      </c>
      <c r="X1238" t="s">
        <v>43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</row>
    <row r="1239" spans="1:36" x14ac:dyDescent="0.25">
      <c r="A1239">
        <v>32</v>
      </c>
      <c r="B1239">
        <v>1</v>
      </c>
      <c r="C1239">
        <v>0</v>
      </c>
      <c r="D1239" t="s">
        <v>36</v>
      </c>
      <c r="E1239">
        <v>964</v>
      </c>
      <c r="F1239" t="s">
        <v>37</v>
      </c>
      <c r="G1239">
        <v>1</v>
      </c>
      <c r="H1239">
        <v>2</v>
      </c>
      <c r="I1239" t="s">
        <v>38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40</v>
      </c>
      <c r="R1239">
        <v>2</v>
      </c>
      <c r="S1239" t="s">
        <v>41</v>
      </c>
      <c r="T1239">
        <v>6735</v>
      </c>
      <c r="U1239">
        <v>12147</v>
      </c>
      <c r="V1239">
        <v>6</v>
      </c>
      <c r="W1239" t="s">
        <v>42</v>
      </c>
      <c r="X1239" t="s">
        <v>49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</row>
    <row r="1240" spans="1:36" x14ac:dyDescent="0.25">
      <c r="A1240">
        <v>23</v>
      </c>
      <c r="B1240">
        <v>0</v>
      </c>
      <c r="C1240">
        <v>1</v>
      </c>
      <c r="D1240" t="s">
        <v>36</v>
      </c>
      <c r="E1240">
        <v>160</v>
      </c>
      <c r="F1240" t="s">
        <v>45</v>
      </c>
      <c r="G1240">
        <v>4</v>
      </c>
      <c r="H1240">
        <v>1</v>
      </c>
      <c r="I1240" t="s">
        <v>52</v>
      </c>
      <c r="J1240">
        <v>1</v>
      </c>
      <c r="K1240">
        <v>1735</v>
      </c>
      <c r="L1240">
        <v>3</v>
      </c>
      <c r="M1240" t="s">
        <v>39</v>
      </c>
      <c r="N1240">
        <v>51</v>
      </c>
      <c r="O1240">
        <v>3</v>
      </c>
      <c r="P1240">
        <v>1</v>
      </c>
      <c r="Q1240" t="s">
        <v>51</v>
      </c>
      <c r="R1240">
        <v>2</v>
      </c>
      <c r="S1240" t="s">
        <v>41</v>
      </c>
      <c r="T1240">
        <v>3295</v>
      </c>
      <c r="U1240">
        <v>12862</v>
      </c>
      <c r="V1240">
        <v>1</v>
      </c>
      <c r="W1240" t="s">
        <v>42</v>
      </c>
      <c r="X1240" t="s">
        <v>49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</row>
    <row r="1241" spans="1:36" x14ac:dyDescent="0.25">
      <c r="A1241">
        <v>31</v>
      </c>
      <c r="B1241">
        <v>0</v>
      </c>
      <c r="C1241">
        <v>1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61</v>
      </c>
      <c r="J1241">
        <v>1</v>
      </c>
      <c r="K1241">
        <v>1736</v>
      </c>
      <c r="L1241">
        <v>4</v>
      </c>
      <c r="M1241" t="s">
        <v>39</v>
      </c>
      <c r="N1241">
        <v>30</v>
      </c>
      <c r="O1241">
        <v>3</v>
      </c>
      <c r="P1241">
        <v>2</v>
      </c>
      <c r="Q1241" t="s">
        <v>54</v>
      </c>
      <c r="R1241">
        <v>4</v>
      </c>
      <c r="S1241" t="s">
        <v>41</v>
      </c>
      <c r="T1241">
        <v>5238</v>
      </c>
      <c r="U1241">
        <v>6670</v>
      </c>
      <c r="V1241">
        <v>2</v>
      </c>
      <c r="W1241" t="s">
        <v>42</v>
      </c>
      <c r="X1241" t="s">
        <v>49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</row>
    <row r="1242" spans="1:36" x14ac:dyDescent="0.25">
      <c r="A1242">
        <v>39</v>
      </c>
      <c r="B1242">
        <v>0</v>
      </c>
      <c r="C1242">
        <v>1</v>
      </c>
      <c r="D1242" t="s">
        <v>56</v>
      </c>
      <c r="E1242">
        <v>792</v>
      </c>
      <c r="F1242" t="s">
        <v>45</v>
      </c>
      <c r="G1242">
        <v>1</v>
      </c>
      <c r="H1242">
        <v>3</v>
      </c>
      <c r="I1242" t="s">
        <v>38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51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42</v>
      </c>
      <c r="X1242" t="s">
        <v>43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</row>
    <row r="1243" spans="1:36" x14ac:dyDescent="0.25">
      <c r="A1243">
        <v>32</v>
      </c>
      <c r="B1243">
        <v>0</v>
      </c>
      <c r="C1243">
        <v>1</v>
      </c>
      <c r="D1243" t="s">
        <v>36</v>
      </c>
      <c r="E1243">
        <v>371</v>
      </c>
      <c r="F1243" t="s">
        <v>37</v>
      </c>
      <c r="G1243">
        <v>19</v>
      </c>
      <c r="H1243">
        <v>3</v>
      </c>
      <c r="I1243" t="s">
        <v>38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40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42</v>
      </c>
      <c r="X1243" t="s">
        <v>49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</row>
    <row r="1244" spans="1:36" x14ac:dyDescent="0.25">
      <c r="A1244">
        <v>40</v>
      </c>
      <c r="B1244">
        <v>0</v>
      </c>
      <c r="C1244">
        <v>1</v>
      </c>
      <c r="D1244" t="s">
        <v>36</v>
      </c>
      <c r="E1244">
        <v>611</v>
      </c>
      <c r="F1244" t="s">
        <v>37</v>
      </c>
      <c r="G1244">
        <v>7</v>
      </c>
      <c r="H1244">
        <v>4</v>
      </c>
      <c r="I1244" t="s">
        <v>52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57</v>
      </c>
      <c r="R1244">
        <v>2</v>
      </c>
      <c r="S1244" t="s">
        <v>41</v>
      </c>
      <c r="T1244">
        <v>19833</v>
      </c>
      <c r="U1244">
        <v>4349</v>
      </c>
      <c r="V1244">
        <v>1</v>
      </c>
      <c r="W1244" t="s">
        <v>42</v>
      </c>
      <c r="X1244" t="s">
        <v>49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</row>
    <row r="1245" spans="1:36" x14ac:dyDescent="0.25">
      <c r="A1245">
        <v>45</v>
      </c>
      <c r="B1245">
        <v>0</v>
      </c>
      <c r="C1245">
        <v>1</v>
      </c>
      <c r="D1245" t="s">
        <v>36</v>
      </c>
      <c r="E1245">
        <v>176</v>
      </c>
      <c r="F1245" t="s">
        <v>62</v>
      </c>
      <c r="G1245">
        <v>4</v>
      </c>
      <c r="H1245">
        <v>3</v>
      </c>
      <c r="I1245" t="s">
        <v>38</v>
      </c>
      <c r="J1245">
        <v>1</v>
      </c>
      <c r="K1245">
        <v>1744</v>
      </c>
      <c r="L1245">
        <v>3</v>
      </c>
      <c r="M1245" t="s">
        <v>39</v>
      </c>
      <c r="N1245">
        <v>56</v>
      </c>
      <c r="O1245">
        <v>1</v>
      </c>
      <c r="P1245">
        <v>3</v>
      </c>
      <c r="Q1245" t="s">
        <v>62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42</v>
      </c>
      <c r="X1245" t="s">
        <v>49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</row>
    <row r="1246" spans="1:36" x14ac:dyDescent="0.25">
      <c r="A1246">
        <v>30</v>
      </c>
      <c r="B1246">
        <v>0</v>
      </c>
      <c r="C1246">
        <v>1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61</v>
      </c>
      <c r="J1246">
        <v>1</v>
      </c>
      <c r="K1246">
        <v>1745</v>
      </c>
      <c r="L1246">
        <v>4</v>
      </c>
      <c r="M1246" t="s">
        <v>39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41</v>
      </c>
      <c r="T1246">
        <v>4968</v>
      </c>
      <c r="U1246">
        <v>26427</v>
      </c>
      <c r="V1246">
        <v>0</v>
      </c>
      <c r="W1246" t="s">
        <v>42</v>
      </c>
      <c r="X1246" t="s">
        <v>49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</row>
    <row r="1247" spans="1:36" x14ac:dyDescent="0.25">
      <c r="A1247">
        <v>24</v>
      </c>
      <c r="B1247">
        <v>0</v>
      </c>
      <c r="C1247">
        <v>1</v>
      </c>
      <c r="D1247" t="s">
        <v>44</v>
      </c>
      <c r="E1247">
        <v>897</v>
      </c>
      <c r="F1247" t="s">
        <v>62</v>
      </c>
      <c r="G1247">
        <v>10</v>
      </c>
      <c r="H1247">
        <v>3</v>
      </c>
      <c r="I1247" t="s">
        <v>52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62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42</v>
      </c>
      <c r="X1247" t="s">
        <v>49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</row>
    <row r="1248" spans="1:36" x14ac:dyDescent="0.25">
      <c r="A1248">
        <v>30</v>
      </c>
      <c r="B1248">
        <v>1</v>
      </c>
      <c r="C1248">
        <v>0</v>
      </c>
      <c r="D1248" t="s">
        <v>44</v>
      </c>
      <c r="E1248">
        <v>600</v>
      </c>
      <c r="F1248" t="s">
        <v>62</v>
      </c>
      <c r="G1248">
        <v>8</v>
      </c>
      <c r="H1248">
        <v>3</v>
      </c>
      <c r="I1248" t="s">
        <v>62</v>
      </c>
      <c r="J1248">
        <v>1</v>
      </c>
      <c r="K1248">
        <v>1747</v>
      </c>
      <c r="L1248">
        <v>3</v>
      </c>
      <c r="M1248" t="s">
        <v>39</v>
      </c>
      <c r="N1248">
        <v>66</v>
      </c>
      <c r="O1248">
        <v>2</v>
      </c>
      <c r="P1248">
        <v>1</v>
      </c>
      <c r="Q1248" t="s">
        <v>62</v>
      </c>
      <c r="R1248">
        <v>4</v>
      </c>
      <c r="S1248" t="s">
        <v>53</v>
      </c>
      <c r="T1248">
        <v>2180</v>
      </c>
      <c r="U1248">
        <v>9732</v>
      </c>
      <c r="V1248">
        <v>6</v>
      </c>
      <c r="W1248" t="s">
        <v>42</v>
      </c>
      <c r="X1248" t="s">
        <v>49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</row>
    <row r="1249" spans="1:36" x14ac:dyDescent="0.25">
      <c r="A1249">
        <v>31</v>
      </c>
      <c r="B1249">
        <v>0</v>
      </c>
      <c r="C1249">
        <v>1</v>
      </c>
      <c r="D1249" t="s">
        <v>36</v>
      </c>
      <c r="E1249">
        <v>1003</v>
      </c>
      <c r="F1249" t="s">
        <v>37</v>
      </c>
      <c r="G1249">
        <v>5</v>
      </c>
      <c r="H1249">
        <v>3</v>
      </c>
      <c r="I1249" t="s">
        <v>61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40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42</v>
      </c>
      <c r="X1249" t="s">
        <v>49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</row>
    <row r="1250" spans="1:36" x14ac:dyDescent="0.25">
      <c r="A1250">
        <v>27</v>
      </c>
      <c r="B1250">
        <v>0</v>
      </c>
      <c r="C1250">
        <v>1</v>
      </c>
      <c r="D1250" t="s">
        <v>36</v>
      </c>
      <c r="E1250">
        <v>1054</v>
      </c>
      <c r="F1250" t="s">
        <v>45</v>
      </c>
      <c r="G1250">
        <v>8</v>
      </c>
      <c r="H1250">
        <v>3</v>
      </c>
      <c r="I1250" t="s">
        <v>52</v>
      </c>
      <c r="J1250">
        <v>1</v>
      </c>
      <c r="K1250">
        <v>1751</v>
      </c>
      <c r="L1250">
        <v>3</v>
      </c>
      <c r="M1250" t="s">
        <v>39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41</v>
      </c>
      <c r="T1250">
        <v>3445</v>
      </c>
      <c r="U1250">
        <v>6152</v>
      </c>
      <c r="V1250">
        <v>1</v>
      </c>
      <c r="W1250" t="s">
        <v>42</v>
      </c>
      <c r="X1250" t="s">
        <v>49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</row>
    <row r="1251" spans="1:36" x14ac:dyDescent="0.25">
      <c r="A1251">
        <v>29</v>
      </c>
      <c r="B1251">
        <v>1</v>
      </c>
      <c r="C1251">
        <v>0</v>
      </c>
      <c r="D1251" t="s">
        <v>36</v>
      </c>
      <c r="E1251">
        <v>428</v>
      </c>
      <c r="F1251" t="s">
        <v>37</v>
      </c>
      <c r="G1251">
        <v>9</v>
      </c>
      <c r="H1251">
        <v>3</v>
      </c>
      <c r="I1251" t="s">
        <v>60</v>
      </c>
      <c r="J1251">
        <v>1</v>
      </c>
      <c r="K1251">
        <v>1752</v>
      </c>
      <c r="L1251">
        <v>2</v>
      </c>
      <c r="M1251" t="s">
        <v>39</v>
      </c>
      <c r="N1251">
        <v>52</v>
      </c>
      <c r="O1251">
        <v>1</v>
      </c>
      <c r="P1251">
        <v>1</v>
      </c>
      <c r="Q1251" t="s">
        <v>58</v>
      </c>
      <c r="R1251">
        <v>2</v>
      </c>
      <c r="S1251" t="s">
        <v>41</v>
      </c>
      <c r="T1251">
        <v>2760</v>
      </c>
      <c r="U1251">
        <v>14630</v>
      </c>
      <c r="V1251">
        <v>1</v>
      </c>
      <c r="W1251" t="s">
        <v>42</v>
      </c>
      <c r="X1251" t="s">
        <v>49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</row>
    <row r="1252" spans="1:36" x14ac:dyDescent="0.25">
      <c r="A1252">
        <v>29</v>
      </c>
      <c r="B1252">
        <v>0</v>
      </c>
      <c r="C1252">
        <v>1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38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55</v>
      </c>
      <c r="R1252">
        <v>3</v>
      </c>
      <c r="S1252" t="s">
        <v>41</v>
      </c>
      <c r="T1252">
        <v>6294</v>
      </c>
      <c r="U1252">
        <v>23060</v>
      </c>
      <c r="V1252">
        <v>8</v>
      </c>
      <c r="W1252" t="s">
        <v>42</v>
      </c>
      <c r="X1252" t="s">
        <v>43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</row>
    <row r="1253" spans="1:36" x14ac:dyDescent="0.25">
      <c r="A1253">
        <v>30</v>
      </c>
      <c r="B1253">
        <v>0</v>
      </c>
      <c r="C1253">
        <v>1</v>
      </c>
      <c r="D1253" t="s">
        <v>36</v>
      </c>
      <c r="E1253">
        <v>979</v>
      </c>
      <c r="F1253" t="s">
        <v>37</v>
      </c>
      <c r="G1253">
        <v>15</v>
      </c>
      <c r="H1253">
        <v>2</v>
      </c>
      <c r="I1253" t="s">
        <v>60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40</v>
      </c>
      <c r="R1253">
        <v>1</v>
      </c>
      <c r="S1253" t="s">
        <v>53</v>
      </c>
      <c r="T1253">
        <v>7140</v>
      </c>
      <c r="U1253">
        <v>3088</v>
      </c>
      <c r="V1253">
        <v>2</v>
      </c>
      <c r="W1253" t="s">
        <v>42</v>
      </c>
      <c r="X1253" t="s">
        <v>49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</row>
    <row r="1254" spans="1:36" x14ac:dyDescent="0.25">
      <c r="A1254">
        <v>34</v>
      </c>
      <c r="B1254">
        <v>0</v>
      </c>
      <c r="C1254">
        <v>1</v>
      </c>
      <c r="D1254" t="s">
        <v>36</v>
      </c>
      <c r="E1254">
        <v>181</v>
      </c>
      <c r="F1254" t="s">
        <v>45</v>
      </c>
      <c r="G1254">
        <v>2</v>
      </c>
      <c r="H1254">
        <v>4</v>
      </c>
      <c r="I1254" t="s">
        <v>52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42</v>
      </c>
      <c r="X1254" t="s">
        <v>43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</row>
    <row r="1255" spans="1:36" x14ac:dyDescent="0.25">
      <c r="A1255">
        <v>33</v>
      </c>
      <c r="B1255">
        <v>0</v>
      </c>
      <c r="C1255">
        <v>1</v>
      </c>
      <c r="D1255" t="s">
        <v>56</v>
      </c>
      <c r="E1255">
        <v>1283</v>
      </c>
      <c r="F1255" t="s">
        <v>37</v>
      </c>
      <c r="G1255">
        <v>2</v>
      </c>
      <c r="H1255">
        <v>3</v>
      </c>
      <c r="I1255" t="s">
        <v>60</v>
      </c>
      <c r="J1255">
        <v>1</v>
      </c>
      <c r="K1255">
        <v>1756</v>
      </c>
      <c r="L1255">
        <v>4</v>
      </c>
      <c r="M1255" t="s">
        <v>39</v>
      </c>
      <c r="N1255">
        <v>62</v>
      </c>
      <c r="O1255">
        <v>3</v>
      </c>
      <c r="P1255">
        <v>2</v>
      </c>
      <c r="Q1255" t="s">
        <v>40</v>
      </c>
      <c r="R1255">
        <v>2</v>
      </c>
      <c r="S1255" t="s">
        <v>41</v>
      </c>
      <c r="T1255">
        <v>5147</v>
      </c>
      <c r="U1255">
        <v>10697</v>
      </c>
      <c r="V1255">
        <v>8</v>
      </c>
      <c r="W1255" t="s">
        <v>42</v>
      </c>
      <c r="X1255" t="s">
        <v>49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</row>
    <row r="1256" spans="1:36" x14ac:dyDescent="0.25">
      <c r="A1256">
        <v>49</v>
      </c>
      <c r="B1256">
        <v>0</v>
      </c>
      <c r="C1256">
        <v>1</v>
      </c>
      <c r="D1256" t="s">
        <v>36</v>
      </c>
      <c r="E1256">
        <v>1313</v>
      </c>
      <c r="F1256" t="s">
        <v>37</v>
      </c>
      <c r="G1256">
        <v>11</v>
      </c>
      <c r="H1256">
        <v>4</v>
      </c>
      <c r="I1256" t="s">
        <v>60</v>
      </c>
      <c r="J1256">
        <v>1</v>
      </c>
      <c r="K1256">
        <v>1757</v>
      </c>
      <c r="L1256">
        <v>4</v>
      </c>
      <c r="M1256" t="s">
        <v>39</v>
      </c>
      <c r="N1256">
        <v>80</v>
      </c>
      <c r="O1256">
        <v>3</v>
      </c>
      <c r="P1256">
        <v>2</v>
      </c>
      <c r="Q1256" t="s">
        <v>40</v>
      </c>
      <c r="R1256">
        <v>4</v>
      </c>
      <c r="S1256" t="s">
        <v>41</v>
      </c>
      <c r="T1256">
        <v>4507</v>
      </c>
      <c r="U1256">
        <v>8191</v>
      </c>
      <c r="V1256">
        <v>3</v>
      </c>
      <c r="W1256" t="s">
        <v>42</v>
      </c>
      <c r="X1256" t="s">
        <v>49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</row>
    <row r="1257" spans="1:36" x14ac:dyDescent="0.25">
      <c r="A1257">
        <v>33</v>
      </c>
      <c r="B1257">
        <v>1</v>
      </c>
      <c r="C1257">
        <v>0</v>
      </c>
      <c r="D1257" t="s">
        <v>36</v>
      </c>
      <c r="E1257">
        <v>211</v>
      </c>
      <c r="F1257" t="s">
        <v>37</v>
      </c>
      <c r="G1257">
        <v>16</v>
      </c>
      <c r="H1257">
        <v>3</v>
      </c>
      <c r="I1257" t="s">
        <v>38</v>
      </c>
      <c r="J1257">
        <v>1</v>
      </c>
      <c r="K1257">
        <v>1758</v>
      </c>
      <c r="L1257">
        <v>1</v>
      </c>
      <c r="M1257" t="s">
        <v>39</v>
      </c>
      <c r="N1257">
        <v>74</v>
      </c>
      <c r="O1257">
        <v>3</v>
      </c>
      <c r="P1257">
        <v>3</v>
      </c>
      <c r="Q1257" t="s">
        <v>40</v>
      </c>
      <c r="R1257">
        <v>1</v>
      </c>
      <c r="S1257" t="s">
        <v>41</v>
      </c>
      <c r="T1257">
        <v>8564</v>
      </c>
      <c r="U1257">
        <v>10092</v>
      </c>
      <c r="V1257">
        <v>2</v>
      </c>
      <c r="W1257" t="s">
        <v>42</v>
      </c>
      <c r="X1257" t="s">
        <v>43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</row>
    <row r="1258" spans="1:36" x14ac:dyDescent="0.25">
      <c r="A1258">
        <v>38</v>
      </c>
      <c r="B1258">
        <v>0</v>
      </c>
      <c r="C1258">
        <v>1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52</v>
      </c>
      <c r="J1258">
        <v>1</v>
      </c>
      <c r="K1258">
        <v>1760</v>
      </c>
      <c r="L1258">
        <v>3</v>
      </c>
      <c r="M1258" t="s">
        <v>39</v>
      </c>
      <c r="N1258">
        <v>75</v>
      </c>
      <c r="O1258">
        <v>2</v>
      </c>
      <c r="P1258">
        <v>1</v>
      </c>
      <c r="Q1258" t="s">
        <v>51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42</v>
      </c>
      <c r="X1258" t="s">
        <v>49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</row>
    <row r="1259" spans="1:36" x14ac:dyDescent="0.25">
      <c r="A1259">
        <v>31</v>
      </c>
      <c r="B1259">
        <v>1</v>
      </c>
      <c r="C1259">
        <v>0</v>
      </c>
      <c r="D1259" t="s">
        <v>36</v>
      </c>
      <c r="E1259">
        <v>1079</v>
      </c>
      <c r="F1259" t="s">
        <v>37</v>
      </c>
      <c r="G1259">
        <v>16</v>
      </c>
      <c r="H1259">
        <v>4</v>
      </c>
      <c r="I1259" t="s">
        <v>60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40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42</v>
      </c>
      <c r="X1259" t="s">
        <v>49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</row>
    <row r="1260" spans="1:36" x14ac:dyDescent="0.25">
      <c r="A1260">
        <v>29</v>
      </c>
      <c r="B1260">
        <v>0</v>
      </c>
      <c r="C1260">
        <v>1</v>
      </c>
      <c r="D1260" t="s">
        <v>36</v>
      </c>
      <c r="E1260">
        <v>590</v>
      </c>
      <c r="F1260" t="s">
        <v>45</v>
      </c>
      <c r="G1260">
        <v>4</v>
      </c>
      <c r="H1260">
        <v>3</v>
      </c>
      <c r="I1260" t="s">
        <v>61</v>
      </c>
      <c r="J1260">
        <v>1</v>
      </c>
      <c r="K1260">
        <v>1762</v>
      </c>
      <c r="L1260">
        <v>4</v>
      </c>
      <c r="M1260" t="s">
        <v>39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53</v>
      </c>
      <c r="T1260">
        <v>2109</v>
      </c>
      <c r="U1260">
        <v>10007</v>
      </c>
      <c r="V1260">
        <v>1</v>
      </c>
      <c r="W1260" t="s">
        <v>42</v>
      </c>
      <c r="X1260" t="s">
        <v>49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</row>
    <row r="1261" spans="1:36" x14ac:dyDescent="0.25">
      <c r="A1261">
        <v>30</v>
      </c>
      <c r="B1261">
        <v>0</v>
      </c>
      <c r="C1261">
        <v>1</v>
      </c>
      <c r="D1261" t="s">
        <v>36</v>
      </c>
      <c r="E1261">
        <v>305</v>
      </c>
      <c r="F1261" t="s">
        <v>45</v>
      </c>
      <c r="G1261">
        <v>16</v>
      </c>
      <c r="H1261">
        <v>3</v>
      </c>
      <c r="I1261" t="s">
        <v>38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55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42</v>
      </c>
      <c r="X1261" t="s">
        <v>49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</row>
    <row r="1262" spans="1:36" x14ac:dyDescent="0.25">
      <c r="A1262">
        <v>32</v>
      </c>
      <c r="B1262">
        <v>0</v>
      </c>
      <c r="C1262">
        <v>1</v>
      </c>
      <c r="D1262" t="s">
        <v>56</v>
      </c>
      <c r="E1262">
        <v>953</v>
      </c>
      <c r="F1262" t="s">
        <v>45</v>
      </c>
      <c r="G1262">
        <v>5</v>
      </c>
      <c r="H1262">
        <v>4</v>
      </c>
      <c r="I1262" t="s">
        <v>61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41</v>
      </c>
      <c r="T1262">
        <v>2718</v>
      </c>
      <c r="U1262">
        <v>17674</v>
      </c>
      <c r="V1262">
        <v>2</v>
      </c>
      <c r="W1262" t="s">
        <v>42</v>
      </c>
      <c r="X1262" t="s">
        <v>49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</row>
    <row r="1263" spans="1:36" x14ac:dyDescent="0.25">
      <c r="A1263">
        <v>38</v>
      </c>
      <c r="B1263">
        <v>0</v>
      </c>
      <c r="C1263">
        <v>1</v>
      </c>
      <c r="D1263" t="s">
        <v>36</v>
      </c>
      <c r="E1263">
        <v>833</v>
      </c>
      <c r="F1263" t="s">
        <v>45</v>
      </c>
      <c r="G1263">
        <v>18</v>
      </c>
      <c r="H1263">
        <v>3</v>
      </c>
      <c r="I1263" t="s">
        <v>52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55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42</v>
      </c>
      <c r="X1263" t="s">
        <v>43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</row>
    <row r="1264" spans="1:36" x14ac:dyDescent="0.25">
      <c r="A1264">
        <v>43</v>
      </c>
      <c r="B1264">
        <v>1</v>
      </c>
      <c r="C1264">
        <v>0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61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42</v>
      </c>
      <c r="X1264" t="s">
        <v>43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</row>
    <row r="1265" spans="1:36" x14ac:dyDescent="0.25">
      <c r="A1265">
        <v>42</v>
      </c>
      <c r="B1265">
        <v>0</v>
      </c>
      <c r="C1265">
        <v>1</v>
      </c>
      <c r="D1265" t="s">
        <v>36</v>
      </c>
      <c r="E1265">
        <v>855</v>
      </c>
      <c r="F1265" t="s">
        <v>45</v>
      </c>
      <c r="G1265">
        <v>12</v>
      </c>
      <c r="H1265">
        <v>3</v>
      </c>
      <c r="I1265" t="s">
        <v>52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51</v>
      </c>
      <c r="R1265">
        <v>2</v>
      </c>
      <c r="S1265" t="s">
        <v>53</v>
      </c>
      <c r="T1265">
        <v>2766</v>
      </c>
      <c r="U1265">
        <v>8952</v>
      </c>
      <c r="V1265">
        <v>8</v>
      </c>
      <c r="W1265" t="s">
        <v>42</v>
      </c>
      <c r="X1265" t="s">
        <v>49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</row>
    <row r="1266" spans="1:36" x14ac:dyDescent="0.25">
      <c r="A1266">
        <v>55</v>
      </c>
      <c r="B1266">
        <v>0</v>
      </c>
      <c r="C1266">
        <v>1</v>
      </c>
      <c r="D1266" t="s">
        <v>36</v>
      </c>
      <c r="E1266">
        <v>478</v>
      </c>
      <c r="F1266" t="s">
        <v>45</v>
      </c>
      <c r="G1266">
        <v>2</v>
      </c>
      <c r="H1266">
        <v>3</v>
      </c>
      <c r="I1266" t="s">
        <v>52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59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42</v>
      </c>
      <c r="X1266" t="s">
        <v>49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</row>
    <row r="1267" spans="1:36" x14ac:dyDescent="0.25">
      <c r="A1267">
        <v>33</v>
      </c>
      <c r="B1267">
        <v>0</v>
      </c>
      <c r="C1267">
        <v>1</v>
      </c>
      <c r="D1267" t="s">
        <v>56</v>
      </c>
      <c r="E1267">
        <v>775</v>
      </c>
      <c r="F1267" t="s">
        <v>45</v>
      </c>
      <c r="G1267">
        <v>4</v>
      </c>
      <c r="H1267">
        <v>3</v>
      </c>
      <c r="I1267" t="s">
        <v>61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53</v>
      </c>
      <c r="T1267">
        <v>3055</v>
      </c>
      <c r="U1267">
        <v>6194</v>
      </c>
      <c r="V1267">
        <v>5</v>
      </c>
      <c r="W1267" t="s">
        <v>42</v>
      </c>
      <c r="X1267" t="s">
        <v>49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</row>
    <row r="1268" spans="1:36" x14ac:dyDescent="0.25">
      <c r="A1268">
        <v>41</v>
      </c>
      <c r="B1268">
        <v>0</v>
      </c>
      <c r="C1268">
        <v>1</v>
      </c>
      <c r="D1268" t="s">
        <v>36</v>
      </c>
      <c r="E1268">
        <v>548</v>
      </c>
      <c r="F1268" t="s">
        <v>45</v>
      </c>
      <c r="G1268">
        <v>9</v>
      </c>
      <c r="H1268">
        <v>4</v>
      </c>
      <c r="I1268" t="s">
        <v>38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51</v>
      </c>
      <c r="R1268">
        <v>1</v>
      </c>
      <c r="S1268" t="s">
        <v>53</v>
      </c>
      <c r="T1268">
        <v>2289</v>
      </c>
      <c r="U1268">
        <v>20520</v>
      </c>
      <c r="V1268">
        <v>1</v>
      </c>
      <c r="W1268" t="s">
        <v>42</v>
      </c>
      <c r="X1268" t="s">
        <v>49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</row>
    <row r="1269" spans="1:36" x14ac:dyDescent="0.25">
      <c r="A1269">
        <v>34</v>
      </c>
      <c r="B1269">
        <v>0</v>
      </c>
      <c r="C1269">
        <v>1</v>
      </c>
      <c r="D1269" t="s">
        <v>56</v>
      </c>
      <c r="E1269">
        <v>1375</v>
      </c>
      <c r="F1269" t="s">
        <v>37</v>
      </c>
      <c r="G1269">
        <v>10</v>
      </c>
      <c r="H1269">
        <v>3</v>
      </c>
      <c r="I1269" t="s">
        <v>38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40</v>
      </c>
      <c r="R1269">
        <v>3</v>
      </c>
      <c r="S1269" t="s">
        <v>53</v>
      </c>
      <c r="T1269">
        <v>4001</v>
      </c>
      <c r="U1269">
        <v>12313</v>
      </c>
      <c r="V1269">
        <v>1</v>
      </c>
      <c r="W1269" t="s">
        <v>42</v>
      </c>
      <c r="X1269" t="s">
        <v>43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</row>
    <row r="1270" spans="1:36" x14ac:dyDescent="0.25">
      <c r="A1270">
        <v>53</v>
      </c>
      <c r="B1270">
        <v>0</v>
      </c>
      <c r="C1270">
        <v>1</v>
      </c>
      <c r="D1270" t="s">
        <v>56</v>
      </c>
      <c r="E1270">
        <v>661</v>
      </c>
      <c r="F1270" t="s">
        <v>45</v>
      </c>
      <c r="G1270">
        <v>1</v>
      </c>
      <c r="H1270">
        <v>4</v>
      </c>
      <c r="I1270" t="s">
        <v>52</v>
      </c>
      <c r="J1270">
        <v>1</v>
      </c>
      <c r="K1270">
        <v>1775</v>
      </c>
      <c r="L1270">
        <v>1</v>
      </c>
      <c r="M1270" t="s">
        <v>39</v>
      </c>
      <c r="N1270">
        <v>60</v>
      </c>
      <c r="O1270">
        <v>2</v>
      </c>
      <c r="P1270">
        <v>4</v>
      </c>
      <c r="Q1270" t="s">
        <v>54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42</v>
      </c>
      <c r="X1270" t="s">
        <v>43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</row>
    <row r="1271" spans="1:36" x14ac:dyDescent="0.25">
      <c r="A1271">
        <v>43</v>
      </c>
      <c r="B1271">
        <v>0</v>
      </c>
      <c r="C1271">
        <v>1</v>
      </c>
      <c r="D1271" t="s">
        <v>36</v>
      </c>
      <c r="E1271">
        <v>244</v>
      </c>
      <c r="F1271" t="s">
        <v>62</v>
      </c>
      <c r="G1271">
        <v>2</v>
      </c>
      <c r="H1271">
        <v>3</v>
      </c>
      <c r="I1271" t="s">
        <v>38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62</v>
      </c>
      <c r="R1271">
        <v>4</v>
      </c>
      <c r="S1271" t="s">
        <v>41</v>
      </c>
      <c r="T1271">
        <v>3539</v>
      </c>
      <c r="U1271">
        <v>5033</v>
      </c>
      <c r="V1271">
        <v>0</v>
      </c>
      <c r="W1271" t="s">
        <v>42</v>
      </c>
      <c r="X1271" t="s">
        <v>49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</row>
    <row r="1272" spans="1:36" x14ac:dyDescent="0.25">
      <c r="A1272">
        <v>34</v>
      </c>
      <c r="B1272">
        <v>0</v>
      </c>
      <c r="C1272">
        <v>1</v>
      </c>
      <c r="D1272" t="s">
        <v>36</v>
      </c>
      <c r="E1272">
        <v>511</v>
      </c>
      <c r="F1272" t="s">
        <v>37</v>
      </c>
      <c r="G1272">
        <v>3</v>
      </c>
      <c r="H1272">
        <v>2</v>
      </c>
      <c r="I1272" t="s">
        <v>38</v>
      </c>
      <c r="J1272">
        <v>1</v>
      </c>
      <c r="K1272">
        <v>1779</v>
      </c>
      <c r="L1272">
        <v>4</v>
      </c>
      <c r="M1272" t="s">
        <v>39</v>
      </c>
      <c r="N1272">
        <v>32</v>
      </c>
      <c r="O1272">
        <v>1</v>
      </c>
      <c r="P1272">
        <v>2</v>
      </c>
      <c r="Q1272" t="s">
        <v>40</v>
      </c>
      <c r="R1272">
        <v>4</v>
      </c>
      <c r="S1272" t="s">
        <v>41</v>
      </c>
      <c r="T1272">
        <v>6029</v>
      </c>
      <c r="U1272">
        <v>25353</v>
      </c>
      <c r="V1272">
        <v>5</v>
      </c>
      <c r="W1272" t="s">
        <v>42</v>
      </c>
      <c r="X1272" t="s">
        <v>49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</row>
    <row r="1273" spans="1:36" x14ac:dyDescent="0.25">
      <c r="A1273">
        <v>21</v>
      </c>
      <c r="B1273">
        <v>1</v>
      </c>
      <c r="C1273">
        <v>0</v>
      </c>
      <c r="D1273" t="s">
        <v>36</v>
      </c>
      <c r="E1273">
        <v>337</v>
      </c>
      <c r="F1273" t="s">
        <v>37</v>
      </c>
      <c r="G1273">
        <v>7</v>
      </c>
      <c r="H1273">
        <v>1</v>
      </c>
      <c r="I1273" t="s">
        <v>60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58</v>
      </c>
      <c r="R1273">
        <v>2</v>
      </c>
      <c r="S1273" t="s">
        <v>41</v>
      </c>
      <c r="T1273">
        <v>2679</v>
      </c>
      <c r="U1273">
        <v>4567</v>
      </c>
      <c r="V1273">
        <v>1</v>
      </c>
      <c r="W1273" t="s">
        <v>42</v>
      </c>
      <c r="X1273" t="s">
        <v>49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</row>
    <row r="1274" spans="1:36" x14ac:dyDescent="0.25">
      <c r="A1274">
        <v>38</v>
      </c>
      <c r="B1274">
        <v>0</v>
      </c>
      <c r="C1274">
        <v>1</v>
      </c>
      <c r="D1274" t="s">
        <v>36</v>
      </c>
      <c r="E1274">
        <v>1153</v>
      </c>
      <c r="F1274" t="s">
        <v>45</v>
      </c>
      <c r="G1274">
        <v>6</v>
      </c>
      <c r="H1274">
        <v>2</v>
      </c>
      <c r="I1274" t="s">
        <v>50</v>
      </c>
      <c r="J1274">
        <v>1</v>
      </c>
      <c r="K1274">
        <v>1782</v>
      </c>
      <c r="L1274">
        <v>4</v>
      </c>
      <c r="M1274" t="s">
        <v>39</v>
      </c>
      <c r="N1274">
        <v>40</v>
      </c>
      <c r="O1274">
        <v>2</v>
      </c>
      <c r="P1274">
        <v>1</v>
      </c>
      <c r="Q1274" t="s">
        <v>51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42</v>
      </c>
      <c r="X1274" t="s">
        <v>49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</row>
    <row r="1275" spans="1:36" x14ac:dyDescent="0.25">
      <c r="A1275">
        <v>22</v>
      </c>
      <c r="B1275">
        <v>1</v>
      </c>
      <c r="C1275">
        <v>0</v>
      </c>
      <c r="D1275" t="s">
        <v>36</v>
      </c>
      <c r="E1275">
        <v>1294</v>
      </c>
      <c r="F1275" t="s">
        <v>45</v>
      </c>
      <c r="G1275">
        <v>8</v>
      </c>
      <c r="H1275">
        <v>1</v>
      </c>
      <c r="I1275" t="s">
        <v>52</v>
      </c>
      <c r="J1275">
        <v>1</v>
      </c>
      <c r="K1275">
        <v>1783</v>
      </c>
      <c r="L1275">
        <v>3</v>
      </c>
      <c r="M1275" t="s">
        <v>39</v>
      </c>
      <c r="N1275">
        <v>79</v>
      </c>
      <c r="O1275">
        <v>3</v>
      </c>
      <c r="P1275">
        <v>1</v>
      </c>
      <c r="Q1275" t="s">
        <v>51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42</v>
      </c>
      <c r="X1275" t="s">
        <v>43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</row>
    <row r="1276" spans="1:36" x14ac:dyDescent="0.25">
      <c r="A1276">
        <v>31</v>
      </c>
      <c r="B1276">
        <v>0</v>
      </c>
      <c r="C1276">
        <v>1</v>
      </c>
      <c r="D1276" t="s">
        <v>36</v>
      </c>
      <c r="E1276">
        <v>196</v>
      </c>
      <c r="F1276" t="s">
        <v>37</v>
      </c>
      <c r="G1276">
        <v>29</v>
      </c>
      <c r="H1276">
        <v>4</v>
      </c>
      <c r="I1276" t="s">
        <v>60</v>
      </c>
      <c r="J1276">
        <v>1</v>
      </c>
      <c r="K1276">
        <v>1784</v>
      </c>
      <c r="L1276">
        <v>1</v>
      </c>
      <c r="M1276" t="s">
        <v>39</v>
      </c>
      <c r="N1276">
        <v>91</v>
      </c>
      <c r="O1276">
        <v>2</v>
      </c>
      <c r="P1276">
        <v>2</v>
      </c>
      <c r="Q1276" t="s">
        <v>40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42</v>
      </c>
      <c r="X1276" t="s">
        <v>49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</row>
    <row r="1277" spans="1:36" x14ac:dyDescent="0.25">
      <c r="A1277">
        <v>51</v>
      </c>
      <c r="B1277">
        <v>0</v>
      </c>
      <c r="C1277">
        <v>1</v>
      </c>
      <c r="D1277" t="s">
        <v>36</v>
      </c>
      <c r="E1277">
        <v>942</v>
      </c>
      <c r="F1277" t="s">
        <v>45</v>
      </c>
      <c r="G1277">
        <v>3</v>
      </c>
      <c r="H1277">
        <v>3</v>
      </c>
      <c r="I1277" t="s">
        <v>61</v>
      </c>
      <c r="J1277">
        <v>1</v>
      </c>
      <c r="K1277">
        <v>1786</v>
      </c>
      <c r="L1277">
        <v>1</v>
      </c>
      <c r="M1277" t="s">
        <v>39</v>
      </c>
      <c r="N1277">
        <v>53</v>
      </c>
      <c r="O1277">
        <v>3</v>
      </c>
      <c r="P1277">
        <v>3</v>
      </c>
      <c r="Q1277" t="s">
        <v>57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42</v>
      </c>
      <c r="X1277" t="s">
        <v>49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</row>
    <row r="1278" spans="1:36" x14ac:dyDescent="0.25">
      <c r="A1278">
        <v>37</v>
      </c>
      <c r="B1278">
        <v>0</v>
      </c>
      <c r="C1278">
        <v>1</v>
      </c>
      <c r="D1278" t="s">
        <v>36</v>
      </c>
      <c r="E1278">
        <v>589</v>
      </c>
      <c r="F1278" t="s">
        <v>37</v>
      </c>
      <c r="G1278">
        <v>9</v>
      </c>
      <c r="H1278">
        <v>2</v>
      </c>
      <c r="I1278" t="s">
        <v>60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40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42</v>
      </c>
      <c r="X1278" t="s">
        <v>49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</row>
    <row r="1279" spans="1:36" x14ac:dyDescent="0.25">
      <c r="A1279">
        <v>46</v>
      </c>
      <c r="B1279">
        <v>0</v>
      </c>
      <c r="C1279">
        <v>1</v>
      </c>
      <c r="D1279" t="s">
        <v>36</v>
      </c>
      <c r="E1279">
        <v>734</v>
      </c>
      <c r="F1279" t="s">
        <v>45</v>
      </c>
      <c r="G1279">
        <v>2</v>
      </c>
      <c r="H1279">
        <v>4</v>
      </c>
      <c r="I1279" t="s">
        <v>52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59</v>
      </c>
      <c r="R1279">
        <v>4</v>
      </c>
      <c r="S1279" t="s">
        <v>53</v>
      </c>
      <c r="T1279">
        <v>19328</v>
      </c>
      <c r="U1279">
        <v>14218</v>
      </c>
      <c r="V1279">
        <v>7</v>
      </c>
      <c r="W1279" t="s">
        <v>42</v>
      </c>
      <c r="X1279" t="s">
        <v>43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</row>
    <row r="1280" spans="1:36" x14ac:dyDescent="0.25">
      <c r="A1280">
        <v>36</v>
      </c>
      <c r="B1280">
        <v>0</v>
      </c>
      <c r="C1280">
        <v>1</v>
      </c>
      <c r="D1280" t="s">
        <v>36</v>
      </c>
      <c r="E1280">
        <v>1383</v>
      </c>
      <c r="F1280" t="s">
        <v>45</v>
      </c>
      <c r="G1280">
        <v>10</v>
      </c>
      <c r="H1280">
        <v>3</v>
      </c>
      <c r="I1280" t="s">
        <v>38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55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42</v>
      </c>
      <c r="X1280" t="s">
        <v>43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</row>
    <row r="1281" spans="1:36" x14ac:dyDescent="0.25">
      <c r="A1281">
        <v>44</v>
      </c>
      <c r="B1281">
        <v>1</v>
      </c>
      <c r="C1281">
        <v>0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52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53</v>
      </c>
      <c r="T1281">
        <v>2342</v>
      </c>
      <c r="U1281">
        <v>11092</v>
      </c>
      <c r="V1281">
        <v>1</v>
      </c>
      <c r="W1281" t="s">
        <v>42</v>
      </c>
      <c r="X1281" t="s">
        <v>43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</row>
    <row r="1282" spans="1:36" x14ac:dyDescent="0.25">
      <c r="A1282">
        <v>37</v>
      </c>
      <c r="B1282">
        <v>0</v>
      </c>
      <c r="C1282">
        <v>1</v>
      </c>
      <c r="D1282" t="s">
        <v>36</v>
      </c>
      <c r="E1282">
        <v>1239</v>
      </c>
      <c r="F1282" t="s">
        <v>62</v>
      </c>
      <c r="G1282">
        <v>8</v>
      </c>
      <c r="H1282">
        <v>2</v>
      </c>
      <c r="I1282" t="s">
        <v>50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62</v>
      </c>
      <c r="R1282">
        <v>2</v>
      </c>
      <c r="S1282" t="s">
        <v>53</v>
      </c>
      <c r="T1282">
        <v>4071</v>
      </c>
      <c r="U1282">
        <v>12832</v>
      </c>
      <c r="V1282">
        <v>2</v>
      </c>
      <c r="W1282" t="s">
        <v>42</v>
      </c>
      <c r="X1282" t="s">
        <v>49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</row>
    <row r="1283" spans="1:36" x14ac:dyDescent="0.25">
      <c r="A1283">
        <v>35</v>
      </c>
      <c r="B1283">
        <v>1</v>
      </c>
      <c r="C1283">
        <v>0</v>
      </c>
      <c r="D1283" t="s">
        <v>36</v>
      </c>
      <c r="E1283">
        <v>303</v>
      </c>
      <c r="F1283" t="s">
        <v>37</v>
      </c>
      <c r="G1283">
        <v>27</v>
      </c>
      <c r="H1283">
        <v>3</v>
      </c>
      <c r="I1283" t="s">
        <v>38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40</v>
      </c>
      <c r="R1283">
        <v>4</v>
      </c>
      <c r="S1283" t="s">
        <v>41</v>
      </c>
      <c r="T1283">
        <v>5813</v>
      </c>
      <c r="U1283">
        <v>13492</v>
      </c>
      <c r="V1283">
        <v>1</v>
      </c>
      <c r="W1283" t="s">
        <v>42</v>
      </c>
      <c r="X1283" t="s">
        <v>43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</row>
    <row r="1284" spans="1:36" x14ac:dyDescent="0.25">
      <c r="A1284">
        <v>33</v>
      </c>
      <c r="B1284">
        <v>0</v>
      </c>
      <c r="C1284">
        <v>1</v>
      </c>
      <c r="D1284" t="s">
        <v>36</v>
      </c>
      <c r="E1284">
        <v>867</v>
      </c>
      <c r="F1284" t="s">
        <v>45</v>
      </c>
      <c r="G1284">
        <v>8</v>
      </c>
      <c r="H1284">
        <v>4</v>
      </c>
      <c r="I1284" t="s">
        <v>38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42</v>
      </c>
      <c r="X1284" t="s">
        <v>49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</row>
    <row r="1285" spans="1:36" x14ac:dyDescent="0.25">
      <c r="A1285">
        <v>28</v>
      </c>
      <c r="B1285">
        <v>0</v>
      </c>
      <c r="C1285">
        <v>1</v>
      </c>
      <c r="D1285" t="s">
        <v>36</v>
      </c>
      <c r="E1285">
        <v>1181</v>
      </c>
      <c r="F1285" t="s">
        <v>45</v>
      </c>
      <c r="G1285">
        <v>1</v>
      </c>
      <c r="H1285">
        <v>3</v>
      </c>
      <c r="I1285" t="s">
        <v>38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42</v>
      </c>
      <c r="X1285" t="s">
        <v>49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</row>
    <row r="1286" spans="1:36" x14ac:dyDescent="0.25">
      <c r="A1286">
        <v>39</v>
      </c>
      <c r="B1286">
        <v>0</v>
      </c>
      <c r="C1286">
        <v>1</v>
      </c>
      <c r="D1286" t="s">
        <v>36</v>
      </c>
      <c r="E1286">
        <v>1253</v>
      </c>
      <c r="F1286" t="s">
        <v>45</v>
      </c>
      <c r="G1286">
        <v>10</v>
      </c>
      <c r="H1286">
        <v>1</v>
      </c>
      <c r="I1286" t="s">
        <v>52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59</v>
      </c>
      <c r="R1286">
        <v>3</v>
      </c>
      <c r="S1286" t="s">
        <v>41</v>
      </c>
      <c r="T1286">
        <v>13464</v>
      </c>
      <c r="U1286">
        <v>7914</v>
      </c>
      <c r="V1286">
        <v>7</v>
      </c>
      <c r="W1286" t="s">
        <v>42</v>
      </c>
      <c r="X1286" t="s">
        <v>49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</row>
    <row r="1287" spans="1:36" x14ac:dyDescent="0.25">
      <c r="A1287">
        <v>46</v>
      </c>
      <c r="B1287">
        <v>0</v>
      </c>
      <c r="C1287">
        <v>1</v>
      </c>
      <c r="D1287" t="s">
        <v>56</v>
      </c>
      <c r="E1287">
        <v>849</v>
      </c>
      <c r="F1287" t="s">
        <v>37</v>
      </c>
      <c r="G1287">
        <v>26</v>
      </c>
      <c r="H1287">
        <v>2</v>
      </c>
      <c r="I1287" t="s">
        <v>38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40</v>
      </c>
      <c r="R1287">
        <v>2</v>
      </c>
      <c r="S1287" t="s">
        <v>41</v>
      </c>
      <c r="T1287">
        <v>7991</v>
      </c>
      <c r="U1287">
        <v>25166</v>
      </c>
      <c r="V1287">
        <v>8</v>
      </c>
      <c r="W1287" t="s">
        <v>42</v>
      </c>
      <c r="X1287" t="s">
        <v>49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</row>
    <row r="1288" spans="1:36" x14ac:dyDescent="0.25">
      <c r="A1288">
        <v>40</v>
      </c>
      <c r="B1288">
        <v>0</v>
      </c>
      <c r="C1288">
        <v>1</v>
      </c>
      <c r="D1288" t="s">
        <v>36</v>
      </c>
      <c r="E1288">
        <v>616</v>
      </c>
      <c r="F1288" t="s">
        <v>45</v>
      </c>
      <c r="G1288">
        <v>2</v>
      </c>
      <c r="H1288">
        <v>2</v>
      </c>
      <c r="I1288" t="s">
        <v>38</v>
      </c>
      <c r="J1288">
        <v>1</v>
      </c>
      <c r="K1288">
        <v>1802</v>
      </c>
      <c r="L1288">
        <v>3</v>
      </c>
      <c r="M1288" t="s">
        <v>39</v>
      </c>
      <c r="N1288">
        <v>99</v>
      </c>
      <c r="O1288">
        <v>3</v>
      </c>
      <c r="P1288">
        <v>1</v>
      </c>
      <c r="Q1288" t="s">
        <v>51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42</v>
      </c>
      <c r="X1288" t="s">
        <v>49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</row>
    <row r="1289" spans="1:36" x14ac:dyDescent="0.25">
      <c r="A1289">
        <v>42</v>
      </c>
      <c r="B1289">
        <v>0</v>
      </c>
      <c r="C1289">
        <v>1</v>
      </c>
      <c r="D1289" t="s">
        <v>36</v>
      </c>
      <c r="E1289">
        <v>1128</v>
      </c>
      <c r="F1289" t="s">
        <v>45</v>
      </c>
      <c r="G1289">
        <v>13</v>
      </c>
      <c r="H1289">
        <v>3</v>
      </c>
      <c r="I1289" t="s">
        <v>52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55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42</v>
      </c>
      <c r="X1289" t="s">
        <v>49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</row>
    <row r="1290" spans="1:36" x14ac:dyDescent="0.25">
      <c r="A1290">
        <v>35</v>
      </c>
      <c r="B1290">
        <v>0</v>
      </c>
      <c r="C1290">
        <v>1</v>
      </c>
      <c r="D1290" t="s">
        <v>56</v>
      </c>
      <c r="E1290">
        <v>1180</v>
      </c>
      <c r="F1290" t="s">
        <v>45</v>
      </c>
      <c r="G1290">
        <v>2</v>
      </c>
      <c r="H1290">
        <v>2</v>
      </c>
      <c r="I1290" t="s">
        <v>52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54</v>
      </c>
      <c r="R1290">
        <v>4</v>
      </c>
      <c r="S1290" t="s">
        <v>53</v>
      </c>
      <c r="T1290">
        <v>5762</v>
      </c>
      <c r="U1290">
        <v>24442</v>
      </c>
      <c r="V1290">
        <v>2</v>
      </c>
      <c r="W1290" t="s">
        <v>42</v>
      </c>
      <c r="X1290" t="s">
        <v>49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</row>
    <row r="1291" spans="1:36" x14ac:dyDescent="0.25">
      <c r="A1291">
        <v>38</v>
      </c>
      <c r="B1291">
        <v>0</v>
      </c>
      <c r="C1291">
        <v>1</v>
      </c>
      <c r="D1291" t="s">
        <v>56</v>
      </c>
      <c r="E1291">
        <v>1336</v>
      </c>
      <c r="F1291" t="s">
        <v>62</v>
      </c>
      <c r="G1291">
        <v>2</v>
      </c>
      <c r="H1291">
        <v>3</v>
      </c>
      <c r="I1291" t="s">
        <v>62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62</v>
      </c>
      <c r="R1291">
        <v>2</v>
      </c>
      <c r="S1291" t="s">
        <v>53</v>
      </c>
      <c r="T1291">
        <v>2592</v>
      </c>
      <c r="U1291">
        <v>7129</v>
      </c>
      <c r="V1291">
        <v>5</v>
      </c>
      <c r="W1291" t="s">
        <v>42</v>
      </c>
      <c r="X1291" t="s">
        <v>49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</row>
    <row r="1292" spans="1:36" x14ac:dyDescent="0.25">
      <c r="A1292">
        <v>34</v>
      </c>
      <c r="B1292">
        <v>1</v>
      </c>
      <c r="C1292">
        <v>0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38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51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42</v>
      </c>
      <c r="X1292" t="s">
        <v>49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</row>
    <row r="1293" spans="1:36" x14ac:dyDescent="0.25">
      <c r="A1293">
        <v>37</v>
      </c>
      <c r="B1293">
        <v>1</v>
      </c>
      <c r="C1293">
        <v>0</v>
      </c>
      <c r="D1293" t="s">
        <v>36</v>
      </c>
      <c r="E1293">
        <v>370</v>
      </c>
      <c r="F1293" t="s">
        <v>45</v>
      </c>
      <c r="G1293">
        <v>10</v>
      </c>
      <c r="H1293">
        <v>4</v>
      </c>
      <c r="I1293" t="s">
        <v>52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54</v>
      </c>
      <c r="R1293">
        <v>1</v>
      </c>
      <c r="S1293" t="s">
        <v>41</v>
      </c>
      <c r="T1293">
        <v>4213</v>
      </c>
      <c r="U1293">
        <v>4992</v>
      </c>
      <c r="V1293">
        <v>1</v>
      </c>
      <c r="W1293" t="s">
        <v>42</v>
      </c>
      <c r="X1293" t="s">
        <v>49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</row>
    <row r="1294" spans="1:36" x14ac:dyDescent="0.25">
      <c r="A1294">
        <v>39</v>
      </c>
      <c r="B1294">
        <v>0</v>
      </c>
      <c r="C1294">
        <v>1</v>
      </c>
      <c r="D1294" t="s">
        <v>44</v>
      </c>
      <c r="E1294">
        <v>766</v>
      </c>
      <c r="F1294" t="s">
        <v>37</v>
      </c>
      <c r="G1294">
        <v>20</v>
      </c>
      <c r="H1294">
        <v>3</v>
      </c>
      <c r="I1294" t="s">
        <v>38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40</v>
      </c>
      <c r="R1294">
        <v>4</v>
      </c>
      <c r="S1294" t="s">
        <v>53</v>
      </c>
      <c r="T1294">
        <v>4127</v>
      </c>
      <c r="U1294">
        <v>19188</v>
      </c>
      <c r="V1294">
        <v>2</v>
      </c>
      <c r="W1294" t="s">
        <v>42</v>
      </c>
      <c r="X1294" t="s">
        <v>49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</row>
    <row r="1295" spans="1:36" x14ac:dyDescent="0.25">
      <c r="A1295">
        <v>43</v>
      </c>
      <c r="B1295">
        <v>0</v>
      </c>
      <c r="C1295">
        <v>1</v>
      </c>
      <c r="D1295" t="s">
        <v>56</v>
      </c>
      <c r="E1295">
        <v>343</v>
      </c>
      <c r="F1295" t="s">
        <v>45</v>
      </c>
      <c r="G1295">
        <v>9</v>
      </c>
      <c r="H1295">
        <v>3</v>
      </c>
      <c r="I1295" t="s">
        <v>38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41</v>
      </c>
      <c r="T1295">
        <v>2438</v>
      </c>
      <c r="U1295">
        <v>24978</v>
      </c>
      <c r="V1295">
        <v>4</v>
      </c>
      <c r="W1295" t="s">
        <v>42</v>
      </c>
      <c r="X1295" t="s">
        <v>49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</row>
    <row r="1296" spans="1:36" x14ac:dyDescent="0.25">
      <c r="A1296">
        <v>41</v>
      </c>
      <c r="B1296">
        <v>0</v>
      </c>
      <c r="C1296">
        <v>1</v>
      </c>
      <c r="D1296" t="s">
        <v>36</v>
      </c>
      <c r="E1296">
        <v>447</v>
      </c>
      <c r="F1296" t="s">
        <v>45</v>
      </c>
      <c r="G1296">
        <v>5</v>
      </c>
      <c r="H1296">
        <v>3</v>
      </c>
      <c r="I1296" t="s">
        <v>38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55</v>
      </c>
      <c r="R1296">
        <v>2</v>
      </c>
      <c r="S1296" t="s">
        <v>41</v>
      </c>
      <c r="T1296">
        <v>6870</v>
      </c>
      <c r="U1296">
        <v>15530</v>
      </c>
      <c r="V1296">
        <v>3</v>
      </c>
      <c r="W1296" t="s">
        <v>42</v>
      </c>
      <c r="X1296" t="s">
        <v>49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</row>
    <row r="1297" spans="1:36" x14ac:dyDescent="0.25">
      <c r="A1297">
        <v>41</v>
      </c>
      <c r="B1297">
        <v>0</v>
      </c>
      <c r="C1297">
        <v>1</v>
      </c>
      <c r="D1297" t="s">
        <v>36</v>
      </c>
      <c r="E1297">
        <v>796</v>
      </c>
      <c r="F1297" t="s">
        <v>37</v>
      </c>
      <c r="G1297">
        <v>4</v>
      </c>
      <c r="H1297">
        <v>1</v>
      </c>
      <c r="I1297" t="s">
        <v>60</v>
      </c>
      <c r="J1297">
        <v>1</v>
      </c>
      <c r="K1297">
        <v>1815</v>
      </c>
      <c r="L1297">
        <v>3</v>
      </c>
      <c r="M1297" t="s">
        <v>39</v>
      </c>
      <c r="N1297">
        <v>81</v>
      </c>
      <c r="O1297">
        <v>3</v>
      </c>
      <c r="P1297">
        <v>3</v>
      </c>
      <c r="Q1297" t="s">
        <v>40</v>
      </c>
      <c r="R1297">
        <v>3</v>
      </c>
      <c r="S1297" t="s">
        <v>53</v>
      </c>
      <c r="T1297">
        <v>10447</v>
      </c>
      <c r="U1297">
        <v>26458</v>
      </c>
      <c r="V1297">
        <v>0</v>
      </c>
      <c r="W1297" t="s">
        <v>42</v>
      </c>
      <c r="X1297" t="s">
        <v>43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</row>
    <row r="1298" spans="1:36" x14ac:dyDescent="0.25">
      <c r="A1298">
        <v>30</v>
      </c>
      <c r="B1298">
        <v>0</v>
      </c>
      <c r="C1298">
        <v>1</v>
      </c>
      <c r="D1298" t="s">
        <v>36</v>
      </c>
      <c r="E1298">
        <v>1092</v>
      </c>
      <c r="F1298" t="s">
        <v>45</v>
      </c>
      <c r="G1298">
        <v>10</v>
      </c>
      <c r="H1298">
        <v>3</v>
      </c>
      <c r="I1298" t="s">
        <v>52</v>
      </c>
      <c r="J1298">
        <v>1</v>
      </c>
      <c r="K1298">
        <v>1816</v>
      </c>
      <c r="L1298">
        <v>1</v>
      </c>
      <c r="M1298" t="s">
        <v>39</v>
      </c>
      <c r="N1298">
        <v>64</v>
      </c>
      <c r="O1298">
        <v>3</v>
      </c>
      <c r="P1298">
        <v>3</v>
      </c>
      <c r="Q1298" t="s">
        <v>54</v>
      </c>
      <c r="R1298">
        <v>3</v>
      </c>
      <c r="S1298" t="s">
        <v>41</v>
      </c>
      <c r="T1298">
        <v>9667</v>
      </c>
      <c r="U1298">
        <v>2739</v>
      </c>
      <c r="V1298">
        <v>9</v>
      </c>
      <c r="W1298" t="s">
        <v>42</v>
      </c>
      <c r="X1298" t="s">
        <v>49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</row>
    <row r="1299" spans="1:36" x14ac:dyDescent="0.25">
      <c r="A1299">
        <v>26</v>
      </c>
      <c r="B1299">
        <v>1</v>
      </c>
      <c r="C1299">
        <v>0</v>
      </c>
      <c r="D1299" t="s">
        <v>36</v>
      </c>
      <c r="E1299">
        <v>920</v>
      </c>
      <c r="F1299" t="s">
        <v>62</v>
      </c>
      <c r="G1299">
        <v>20</v>
      </c>
      <c r="H1299">
        <v>2</v>
      </c>
      <c r="I1299" t="s">
        <v>52</v>
      </c>
      <c r="J1299">
        <v>1</v>
      </c>
      <c r="K1299">
        <v>1818</v>
      </c>
      <c r="L1299">
        <v>4</v>
      </c>
      <c r="M1299" t="s">
        <v>39</v>
      </c>
      <c r="N1299">
        <v>69</v>
      </c>
      <c r="O1299">
        <v>3</v>
      </c>
      <c r="P1299">
        <v>1</v>
      </c>
      <c r="Q1299" t="s">
        <v>62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42</v>
      </c>
      <c r="X1299" t="s">
        <v>43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</row>
    <row r="1300" spans="1:36" x14ac:dyDescent="0.25">
      <c r="A1300">
        <v>46</v>
      </c>
      <c r="B1300">
        <v>1</v>
      </c>
      <c r="C1300">
        <v>0</v>
      </c>
      <c r="D1300" t="s">
        <v>36</v>
      </c>
      <c r="E1300">
        <v>261</v>
      </c>
      <c r="F1300" t="s">
        <v>45</v>
      </c>
      <c r="G1300">
        <v>21</v>
      </c>
      <c r="H1300">
        <v>2</v>
      </c>
      <c r="I1300" t="s">
        <v>52</v>
      </c>
      <c r="J1300">
        <v>1</v>
      </c>
      <c r="K1300">
        <v>1821</v>
      </c>
      <c r="L1300">
        <v>4</v>
      </c>
      <c r="M1300" t="s">
        <v>39</v>
      </c>
      <c r="N1300">
        <v>66</v>
      </c>
      <c r="O1300">
        <v>3</v>
      </c>
      <c r="P1300">
        <v>2</v>
      </c>
      <c r="Q1300" t="s">
        <v>55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42</v>
      </c>
      <c r="X1300" t="s">
        <v>49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</row>
    <row r="1301" spans="1:36" x14ac:dyDescent="0.25">
      <c r="A1301">
        <v>40</v>
      </c>
      <c r="B1301">
        <v>0</v>
      </c>
      <c r="C1301">
        <v>1</v>
      </c>
      <c r="D1301" t="s">
        <v>36</v>
      </c>
      <c r="E1301">
        <v>1194</v>
      </c>
      <c r="F1301" t="s">
        <v>45</v>
      </c>
      <c r="G1301">
        <v>1</v>
      </c>
      <c r="H1301">
        <v>3</v>
      </c>
      <c r="I1301" t="s">
        <v>38</v>
      </c>
      <c r="J1301">
        <v>1</v>
      </c>
      <c r="K1301">
        <v>1822</v>
      </c>
      <c r="L1301">
        <v>3</v>
      </c>
      <c r="M1301" t="s">
        <v>39</v>
      </c>
      <c r="N1301">
        <v>52</v>
      </c>
      <c r="O1301">
        <v>3</v>
      </c>
      <c r="P1301">
        <v>2</v>
      </c>
      <c r="Q1301" t="s">
        <v>55</v>
      </c>
      <c r="R1301">
        <v>4</v>
      </c>
      <c r="S1301" t="s">
        <v>53</v>
      </c>
      <c r="T1301">
        <v>6513</v>
      </c>
      <c r="U1301">
        <v>9060</v>
      </c>
      <c r="V1301">
        <v>4</v>
      </c>
      <c r="W1301" t="s">
        <v>42</v>
      </c>
      <c r="X1301" t="s">
        <v>49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</row>
    <row r="1302" spans="1:36" x14ac:dyDescent="0.25">
      <c r="A1302">
        <v>34</v>
      </c>
      <c r="B1302">
        <v>0</v>
      </c>
      <c r="C1302">
        <v>1</v>
      </c>
      <c r="D1302" t="s">
        <v>36</v>
      </c>
      <c r="E1302">
        <v>810</v>
      </c>
      <c r="F1302" t="s">
        <v>37</v>
      </c>
      <c r="G1302">
        <v>8</v>
      </c>
      <c r="H1302">
        <v>2</v>
      </c>
      <c r="I1302" t="s">
        <v>61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40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42</v>
      </c>
      <c r="X1302" t="s">
        <v>49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</row>
    <row r="1303" spans="1:36" x14ac:dyDescent="0.25">
      <c r="A1303">
        <v>58</v>
      </c>
      <c r="B1303">
        <v>0</v>
      </c>
      <c r="C1303">
        <v>1</v>
      </c>
      <c r="D1303" t="s">
        <v>56</v>
      </c>
      <c r="E1303">
        <v>350</v>
      </c>
      <c r="F1303" t="s">
        <v>37</v>
      </c>
      <c r="G1303">
        <v>2</v>
      </c>
      <c r="H1303">
        <v>3</v>
      </c>
      <c r="I1303" t="s">
        <v>52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57</v>
      </c>
      <c r="R1303">
        <v>2</v>
      </c>
      <c r="S1303" t="s">
        <v>53</v>
      </c>
      <c r="T1303">
        <v>16291</v>
      </c>
      <c r="U1303">
        <v>22577</v>
      </c>
      <c r="V1303">
        <v>4</v>
      </c>
      <c r="W1303" t="s">
        <v>42</v>
      </c>
      <c r="X1303" t="s">
        <v>49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</row>
    <row r="1304" spans="1:36" x14ac:dyDescent="0.25">
      <c r="A1304">
        <v>35</v>
      </c>
      <c r="B1304">
        <v>0</v>
      </c>
      <c r="C1304">
        <v>1</v>
      </c>
      <c r="D1304" t="s">
        <v>36</v>
      </c>
      <c r="E1304">
        <v>185</v>
      </c>
      <c r="F1304" t="s">
        <v>45</v>
      </c>
      <c r="G1304">
        <v>23</v>
      </c>
      <c r="H1304">
        <v>4</v>
      </c>
      <c r="I1304" t="s">
        <v>52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51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42</v>
      </c>
      <c r="X1304" t="s">
        <v>49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</row>
    <row r="1305" spans="1:36" x14ac:dyDescent="0.25">
      <c r="A1305">
        <v>47</v>
      </c>
      <c r="B1305">
        <v>0</v>
      </c>
      <c r="C1305">
        <v>1</v>
      </c>
      <c r="D1305" t="s">
        <v>36</v>
      </c>
      <c r="E1305">
        <v>1001</v>
      </c>
      <c r="F1305" t="s">
        <v>45</v>
      </c>
      <c r="G1305">
        <v>4</v>
      </c>
      <c r="H1305">
        <v>3</v>
      </c>
      <c r="I1305" t="s">
        <v>38</v>
      </c>
      <c r="J1305">
        <v>1</v>
      </c>
      <c r="K1305">
        <v>1827</v>
      </c>
      <c r="L1305">
        <v>3</v>
      </c>
      <c r="M1305" t="s">
        <v>39</v>
      </c>
      <c r="N1305">
        <v>92</v>
      </c>
      <c r="O1305">
        <v>2</v>
      </c>
      <c r="P1305">
        <v>3</v>
      </c>
      <c r="Q1305" t="s">
        <v>54</v>
      </c>
      <c r="R1305">
        <v>2</v>
      </c>
      <c r="S1305" t="s">
        <v>53</v>
      </c>
      <c r="T1305">
        <v>10333</v>
      </c>
      <c r="U1305">
        <v>19271</v>
      </c>
      <c r="V1305">
        <v>8</v>
      </c>
      <c r="W1305" t="s">
        <v>42</v>
      </c>
      <c r="X1305" t="s">
        <v>43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</row>
    <row r="1306" spans="1:36" x14ac:dyDescent="0.25">
      <c r="A1306">
        <v>40</v>
      </c>
      <c r="B1306">
        <v>0</v>
      </c>
      <c r="C1306">
        <v>1</v>
      </c>
      <c r="D1306" t="s">
        <v>36</v>
      </c>
      <c r="E1306">
        <v>750</v>
      </c>
      <c r="F1306" t="s">
        <v>45</v>
      </c>
      <c r="G1306">
        <v>12</v>
      </c>
      <c r="H1306">
        <v>3</v>
      </c>
      <c r="I1306" t="s">
        <v>38</v>
      </c>
      <c r="J1306">
        <v>1</v>
      </c>
      <c r="K1306">
        <v>1829</v>
      </c>
      <c r="L1306">
        <v>2</v>
      </c>
      <c r="M1306" t="s">
        <v>39</v>
      </c>
      <c r="N1306">
        <v>47</v>
      </c>
      <c r="O1306">
        <v>3</v>
      </c>
      <c r="P1306">
        <v>2</v>
      </c>
      <c r="Q1306" t="s">
        <v>55</v>
      </c>
      <c r="R1306">
        <v>1</v>
      </c>
      <c r="S1306" t="s">
        <v>53</v>
      </c>
      <c r="T1306">
        <v>4448</v>
      </c>
      <c r="U1306">
        <v>10748</v>
      </c>
      <c r="V1306">
        <v>2</v>
      </c>
      <c r="W1306" t="s">
        <v>42</v>
      </c>
      <c r="X1306" t="s">
        <v>49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</row>
    <row r="1307" spans="1:36" x14ac:dyDescent="0.25">
      <c r="A1307">
        <v>54</v>
      </c>
      <c r="B1307">
        <v>0</v>
      </c>
      <c r="C1307">
        <v>1</v>
      </c>
      <c r="D1307" t="s">
        <v>36</v>
      </c>
      <c r="E1307">
        <v>431</v>
      </c>
      <c r="F1307" t="s">
        <v>45</v>
      </c>
      <c r="G1307">
        <v>7</v>
      </c>
      <c r="H1307">
        <v>4</v>
      </c>
      <c r="I1307" t="s">
        <v>52</v>
      </c>
      <c r="J1307">
        <v>1</v>
      </c>
      <c r="K1307">
        <v>1830</v>
      </c>
      <c r="L1307">
        <v>4</v>
      </c>
      <c r="M1307" t="s">
        <v>39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42</v>
      </c>
      <c r="X1307" t="s">
        <v>49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</row>
    <row r="1308" spans="1:36" x14ac:dyDescent="0.25">
      <c r="A1308">
        <v>31</v>
      </c>
      <c r="B1308">
        <v>0</v>
      </c>
      <c r="C1308">
        <v>1</v>
      </c>
      <c r="D1308" t="s">
        <v>44</v>
      </c>
      <c r="E1308">
        <v>1125</v>
      </c>
      <c r="F1308" t="s">
        <v>37</v>
      </c>
      <c r="G1308">
        <v>7</v>
      </c>
      <c r="H1308">
        <v>4</v>
      </c>
      <c r="I1308" t="s">
        <v>60</v>
      </c>
      <c r="J1308">
        <v>1</v>
      </c>
      <c r="K1308">
        <v>1833</v>
      </c>
      <c r="L1308">
        <v>1</v>
      </c>
      <c r="M1308" t="s">
        <v>39</v>
      </c>
      <c r="N1308">
        <v>68</v>
      </c>
      <c r="O1308">
        <v>3</v>
      </c>
      <c r="P1308">
        <v>3</v>
      </c>
      <c r="Q1308" t="s">
        <v>40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42</v>
      </c>
      <c r="X1308" t="s">
        <v>49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</row>
    <row r="1309" spans="1:36" x14ac:dyDescent="0.25">
      <c r="A1309">
        <v>28</v>
      </c>
      <c r="B1309">
        <v>0</v>
      </c>
      <c r="C1309">
        <v>1</v>
      </c>
      <c r="D1309" t="s">
        <v>36</v>
      </c>
      <c r="E1309">
        <v>1217</v>
      </c>
      <c r="F1309" t="s">
        <v>45</v>
      </c>
      <c r="G1309">
        <v>1</v>
      </c>
      <c r="H1309">
        <v>3</v>
      </c>
      <c r="I1309" t="s">
        <v>52</v>
      </c>
      <c r="J1309">
        <v>1</v>
      </c>
      <c r="K1309">
        <v>1834</v>
      </c>
      <c r="L1309">
        <v>3</v>
      </c>
      <c r="M1309" t="s">
        <v>39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42</v>
      </c>
      <c r="X1309" t="s">
        <v>49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</row>
    <row r="1310" spans="1:36" x14ac:dyDescent="0.25">
      <c r="A1310">
        <v>38</v>
      </c>
      <c r="B1310">
        <v>0</v>
      </c>
      <c r="C1310">
        <v>1</v>
      </c>
      <c r="D1310" t="s">
        <v>36</v>
      </c>
      <c r="E1310">
        <v>723</v>
      </c>
      <c r="F1310" t="s">
        <v>37</v>
      </c>
      <c r="G1310">
        <v>2</v>
      </c>
      <c r="H1310">
        <v>4</v>
      </c>
      <c r="I1310" t="s">
        <v>60</v>
      </c>
      <c r="J1310">
        <v>1</v>
      </c>
      <c r="K1310">
        <v>1835</v>
      </c>
      <c r="L1310">
        <v>2</v>
      </c>
      <c r="M1310" t="s">
        <v>39</v>
      </c>
      <c r="N1310">
        <v>77</v>
      </c>
      <c r="O1310">
        <v>1</v>
      </c>
      <c r="P1310">
        <v>2</v>
      </c>
      <c r="Q1310" t="s">
        <v>58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42</v>
      </c>
      <c r="X1310" t="s">
        <v>43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</row>
    <row r="1311" spans="1:36" x14ac:dyDescent="0.25">
      <c r="A1311">
        <v>26</v>
      </c>
      <c r="B1311">
        <v>0</v>
      </c>
      <c r="C1311">
        <v>1</v>
      </c>
      <c r="D1311" t="s">
        <v>36</v>
      </c>
      <c r="E1311">
        <v>572</v>
      </c>
      <c r="F1311" t="s">
        <v>37</v>
      </c>
      <c r="G1311">
        <v>10</v>
      </c>
      <c r="H1311">
        <v>3</v>
      </c>
      <c r="I1311" t="s">
        <v>52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40</v>
      </c>
      <c r="R1311">
        <v>4</v>
      </c>
      <c r="S1311" t="s">
        <v>41</v>
      </c>
      <c r="T1311">
        <v>4684</v>
      </c>
      <c r="U1311">
        <v>9125</v>
      </c>
      <c r="V1311">
        <v>1</v>
      </c>
      <c r="W1311" t="s">
        <v>42</v>
      </c>
      <c r="X1311" t="s">
        <v>49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</row>
    <row r="1312" spans="1:36" x14ac:dyDescent="0.25">
      <c r="A1312">
        <v>58</v>
      </c>
      <c r="B1312">
        <v>0</v>
      </c>
      <c r="C1312">
        <v>1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38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59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42</v>
      </c>
      <c r="X1312" t="s">
        <v>43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</row>
    <row r="1313" spans="1:36" x14ac:dyDescent="0.25">
      <c r="A1313">
        <v>18</v>
      </c>
      <c r="B1313">
        <v>0</v>
      </c>
      <c r="C1313">
        <v>1</v>
      </c>
      <c r="D1313" t="s">
        <v>56</v>
      </c>
      <c r="E1313">
        <v>1431</v>
      </c>
      <c r="F1313" t="s">
        <v>45</v>
      </c>
      <c r="G1313">
        <v>14</v>
      </c>
      <c r="H1313">
        <v>3</v>
      </c>
      <c r="I1313" t="s">
        <v>52</v>
      </c>
      <c r="J1313">
        <v>1</v>
      </c>
      <c r="K1313">
        <v>1839</v>
      </c>
      <c r="L1313">
        <v>2</v>
      </c>
      <c r="M1313" t="s">
        <v>39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41</v>
      </c>
      <c r="T1313">
        <v>1514</v>
      </c>
      <c r="U1313">
        <v>8018</v>
      </c>
      <c r="V1313">
        <v>1</v>
      </c>
      <c r="W1313" t="s">
        <v>42</v>
      </c>
      <c r="X1313" t="s">
        <v>49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</row>
    <row r="1314" spans="1:36" x14ac:dyDescent="0.25">
      <c r="A1314">
        <v>31</v>
      </c>
      <c r="B1314">
        <v>1</v>
      </c>
      <c r="C1314">
        <v>0</v>
      </c>
      <c r="D1314" t="s">
        <v>36</v>
      </c>
      <c r="E1314">
        <v>359</v>
      </c>
      <c r="F1314" t="s">
        <v>62</v>
      </c>
      <c r="G1314">
        <v>18</v>
      </c>
      <c r="H1314">
        <v>5</v>
      </c>
      <c r="I1314" t="s">
        <v>62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62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42</v>
      </c>
      <c r="X1314" t="s">
        <v>49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</row>
    <row r="1315" spans="1:36" x14ac:dyDescent="0.25">
      <c r="A1315">
        <v>29</v>
      </c>
      <c r="B1315">
        <v>1</v>
      </c>
      <c r="C1315">
        <v>0</v>
      </c>
      <c r="D1315" t="s">
        <v>36</v>
      </c>
      <c r="E1315">
        <v>350</v>
      </c>
      <c r="F1315" t="s">
        <v>62</v>
      </c>
      <c r="G1315">
        <v>13</v>
      </c>
      <c r="H1315">
        <v>3</v>
      </c>
      <c r="I1315" t="s">
        <v>62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62</v>
      </c>
      <c r="R1315">
        <v>1</v>
      </c>
      <c r="S1315" t="s">
        <v>53</v>
      </c>
      <c r="T1315">
        <v>2335</v>
      </c>
      <c r="U1315">
        <v>3157</v>
      </c>
      <c r="V1315">
        <v>4</v>
      </c>
      <c r="W1315" t="s">
        <v>42</v>
      </c>
      <c r="X1315" t="s">
        <v>43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</row>
    <row r="1316" spans="1:36" x14ac:dyDescent="0.25">
      <c r="A1316">
        <v>45</v>
      </c>
      <c r="B1316">
        <v>0</v>
      </c>
      <c r="C1316">
        <v>1</v>
      </c>
      <c r="D1316" t="s">
        <v>56</v>
      </c>
      <c r="E1316">
        <v>589</v>
      </c>
      <c r="F1316" t="s">
        <v>37</v>
      </c>
      <c r="G1316">
        <v>2</v>
      </c>
      <c r="H1316">
        <v>4</v>
      </c>
      <c r="I1316" t="s">
        <v>38</v>
      </c>
      <c r="J1316">
        <v>1</v>
      </c>
      <c r="K1316">
        <v>1845</v>
      </c>
      <c r="L1316">
        <v>3</v>
      </c>
      <c r="M1316" t="s">
        <v>39</v>
      </c>
      <c r="N1316">
        <v>67</v>
      </c>
      <c r="O1316">
        <v>3</v>
      </c>
      <c r="P1316">
        <v>2</v>
      </c>
      <c r="Q1316" t="s">
        <v>40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42</v>
      </c>
      <c r="X1316" t="s">
        <v>49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</row>
    <row r="1317" spans="1:36" x14ac:dyDescent="0.25">
      <c r="A1317">
        <v>36</v>
      </c>
      <c r="B1317">
        <v>0</v>
      </c>
      <c r="C1317">
        <v>1</v>
      </c>
      <c r="D1317" t="s">
        <v>36</v>
      </c>
      <c r="E1317">
        <v>430</v>
      </c>
      <c r="F1317" t="s">
        <v>45</v>
      </c>
      <c r="G1317">
        <v>2</v>
      </c>
      <c r="H1317">
        <v>4</v>
      </c>
      <c r="I1317" t="s">
        <v>50</v>
      </c>
      <c r="J1317">
        <v>1</v>
      </c>
      <c r="K1317">
        <v>1847</v>
      </c>
      <c r="L1317">
        <v>4</v>
      </c>
      <c r="M1317" t="s">
        <v>39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42</v>
      </c>
      <c r="X1317" t="s">
        <v>43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</row>
    <row r="1318" spans="1:36" x14ac:dyDescent="0.25">
      <c r="A1318">
        <v>43</v>
      </c>
      <c r="B1318">
        <v>0</v>
      </c>
      <c r="C1318">
        <v>1</v>
      </c>
      <c r="D1318" t="s">
        <v>44</v>
      </c>
      <c r="E1318">
        <v>1422</v>
      </c>
      <c r="F1318" t="s">
        <v>37</v>
      </c>
      <c r="G1318">
        <v>2</v>
      </c>
      <c r="H1318">
        <v>4</v>
      </c>
      <c r="I1318" t="s">
        <v>38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40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42</v>
      </c>
      <c r="X1318" t="s">
        <v>49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</row>
    <row r="1319" spans="1:36" x14ac:dyDescent="0.25">
      <c r="A1319">
        <v>27</v>
      </c>
      <c r="B1319">
        <v>0</v>
      </c>
      <c r="C1319">
        <v>1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38</v>
      </c>
      <c r="J1319">
        <v>1</v>
      </c>
      <c r="K1319">
        <v>1850</v>
      </c>
      <c r="L1319">
        <v>4</v>
      </c>
      <c r="M1319" t="s">
        <v>39</v>
      </c>
      <c r="N1319">
        <v>53</v>
      </c>
      <c r="O1319">
        <v>3</v>
      </c>
      <c r="P1319">
        <v>1</v>
      </c>
      <c r="Q1319" t="s">
        <v>51</v>
      </c>
      <c r="R1319">
        <v>4</v>
      </c>
      <c r="S1319" t="s">
        <v>41</v>
      </c>
      <c r="T1319">
        <v>2379</v>
      </c>
      <c r="U1319">
        <v>19826</v>
      </c>
      <c r="V1319">
        <v>0</v>
      </c>
      <c r="W1319" t="s">
        <v>42</v>
      </c>
      <c r="X1319" t="s">
        <v>43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</row>
    <row r="1320" spans="1:36" x14ac:dyDescent="0.25">
      <c r="A1320">
        <v>29</v>
      </c>
      <c r="B1320">
        <v>0</v>
      </c>
      <c r="C1320">
        <v>1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52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51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42</v>
      </c>
      <c r="X1320" t="s">
        <v>49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</row>
    <row r="1321" spans="1:36" x14ac:dyDescent="0.25">
      <c r="A1321">
        <v>32</v>
      </c>
      <c r="B1321">
        <v>0</v>
      </c>
      <c r="C1321">
        <v>1</v>
      </c>
      <c r="D1321" t="s">
        <v>44</v>
      </c>
      <c r="E1321">
        <v>1318</v>
      </c>
      <c r="F1321" t="s">
        <v>37</v>
      </c>
      <c r="G1321">
        <v>10</v>
      </c>
      <c r="H1321">
        <v>4</v>
      </c>
      <c r="I1321" t="s">
        <v>60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40</v>
      </c>
      <c r="R1321">
        <v>4</v>
      </c>
      <c r="S1321" t="s">
        <v>41</v>
      </c>
      <c r="T1321">
        <v>4648</v>
      </c>
      <c r="U1321">
        <v>26075</v>
      </c>
      <c r="V1321">
        <v>8</v>
      </c>
      <c r="W1321" t="s">
        <v>42</v>
      </c>
      <c r="X1321" t="s">
        <v>49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</row>
    <row r="1322" spans="1:36" x14ac:dyDescent="0.25">
      <c r="A1322">
        <v>42</v>
      </c>
      <c r="B1322">
        <v>0</v>
      </c>
      <c r="C1322">
        <v>1</v>
      </c>
      <c r="D1322" t="s">
        <v>56</v>
      </c>
      <c r="E1322">
        <v>355</v>
      </c>
      <c r="F1322" t="s">
        <v>45</v>
      </c>
      <c r="G1322">
        <v>10</v>
      </c>
      <c r="H1322">
        <v>4</v>
      </c>
      <c r="I1322" t="s">
        <v>61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42</v>
      </c>
      <c r="X1322" t="s">
        <v>49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</row>
    <row r="1323" spans="1:36" x14ac:dyDescent="0.25">
      <c r="A1323">
        <v>47</v>
      </c>
      <c r="B1323">
        <v>0</v>
      </c>
      <c r="C1323">
        <v>1</v>
      </c>
      <c r="D1323" t="s">
        <v>36</v>
      </c>
      <c r="E1323">
        <v>207</v>
      </c>
      <c r="F1323" t="s">
        <v>45</v>
      </c>
      <c r="G1323">
        <v>9</v>
      </c>
      <c r="H1323">
        <v>4</v>
      </c>
      <c r="I1323" t="s">
        <v>38</v>
      </c>
      <c r="J1323">
        <v>1</v>
      </c>
      <c r="K1323">
        <v>1856</v>
      </c>
      <c r="L1323">
        <v>2</v>
      </c>
      <c r="M1323" t="s">
        <v>39</v>
      </c>
      <c r="N1323">
        <v>64</v>
      </c>
      <c r="O1323">
        <v>3</v>
      </c>
      <c r="P1323">
        <v>1</v>
      </c>
      <c r="Q1323" t="s">
        <v>51</v>
      </c>
      <c r="R1323">
        <v>3</v>
      </c>
      <c r="S1323" t="s">
        <v>41</v>
      </c>
      <c r="T1323">
        <v>2105</v>
      </c>
      <c r="U1323">
        <v>5411</v>
      </c>
      <c r="V1323">
        <v>4</v>
      </c>
      <c r="W1323" t="s">
        <v>42</v>
      </c>
      <c r="X1323" t="s">
        <v>49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</row>
    <row r="1324" spans="1:36" x14ac:dyDescent="0.25">
      <c r="A1324">
        <v>46</v>
      </c>
      <c r="B1324">
        <v>0</v>
      </c>
      <c r="C1324">
        <v>1</v>
      </c>
      <c r="D1324" t="s">
        <v>36</v>
      </c>
      <c r="E1324">
        <v>706</v>
      </c>
      <c r="F1324" t="s">
        <v>45</v>
      </c>
      <c r="G1324">
        <v>2</v>
      </c>
      <c r="H1324">
        <v>2</v>
      </c>
      <c r="I1324" t="s">
        <v>38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54</v>
      </c>
      <c r="R1324">
        <v>4</v>
      </c>
      <c r="S1324" t="s">
        <v>53</v>
      </c>
      <c r="T1324">
        <v>8578</v>
      </c>
      <c r="U1324">
        <v>19989</v>
      </c>
      <c r="V1324">
        <v>3</v>
      </c>
      <c r="W1324" t="s">
        <v>42</v>
      </c>
      <c r="X1324" t="s">
        <v>49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</row>
    <row r="1325" spans="1:36" x14ac:dyDescent="0.25">
      <c r="A1325">
        <v>28</v>
      </c>
      <c r="B1325">
        <v>0</v>
      </c>
      <c r="C1325">
        <v>1</v>
      </c>
      <c r="D1325" t="s">
        <v>56</v>
      </c>
      <c r="E1325">
        <v>280</v>
      </c>
      <c r="F1325" t="s">
        <v>62</v>
      </c>
      <c r="G1325">
        <v>1</v>
      </c>
      <c r="H1325">
        <v>2</v>
      </c>
      <c r="I1325" t="s">
        <v>38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62</v>
      </c>
      <c r="R1325">
        <v>4</v>
      </c>
      <c r="S1325" t="s">
        <v>53</v>
      </c>
      <c r="T1325">
        <v>2706</v>
      </c>
      <c r="U1325">
        <v>10494</v>
      </c>
      <c r="V1325">
        <v>1</v>
      </c>
      <c r="W1325" t="s">
        <v>42</v>
      </c>
      <c r="X1325" t="s">
        <v>49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</row>
    <row r="1326" spans="1:36" x14ac:dyDescent="0.25">
      <c r="A1326">
        <v>29</v>
      </c>
      <c r="B1326">
        <v>0</v>
      </c>
      <c r="C1326">
        <v>1</v>
      </c>
      <c r="D1326" t="s">
        <v>36</v>
      </c>
      <c r="E1326">
        <v>726</v>
      </c>
      <c r="F1326" t="s">
        <v>45</v>
      </c>
      <c r="G1326">
        <v>29</v>
      </c>
      <c r="H1326">
        <v>1</v>
      </c>
      <c r="I1326" t="s">
        <v>38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55</v>
      </c>
      <c r="R1326">
        <v>3</v>
      </c>
      <c r="S1326" t="s">
        <v>53</v>
      </c>
      <c r="T1326">
        <v>6384</v>
      </c>
      <c r="U1326">
        <v>21143</v>
      </c>
      <c r="V1326">
        <v>8</v>
      </c>
      <c r="W1326" t="s">
        <v>42</v>
      </c>
      <c r="X1326" t="s">
        <v>49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</row>
    <row r="1327" spans="1:36" x14ac:dyDescent="0.25">
      <c r="A1327">
        <v>42</v>
      </c>
      <c r="B1327">
        <v>0</v>
      </c>
      <c r="C1327">
        <v>1</v>
      </c>
      <c r="D1327" t="s">
        <v>36</v>
      </c>
      <c r="E1327">
        <v>1142</v>
      </c>
      <c r="F1327" t="s">
        <v>45</v>
      </c>
      <c r="G1327">
        <v>8</v>
      </c>
      <c r="H1327">
        <v>3</v>
      </c>
      <c r="I1327" t="s">
        <v>38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51</v>
      </c>
      <c r="R1327">
        <v>3</v>
      </c>
      <c r="S1327" t="s">
        <v>41</v>
      </c>
      <c r="T1327">
        <v>3968</v>
      </c>
      <c r="U1327">
        <v>13624</v>
      </c>
      <c r="V1327">
        <v>4</v>
      </c>
      <c r="W1327" t="s">
        <v>42</v>
      </c>
      <c r="X1327" t="s">
        <v>49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</row>
    <row r="1328" spans="1:36" x14ac:dyDescent="0.25">
      <c r="A1328">
        <v>32</v>
      </c>
      <c r="B1328">
        <v>1</v>
      </c>
      <c r="C1328">
        <v>0</v>
      </c>
      <c r="D1328" t="s">
        <v>36</v>
      </c>
      <c r="E1328">
        <v>414</v>
      </c>
      <c r="F1328" t="s">
        <v>37</v>
      </c>
      <c r="G1328">
        <v>2</v>
      </c>
      <c r="H1328">
        <v>4</v>
      </c>
      <c r="I1328" t="s">
        <v>60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40</v>
      </c>
      <c r="R1328">
        <v>2</v>
      </c>
      <c r="S1328" t="s">
        <v>41</v>
      </c>
      <c r="T1328">
        <v>9907</v>
      </c>
      <c r="U1328">
        <v>26186</v>
      </c>
      <c r="V1328">
        <v>7</v>
      </c>
      <c r="W1328" t="s">
        <v>42</v>
      </c>
      <c r="X1328" t="s">
        <v>43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</row>
    <row r="1329" spans="1:36" x14ac:dyDescent="0.25">
      <c r="A1329">
        <v>46</v>
      </c>
      <c r="B1329">
        <v>0</v>
      </c>
      <c r="C1329">
        <v>1</v>
      </c>
      <c r="D1329" t="s">
        <v>36</v>
      </c>
      <c r="E1329">
        <v>1319</v>
      </c>
      <c r="F1329" t="s">
        <v>37</v>
      </c>
      <c r="G1329">
        <v>3</v>
      </c>
      <c r="H1329">
        <v>3</v>
      </c>
      <c r="I1329" t="s">
        <v>61</v>
      </c>
      <c r="J1329">
        <v>1</v>
      </c>
      <c r="K1329">
        <v>1863</v>
      </c>
      <c r="L1329">
        <v>1</v>
      </c>
      <c r="M1329" t="s">
        <v>39</v>
      </c>
      <c r="N1329">
        <v>45</v>
      </c>
      <c r="O1329">
        <v>4</v>
      </c>
      <c r="P1329">
        <v>4</v>
      </c>
      <c r="Q1329" t="s">
        <v>40</v>
      </c>
      <c r="R1329">
        <v>1</v>
      </c>
      <c r="S1329" t="s">
        <v>53</v>
      </c>
      <c r="T1329">
        <v>13225</v>
      </c>
      <c r="U1329">
        <v>7739</v>
      </c>
      <c r="V1329">
        <v>2</v>
      </c>
      <c r="W1329" t="s">
        <v>42</v>
      </c>
      <c r="X1329" t="s">
        <v>49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</row>
    <row r="1330" spans="1:36" x14ac:dyDescent="0.25">
      <c r="A1330">
        <v>27</v>
      </c>
      <c r="B1330">
        <v>0</v>
      </c>
      <c r="C1330">
        <v>1</v>
      </c>
      <c r="D1330" t="s">
        <v>36</v>
      </c>
      <c r="E1330">
        <v>728</v>
      </c>
      <c r="F1330" t="s">
        <v>37</v>
      </c>
      <c r="G1330">
        <v>23</v>
      </c>
      <c r="H1330">
        <v>1</v>
      </c>
      <c r="I1330" t="s">
        <v>52</v>
      </c>
      <c r="J1330">
        <v>1</v>
      </c>
      <c r="K1330">
        <v>1864</v>
      </c>
      <c r="L1330">
        <v>2</v>
      </c>
      <c r="M1330" t="s">
        <v>39</v>
      </c>
      <c r="N1330">
        <v>36</v>
      </c>
      <c r="O1330">
        <v>2</v>
      </c>
      <c r="P1330">
        <v>2</v>
      </c>
      <c r="Q1330" t="s">
        <v>58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42</v>
      </c>
      <c r="X1330" t="s">
        <v>49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</row>
    <row r="1331" spans="1:36" x14ac:dyDescent="0.25">
      <c r="A1331">
        <v>29</v>
      </c>
      <c r="B1331">
        <v>0</v>
      </c>
      <c r="C1331">
        <v>1</v>
      </c>
      <c r="D1331" t="s">
        <v>36</v>
      </c>
      <c r="E1331">
        <v>352</v>
      </c>
      <c r="F1331" t="s">
        <v>62</v>
      </c>
      <c r="G1331">
        <v>6</v>
      </c>
      <c r="H1331">
        <v>1</v>
      </c>
      <c r="I1331" t="s">
        <v>52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62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42</v>
      </c>
      <c r="X1331" t="s">
        <v>49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</row>
    <row r="1332" spans="1:36" x14ac:dyDescent="0.25">
      <c r="A1332">
        <v>43</v>
      </c>
      <c r="B1332">
        <v>0</v>
      </c>
      <c r="C1332">
        <v>1</v>
      </c>
      <c r="D1332" t="s">
        <v>36</v>
      </c>
      <c r="E1332">
        <v>823</v>
      </c>
      <c r="F1332" t="s">
        <v>45</v>
      </c>
      <c r="G1332">
        <v>6</v>
      </c>
      <c r="H1332">
        <v>3</v>
      </c>
      <c r="I1332" t="s">
        <v>52</v>
      </c>
      <c r="J1332">
        <v>1</v>
      </c>
      <c r="K1332">
        <v>1866</v>
      </c>
      <c r="L1332">
        <v>1</v>
      </c>
      <c r="M1332" t="s">
        <v>39</v>
      </c>
      <c r="N1332">
        <v>81</v>
      </c>
      <c r="O1332">
        <v>2</v>
      </c>
      <c r="P1332">
        <v>5</v>
      </c>
      <c r="Q1332" t="s">
        <v>57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42</v>
      </c>
      <c r="X1332" t="s">
        <v>49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</row>
    <row r="1333" spans="1:36" x14ac:dyDescent="0.25">
      <c r="A1333">
        <v>48</v>
      </c>
      <c r="B1333">
        <v>0</v>
      </c>
      <c r="C1333">
        <v>1</v>
      </c>
      <c r="D1333" t="s">
        <v>36</v>
      </c>
      <c r="E1333">
        <v>1224</v>
      </c>
      <c r="F1333" t="s">
        <v>45</v>
      </c>
      <c r="G1333">
        <v>10</v>
      </c>
      <c r="H1333">
        <v>3</v>
      </c>
      <c r="I1333" t="s">
        <v>38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59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42</v>
      </c>
      <c r="X1333" t="s">
        <v>49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</row>
    <row r="1334" spans="1:36" x14ac:dyDescent="0.25">
      <c r="A1334">
        <v>29</v>
      </c>
      <c r="B1334">
        <v>1</v>
      </c>
      <c r="C1334">
        <v>0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38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41</v>
      </c>
      <c r="T1334">
        <v>2439</v>
      </c>
      <c r="U1334">
        <v>14753</v>
      </c>
      <c r="V1334">
        <v>1</v>
      </c>
      <c r="W1334" t="s">
        <v>42</v>
      </c>
      <c r="X1334" t="s">
        <v>43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</row>
    <row r="1335" spans="1:36" x14ac:dyDescent="0.25">
      <c r="A1335">
        <v>46</v>
      </c>
      <c r="B1335">
        <v>1</v>
      </c>
      <c r="C1335">
        <v>0</v>
      </c>
      <c r="D1335" t="s">
        <v>36</v>
      </c>
      <c r="E1335">
        <v>1254</v>
      </c>
      <c r="F1335" t="s">
        <v>37</v>
      </c>
      <c r="G1335">
        <v>10</v>
      </c>
      <c r="H1335">
        <v>3</v>
      </c>
      <c r="I1335" t="s">
        <v>38</v>
      </c>
      <c r="J1335">
        <v>1</v>
      </c>
      <c r="K1335">
        <v>1869</v>
      </c>
      <c r="L1335">
        <v>3</v>
      </c>
      <c r="M1335" t="s">
        <v>39</v>
      </c>
      <c r="N1335">
        <v>64</v>
      </c>
      <c r="O1335">
        <v>3</v>
      </c>
      <c r="P1335">
        <v>3</v>
      </c>
      <c r="Q1335" t="s">
        <v>40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42</v>
      </c>
      <c r="X1335" t="s">
        <v>49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</row>
    <row r="1336" spans="1:36" x14ac:dyDescent="0.25">
      <c r="A1336">
        <v>27</v>
      </c>
      <c r="B1336">
        <v>0</v>
      </c>
      <c r="C1336">
        <v>1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38</v>
      </c>
      <c r="J1336">
        <v>1</v>
      </c>
      <c r="K1336">
        <v>1870</v>
      </c>
      <c r="L1336">
        <v>4</v>
      </c>
      <c r="M1336" t="s">
        <v>39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42</v>
      </c>
      <c r="X1336" t="s">
        <v>49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</row>
    <row r="1337" spans="1:36" x14ac:dyDescent="0.25">
      <c r="A1337">
        <v>39</v>
      </c>
      <c r="B1337">
        <v>0</v>
      </c>
      <c r="C1337">
        <v>1</v>
      </c>
      <c r="D1337" t="s">
        <v>36</v>
      </c>
      <c r="E1337">
        <v>835</v>
      </c>
      <c r="F1337" t="s">
        <v>45</v>
      </c>
      <c r="G1337">
        <v>19</v>
      </c>
      <c r="H1337">
        <v>4</v>
      </c>
      <c r="I1337" t="s">
        <v>50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53</v>
      </c>
      <c r="T1337">
        <v>3902</v>
      </c>
      <c r="U1337">
        <v>5141</v>
      </c>
      <c r="V1337">
        <v>8</v>
      </c>
      <c r="W1337" t="s">
        <v>42</v>
      </c>
      <c r="X1337" t="s">
        <v>49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</row>
    <row r="1338" spans="1:36" x14ac:dyDescent="0.25">
      <c r="A1338">
        <v>55</v>
      </c>
      <c r="B1338">
        <v>0</v>
      </c>
      <c r="C1338">
        <v>1</v>
      </c>
      <c r="D1338" t="s">
        <v>36</v>
      </c>
      <c r="E1338">
        <v>836</v>
      </c>
      <c r="F1338" t="s">
        <v>45</v>
      </c>
      <c r="G1338">
        <v>2</v>
      </c>
      <c r="H1338">
        <v>4</v>
      </c>
      <c r="I1338" t="s">
        <v>61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42</v>
      </c>
      <c r="X1338" t="s">
        <v>49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</row>
    <row r="1339" spans="1:36" x14ac:dyDescent="0.25">
      <c r="A1339">
        <v>28</v>
      </c>
      <c r="B1339">
        <v>0</v>
      </c>
      <c r="C1339">
        <v>1</v>
      </c>
      <c r="D1339" t="s">
        <v>36</v>
      </c>
      <c r="E1339">
        <v>1172</v>
      </c>
      <c r="F1339" t="s">
        <v>37</v>
      </c>
      <c r="G1339">
        <v>3</v>
      </c>
      <c r="H1339">
        <v>3</v>
      </c>
      <c r="I1339" t="s">
        <v>52</v>
      </c>
      <c r="J1339">
        <v>1</v>
      </c>
      <c r="K1339">
        <v>1875</v>
      </c>
      <c r="L1339">
        <v>2</v>
      </c>
      <c r="M1339" t="s">
        <v>39</v>
      </c>
      <c r="N1339">
        <v>78</v>
      </c>
      <c r="O1339">
        <v>3</v>
      </c>
      <c r="P1339">
        <v>1</v>
      </c>
      <c r="Q1339" t="s">
        <v>58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42</v>
      </c>
      <c r="X1339" t="s">
        <v>49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</row>
    <row r="1340" spans="1:36" x14ac:dyDescent="0.25">
      <c r="A1340">
        <v>30</v>
      </c>
      <c r="B1340">
        <v>1</v>
      </c>
      <c r="C1340">
        <v>0</v>
      </c>
      <c r="D1340" t="s">
        <v>36</v>
      </c>
      <c r="E1340">
        <v>945</v>
      </c>
      <c r="F1340" t="s">
        <v>37</v>
      </c>
      <c r="G1340">
        <v>9</v>
      </c>
      <c r="H1340">
        <v>3</v>
      </c>
      <c r="I1340" t="s">
        <v>52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58</v>
      </c>
      <c r="R1340">
        <v>4</v>
      </c>
      <c r="S1340" t="s">
        <v>41</v>
      </c>
      <c r="T1340">
        <v>1081</v>
      </c>
      <c r="U1340">
        <v>16019</v>
      </c>
      <c r="V1340">
        <v>1</v>
      </c>
      <c r="W1340" t="s">
        <v>42</v>
      </c>
      <c r="X1340" t="s">
        <v>49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</row>
    <row r="1341" spans="1:36" x14ac:dyDescent="0.25">
      <c r="A1341">
        <v>22</v>
      </c>
      <c r="B1341">
        <v>1</v>
      </c>
      <c r="C1341">
        <v>0</v>
      </c>
      <c r="D1341" t="s">
        <v>36</v>
      </c>
      <c r="E1341">
        <v>391</v>
      </c>
      <c r="F1341" t="s">
        <v>45</v>
      </c>
      <c r="G1341">
        <v>7</v>
      </c>
      <c r="H1341">
        <v>1</v>
      </c>
      <c r="I1341" t="s">
        <v>38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41</v>
      </c>
      <c r="T1341">
        <v>2472</v>
      </c>
      <c r="U1341">
        <v>26092</v>
      </c>
      <c r="V1341">
        <v>1</v>
      </c>
      <c r="W1341" t="s">
        <v>42</v>
      </c>
      <c r="X1341" t="s">
        <v>43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</row>
    <row r="1342" spans="1:36" x14ac:dyDescent="0.25">
      <c r="A1342">
        <v>36</v>
      </c>
      <c r="B1342">
        <v>0</v>
      </c>
      <c r="C1342">
        <v>1</v>
      </c>
      <c r="D1342" t="s">
        <v>36</v>
      </c>
      <c r="E1342">
        <v>1266</v>
      </c>
      <c r="F1342" t="s">
        <v>37</v>
      </c>
      <c r="G1342">
        <v>10</v>
      </c>
      <c r="H1342">
        <v>4</v>
      </c>
      <c r="I1342" t="s">
        <v>61</v>
      </c>
      <c r="J1342">
        <v>1</v>
      </c>
      <c r="K1342">
        <v>1880</v>
      </c>
      <c r="L1342">
        <v>2</v>
      </c>
      <c r="M1342" t="s">
        <v>39</v>
      </c>
      <c r="N1342">
        <v>63</v>
      </c>
      <c r="O1342">
        <v>2</v>
      </c>
      <c r="P1342">
        <v>2</v>
      </c>
      <c r="Q1342" t="s">
        <v>40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42</v>
      </c>
      <c r="X1342" t="s">
        <v>43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</row>
    <row r="1343" spans="1:36" x14ac:dyDescent="0.25">
      <c r="A1343">
        <v>31</v>
      </c>
      <c r="B1343">
        <v>0</v>
      </c>
      <c r="C1343">
        <v>1</v>
      </c>
      <c r="D1343" t="s">
        <v>36</v>
      </c>
      <c r="E1343">
        <v>311</v>
      </c>
      <c r="F1343" t="s">
        <v>45</v>
      </c>
      <c r="G1343">
        <v>20</v>
      </c>
      <c r="H1343">
        <v>3</v>
      </c>
      <c r="I1343" t="s">
        <v>38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51</v>
      </c>
      <c r="R1343">
        <v>3</v>
      </c>
      <c r="S1343" t="s">
        <v>53</v>
      </c>
      <c r="T1343">
        <v>4197</v>
      </c>
      <c r="U1343">
        <v>18624</v>
      </c>
      <c r="V1343">
        <v>1</v>
      </c>
      <c r="W1343" t="s">
        <v>42</v>
      </c>
      <c r="X1343" t="s">
        <v>49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</row>
    <row r="1344" spans="1:36" x14ac:dyDescent="0.25">
      <c r="A1344">
        <v>34</v>
      </c>
      <c r="B1344">
        <v>0</v>
      </c>
      <c r="C1344">
        <v>1</v>
      </c>
      <c r="D1344" t="s">
        <v>36</v>
      </c>
      <c r="E1344">
        <v>1480</v>
      </c>
      <c r="F1344" t="s">
        <v>37</v>
      </c>
      <c r="G1344">
        <v>4</v>
      </c>
      <c r="H1344">
        <v>3</v>
      </c>
      <c r="I1344" t="s">
        <v>38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40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42</v>
      </c>
      <c r="X1344" t="s">
        <v>43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</row>
    <row r="1345" spans="1:36" x14ac:dyDescent="0.25">
      <c r="A1345">
        <v>29</v>
      </c>
      <c r="B1345">
        <v>0</v>
      </c>
      <c r="C1345">
        <v>1</v>
      </c>
      <c r="D1345" t="s">
        <v>36</v>
      </c>
      <c r="E1345">
        <v>592</v>
      </c>
      <c r="F1345" t="s">
        <v>45</v>
      </c>
      <c r="G1345">
        <v>7</v>
      </c>
      <c r="H1345">
        <v>3</v>
      </c>
      <c r="I1345" t="s">
        <v>38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51</v>
      </c>
      <c r="R1345">
        <v>1</v>
      </c>
      <c r="S1345" t="s">
        <v>41</v>
      </c>
      <c r="T1345">
        <v>2062</v>
      </c>
      <c r="U1345">
        <v>19384</v>
      </c>
      <c r="V1345">
        <v>3</v>
      </c>
      <c r="W1345" t="s">
        <v>42</v>
      </c>
      <c r="X1345" t="s">
        <v>49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</row>
    <row r="1346" spans="1:36" x14ac:dyDescent="0.25">
      <c r="A1346">
        <v>37</v>
      </c>
      <c r="B1346">
        <v>0</v>
      </c>
      <c r="C1346">
        <v>1</v>
      </c>
      <c r="D1346" t="s">
        <v>36</v>
      </c>
      <c r="E1346">
        <v>783</v>
      </c>
      <c r="F1346" t="s">
        <v>45</v>
      </c>
      <c r="G1346">
        <v>7</v>
      </c>
      <c r="H1346">
        <v>4</v>
      </c>
      <c r="I1346" t="s">
        <v>52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42</v>
      </c>
      <c r="X1346" t="s">
        <v>43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</row>
    <row r="1347" spans="1:36" x14ac:dyDescent="0.25">
      <c r="A1347">
        <v>35</v>
      </c>
      <c r="B1347">
        <v>0</v>
      </c>
      <c r="C1347">
        <v>1</v>
      </c>
      <c r="D1347" t="s">
        <v>36</v>
      </c>
      <c r="E1347">
        <v>219</v>
      </c>
      <c r="F1347" t="s">
        <v>45</v>
      </c>
      <c r="G1347">
        <v>16</v>
      </c>
      <c r="H1347">
        <v>2</v>
      </c>
      <c r="I1347" t="s">
        <v>50</v>
      </c>
      <c r="J1347">
        <v>1</v>
      </c>
      <c r="K1347">
        <v>1886</v>
      </c>
      <c r="L1347">
        <v>4</v>
      </c>
      <c r="M1347" t="s">
        <v>39</v>
      </c>
      <c r="N1347">
        <v>44</v>
      </c>
      <c r="O1347">
        <v>2</v>
      </c>
      <c r="P1347">
        <v>2</v>
      </c>
      <c r="Q1347" t="s">
        <v>54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42</v>
      </c>
      <c r="X1347" t="s">
        <v>43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</row>
    <row r="1348" spans="1:36" x14ac:dyDescent="0.25">
      <c r="A1348">
        <v>45</v>
      </c>
      <c r="B1348">
        <v>0</v>
      </c>
      <c r="C1348">
        <v>1</v>
      </c>
      <c r="D1348" t="s">
        <v>36</v>
      </c>
      <c r="E1348">
        <v>556</v>
      </c>
      <c r="F1348" t="s">
        <v>45</v>
      </c>
      <c r="G1348">
        <v>25</v>
      </c>
      <c r="H1348">
        <v>2</v>
      </c>
      <c r="I1348" t="s">
        <v>38</v>
      </c>
      <c r="J1348">
        <v>1</v>
      </c>
      <c r="K1348">
        <v>1888</v>
      </c>
      <c r="L1348">
        <v>2</v>
      </c>
      <c r="M1348" t="s">
        <v>39</v>
      </c>
      <c r="N1348">
        <v>93</v>
      </c>
      <c r="O1348">
        <v>2</v>
      </c>
      <c r="P1348">
        <v>2</v>
      </c>
      <c r="Q1348" t="s">
        <v>54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42</v>
      </c>
      <c r="X1348" t="s">
        <v>49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</row>
    <row r="1349" spans="1:36" x14ac:dyDescent="0.25">
      <c r="A1349">
        <v>36</v>
      </c>
      <c r="B1349">
        <v>0</v>
      </c>
      <c r="C1349">
        <v>1</v>
      </c>
      <c r="D1349" t="s">
        <v>44</v>
      </c>
      <c r="E1349">
        <v>1213</v>
      </c>
      <c r="F1349" t="s">
        <v>62</v>
      </c>
      <c r="G1349">
        <v>2</v>
      </c>
      <c r="H1349">
        <v>1</v>
      </c>
      <c r="I1349" t="s">
        <v>62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62</v>
      </c>
      <c r="R1349">
        <v>4</v>
      </c>
      <c r="S1349" t="s">
        <v>41</v>
      </c>
      <c r="T1349">
        <v>3886</v>
      </c>
      <c r="U1349">
        <v>4223</v>
      </c>
      <c r="V1349">
        <v>1</v>
      </c>
      <c r="W1349" t="s">
        <v>42</v>
      </c>
      <c r="X1349" t="s">
        <v>49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</row>
    <row r="1350" spans="1:36" x14ac:dyDescent="0.25">
      <c r="A1350">
        <v>40</v>
      </c>
      <c r="B1350">
        <v>0</v>
      </c>
      <c r="C1350">
        <v>1</v>
      </c>
      <c r="D1350" t="s">
        <v>36</v>
      </c>
      <c r="E1350">
        <v>1137</v>
      </c>
      <c r="F1350" t="s">
        <v>45</v>
      </c>
      <c r="G1350">
        <v>1</v>
      </c>
      <c r="H1350">
        <v>4</v>
      </c>
      <c r="I1350" t="s">
        <v>38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57</v>
      </c>
      <c r="R1350">
        <v>1</v>
      </c>
      <c r="S1350" t="s">
        <v>53</v>
      </c>
      <c r="T1350">
        <v>16823</v>
      </c>
      <c r="U1350">
        <v>18991</v>
      </c>
      <c r="V1350">
        <v>2</v>
      </c>
      <c r="W1350" t="s">
        <v>42</v>
      </c>
      <c r="X1350" t="s">
        <v>49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</row>
    <row r="1351" spans="1:36" x14ac:dyDescent="0.25">
      <c r="A1351">
        <v>26</v>
      </c>
      <c r="B1351">
        <v>0</v>
      </c>
      <c r="C1351">
        <v>1</v>
      </c>
      <c r="D1351" t="s">
        <v>36</v>
      </c>
      <c r="E1351">
        <v>482</v>
      </c>
      <c r="F1351" t="s">
        <v>45</v>
      </c>
      <c r="G1351">
        <v>1</v>
      </c>
      <c r="H1351">
        <v>2</v>
      </c>
      <c r="I1351" t="s">
        <v>38</v>
      </c>
      <c r="J1351">
        <v>1</v>
      </c>
      <c r="K1351">
        <v>1893</v>
      </c>
      <c r="L1351">
        <v>2</v>
      </c>
      <c r="M1351" t="s">
        <v>39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42</v>
      </c>
      <c r="X1351" t="s">
        <v>43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</row>
    <row r="1352" spans="1:36" x14ac:dyDescent="0.25">
      <c r="A1352">
        <v>27</v>
      </c>
      <c r="B1352">
        <v>0</v>
      </c>
      <c r="C1352">
        <v>1</v>
      </c>
      <c r="D1352" t="s">
        <v>36</v>
      </c>
      <c r="E1352">
        <v>511</v>
      </c>
      <c r="F1352" t="s">
        <v>37</v>
      </c>
      <c r="G1352">
        <v>2</v>
      </c>
      <c r="H1352">
        <v>2</v>
      </c>
      <c r="I1352" t="s">
        <v>52</v>
      </c>
      <c r="J1352">
        <v>1</v>
      </c>
      <c r="K1352">
        <v>1898</v>
      </c>
      <c r="L1352">
        <v>1</v>
      </c>
      <c r="M1352" t="s">
        <v>39</v>
      </c>
      <c r="N1352">
        <v>89</v>
      </c>
      <c r="O1352">
        <v>4</v>
      </c>
      <c r="P1352">
        <v>2</v>
      </c>
      <c r="Q1352" t="s">
        <v>40</v>
      </c>
      <c r="R1352">
        <v>3</v>
      </c>
      <c r="S1352" t="s">
        <v>41</v>
      </c>
      <c r="T1352">
        <v>6500</v>
      </c>
      <c r="U1352">
        <v>26997</v>
      </c>
      <c r="V1352">
        <v>0</v>
      </c>
      <c r="W1352" t="s">
        <v>42</v>
      </c>
      <c r="X1352" t="s">
        <v>49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</row>
    <row r="1353" spans="1:36" x14ac:dyDescent="0.25">
      <c r="A1353">
        <v>48</v>
      </c>
      <c r="B1353">
        <v>0</v>
      </c>
      <c r="C1353">
        <v>1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52</v>
      </c>
      <c r="J1353">
        <v>1</v>
      </c>
      <c r="K1353">
        <v>1900</v>
      </c>
      <c r="L1353">
        <v>4</v>
      </c>
      <c r="M1353" t="s">
        <v>39</v>
      </c>
      <c r="N1353">
        <v>58</v>
      </c>
      <c r="O1353">
        <v>3</v>
      </c>
      <c r="P1353">
        <v>4</v>
      </c>
      <c r="Q1353" t="s">
        <v>57</v>
      </c>
      <c r="R1353">
        <v>4</v>
      </c>
      <c r="S1353" t="s">
        <v>53</v>
      </c>
      <c r="T1353">
        <v>17174</v>
      </c>
      <c r="U1353">
        <v>2437</v>
      </c>
      <c r="V1353">
        <v>3</v>
      </c>
      <c r="W1353" t="s">
        <v>42</v>
      </c>
      <c r="X1353" t="s">
        <v>49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</row>
    <row r="1354" spans="1:36" x14ac:dyDescent="0.25">
      <c r="A1354">
        <v>44</v>
      </c>
      <c r="B1354">
        <v>0</v>
      </c>
      <c r="C1354">
        <v>1</v>
      </c>
      <c r="D1354" t="s">
        <v>36</v>
      </c>
      <c r="E1354">
        <v>170</v>
      </c>
      <c r="F1354" t="s">
        <v>45</v>
      </c>
      <c r="G1354">
        <v>1</v>
      </c>
      <c r="H1354">
        <v>4</v>
      </c>
      <c r="I1354" t="s">
        <v>38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55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42</v>
      </c>
      <c r="X1354" t="s">
        <v>49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</row>
    <row r="1355" spans="1:36" x14ac:dyDescent="0.25">
      <c r="A1355">
        <v>34</v>
      </c>
      <c r="B1355">
        <v>1</v>
      </c>
      <c r="C1355">
        <v>0</v>
      </c>
      <c r="D1355" t="s">
        <v>56</v>
      </c>
      <c r="E1355">
        <v>967</v>
      </c>
      <c r="F1355" t="s">
        <v>45</v>
      </c>
      <c r="G1355">
        <v>16</v>
      </c>
      <c r="H1355">
        <v>4</v>
      </c>
      <c r="I1355" t="s">
        <v>61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42</v>
      </c>
      <c r="X1355" t="s">
        <v>43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</row>
    <row r="1356" spans="1:36" x14ac:dyDescent="0.25">
      <c r="A1356">
        <v>56</v>
      </c>
      <c r="B1356">
        <v>1</v>
      </c>
      <c r="C1356">
        <v>0</v>
      </c>
      <c r="D1356" t="s">
        <v>36</v>
      </c>
      <c r="E1356">
        <v>1162</v>
      </c>
      <c r="F1356" t="s">
        <v>45</v>
      </c>
      <c r="G1356">
        <v>24</v>
      </c>
      <c r="H1356">
        <v>2</v>
      </c>
      <c r="I1356" t="s">
        <v>38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51</v>
      </c>
      <c r="R1356">
        <v>4</v>
      </c>
      <c r="S1356" t="s">
        <v>41</v>
      </c>
      <c r="T1356">
        <v>2587</v>
      </c>
      <c r="U1356">
        <v>10261</v>
      </c>
      <c r="V1356">
        <v>1</v>
      </c>
      <c r="W1356" t="s">
        <v>42</v>
      </c>
      <c r="X1356" t="s">
        <v>49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</row>
    <row r="1357" spans="1:36" x14ac:dyDescent="0.25">
      <c r="A1357">
        <v>36</v>
      </c>
      <c r="B1357">
        <v>0</v>
      </c>
      <c r="C1357">
        <v>1</v>
      </c>
      <c r="D1357" t="s">
        <v>36</v>
      </c>
      <c r="E1357">
        <v>335</v>
      </c>
      <c r="F1357" t="s">
        <v>37</v>
      </c>
      <c r="G1357">
        <v>17</v>
      </c>
      <c r="H1357">
        <v>2</v>
      </c>
      <c r="I1357" t="s">
        <v>60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40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42</v>
      </c>
      <c r="X1357" t="s">
        <v>49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</row>
    <row r="1358" spans="1:36" x14ac:dyDescent="0.25">
      <c r="A1358">
        <v>41</v>
      </c>
      <c r="B1358">
        <v>0</v>
      </c>
      <c r="C1358">
        <v>1</v>
      </c>
      <c r="D1358" t="s">
        <v>36</v>
      </c>
      <c r="E1358">
        <v>337</v>
      </c>
      <c r="F1358" t="s">
        <v>37</v>
      </c>
      <c r="G1358">
        <v>8</v>
      </c>
      <c r="H1358">
        <v>3</v>
      </c>
      <c r="I1358" t="s">
        <v>60</v>
      </c>
      <c r="J1358">
        <v>1</v>
      </c>
      <c r="K1358">
        <v>1909</v>
      </c>
      <c r="L1358">
        <v>3</v>
      </c>
      <c r="M1358" t="s">
        <v>39</v>
      </c>
      <c r="N1358">
        <v>54</v>
      </c>
      <c r="O1358">
        <v>3</v>
      </c>
      <c r="P1358">
        <v>2</v>
      </c>
      <c r="Q1358" t="s">
        <v>40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42</v>
      </c>
      <c r="X1358" t="s">
        <v>49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</row>
    <row r="1359" spans="1:36" x14ac:dyDescent="0.25">
      <c r="A1359">
        <v>42</v>
      </c>
      <c r="B1359">
        <v>0</v>
      </c>
      <c r="C1359">
        <v>1</v>
      </c>
      <c r="D1359" t="s">
        <v>36</v>
      </c>
      <c r="E1359">
        <v>1396</v>
      </c>
      <c r="F1359" t="s">
        <v>45</v>
      </c>
      <c r="G1359">
        <v>6</v>
      </c>
      <c r="H1359">
        <v>3</v>
      </c>
      <c r="I1359" t="s">
        <v>52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59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42</v>
      </c>
      <c r="X1359" t="s">
        <v>49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</row>
    <row r="1360" spans="1:36" x14ac:dyDescent="0.25">
      <c r="A1360">
        <v>31</v>
      </c>
      <c r="B1360">
        <v>0</v>
      </c>
      <c r="C1360">
        <v>1</v>
      </c>
      <c r="D1360" t="s">
        <v>36</v>
      </c>
      <c r="E1360">
        <v>1079</v>
      </c>
      <c r="F1360" t="s">
        <v>37</v>
      </c>
      <c r="G1360">
        <v>10</v>
      </c>
      <c r="H1360">
        <v>2</v>
      </c>
      <c r="I1360" t="s">
        <v>52</v>
      </c>
      <c r="J1360">
        <v>1</v>
      </c>
      <c r="K1360">
        <v>1912</v>
      </c>
      <c r="L1360">
        <v>3</v>
      </c>
      <c r="M1360" t="s">
        <v>39</v>
      </c>
      <c r="N1360">
        <v>86</v>
      </c>
      <c r="O1360">
        <v>3</v>
      </c>
      <c r="P1360">
        <v>2</v>
      </c>
      <c r="Q1360" t="s">
        <v>40</v>
      </c>
      <c r="R1360">
        <v>4</v>
      </c>
      <c r="S1360" t="s">
        <v>53</v>
      </c>
      <c r="T1360">
        <v>6583</v>
      </c>
      <c r="U1360">
        <v>20115</v>
      </c>
      <c r="V1360">
        <v>2</v>
      </c>
      <c r="W1360" t="s">
        <v>42</v>
      </c>
      <c r="X1360" t="s">
        <v>43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</row>
    <row r="1361" spans="1:36" x14ac:dyDescent="0.25">
      <c r="A1361">
        <v>34</v>
      </c>
      <c r="B1361">
        <v>0</v>
      </c>
      <c r="C1361">
        <v>1</v>
      </c>
      <c r="D1361" t="s">
        <v>36</v>
      </c>
      <c r="E1361">
        <v>735</v>
      </c>
      <c r="F1361" t="s">
        <v>37</v>
      </c>
      <c r="G1361">
        <v>3</v>
      </c>
      <c r="H1361">
        <v>1</v>
      </c>
      <c r="I1361" t="s">
        <v>52</v>
      </c>
      <c r="J1361">
        <v>1</v>
      </c>
      <c r="K1361">
        <v>1915</v>
      </c>
      <c r="L1361">
        <v>4</v>
      </c>
      <c r="M1361" t="s">
        <v>39</v>
      </c>
      <c r="N1361">
        <v>75</v>
      </c>
      <c r="O1361">
        <v>2</v>
      </c>
      <c r="P1361">
        <v>2</v>
      </c>
      <c r="Q1361" t="s">
        <v>40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42</v>
      </c>
      <c r="X1361" t="s">
        <v>43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</row>
    <row r="1362" spans="1:36" x14ac:dyDescent="0.25">
      <c r="A1362">
        <v>31</v>
      </c>
      <c r="B1362">
        <v>0</v>
      </c>
      <c r="C1362">
        <v>1</v>
      </c>
      <c r="D1362" t="s">
        <v>36</v>
      </c>
      <c r="E1362">
        <v>471</v>
      </c>
      <c r="F1362" t="s">
        <v>45</v>
      </c>
      <c r="G1362">
        <v>4</v>
      </c>
      <c r="H1362">
        <v>3</v>
      </c>
      <c r="I1362" t="s">
        <v>52</v>
      </c>
      <c r="J1362">
        <v>1</v>
      </c>
      <c r="K1362">
        <v>1916</v>
      </c>
      <c r="L1362">
        <v>1</v>
      </c>
      <c r="M1362" t="s">
        <v>39</v>
      </c>
      <c r="N1362">
        <v>62</v>
      </c>
      <c r="O1362">
        <v>4</v>
      </c>
      <c r="P1362">
        <v>1</v>
      </c>
      <c r="Q1362" t="s">
        <v>51</v>
      </c>
      <c r="R1362">
        <v>3</v>
      </c>
      <c r="S1362" t="s">
        <v>53</v>
      </c>
      <c r="T1362">
        <v>3978</v>
      </c>
      <c r="U1362">
        <v>16031</v>
      </c>
      <c r="V1362">
        <v>8</v>
      </c>
      <c r="W1362" t="s">
        <v>42</v>
      </c>
      <c r="X1362" t="s">
        <v>49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</row>
    <row r="1363" spans="1:36" x14ac:dyDescent="0.25">
      <c r="A1363">
        <v>26</v>
      </c>
      <c r="B1363">
        <v>0</v>
      </c>
      <c r="C1363">
        <v>1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50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51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42</v>
      </c>
      <c r="X1363" t="s">
        <v>49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</row>
    <row r="1364" spans="1:36" x14ac:dyDescent="0.25">
      <c r="A1364">
        <v>45</v>
      </c>
      <c r="B1364">
        <v>0</v>
      </c>
      <c r="C1364">
        <v>1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52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55</v>
      </c>
      <c r="R1364">
        <v>3</v>
      </c>
      <c r="S1364" t="s">
        <v>41</v>
      </c>
      <c r="T1364">
        <v>5399</v>
      </c>
      <c r="U1364">
        <v>14511</v>
      </c>
      <c r="V1364">
        <v>4</v>
      </c>
      <c r="W1364" t="s">
        <v>42</v>
      </c>
      <c r="X1364" t="s">
        <v>49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</row>
    <row r="1365" spans="1:36" x14ac:dyDescent="0.25">
      <c r="A1365">
        <v>33</v>
      </c>
      <c r="B1365">
        <v>0</v>
      </c>
      <c r="C1365">
        <v>1</v>
      </c>
      <c r="D1365" t="s">
        <v>36</v>
      </c>
      <c r="E1365">
        <v>217</v>
      </c>
      <c r="F1365" t="s">
        <v>37</v>
      </c>
      <c r="G1365">
        <v>10</v>
      </c>
      <c r="H1365">
        <v>4</v>
      </c>
      <c r="I1365" t="s">
        <v>60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40</v>
      </c>
      <c r="R1365">
        <v>3</v>
      </c>
      <c r="S1365" t="s">
        <v>41</v>
      </c>
      <c r="T1365">
        <v>5487</v>
      </c>
      <c r="U1365">
        <v>10410</v>
      </c>
      <c r="V1365">
        <v>1</v>
      </c>
      <c r="W1365" t="s">
        <v>42</v>
      </c>
      <c r="X1365" t="s">
        <v>49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</row>
    <row r="1366" spans="1:36" x14ac:dyDescent="0.25">
      <c r="A1366">
        <v>28</v>
      </c>
      <c r="B1366">
        <v>0</v>
      </c>
      <c r="C1366">
        <v>1</v>
      </c>
      <c r="D1366" t="s">
        <v>44</v>
      </c>
      <c r="E1366">
        <v>783</v>
      </c>
      <c r="F1366" t="s">
        <v>37</v>
      </c>
      <c r="G1366">
        <v>1</v>
      </c>
      <c r="H1366">
        <v>2</v>
      </c>
      <c r="I1366" t="s">
        <v>38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40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42</v>
      </c>
      <c r="X1366" t="s">
        <v>43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</row>
    <row r="1367" spans="1:36" x14ac:dyDescent="0.25">
      <c r="A1367">
        <v>29</v>
      </c>
      <c r="B1367">
        <v>1</v>
      </c>
      <c r="C1367">
        <v>0</v>
      </c>
      <c r="D1367" t="s">
        <v>44</v>
      </c>
      <c r="E1367">
        <v>746</v>
      </c>
      <c r="F1367" t="s">
        <v>37</v>
      </c>
      <c r="G1367">
        <v>24</v>
      </c>
      <c r="H1367">
        <v>3</v>
      </c>
      <c r="I1367" t="s">
        <v>61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58</v>
      </c>
      <c r="R1367">
        <v>1</v>
      </c>
      <c r="S1367" t="s">
        <v>41</v>
      </c>
      <c r="T1367">
        <v>1091</v>
      </c>
      <c r="U1367">
        <v>10642</v>
      </c>
      <c r="V1367">
        <v>1</v>
      </c>
      <c r="W1367" t="s">
        <v>42</v>
      </c>
      <c r="X1367" t="s">
        <v>49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</row>
    <row r="1368" spans="1:36" x14ac:dyDescent="0.25">
      <c r="A1368">
        <v>39</v>
      </c>
      <c r="B1368">
        <v>0</v>
      </c>
      <c r="C1368">
        <v>1</v>
      </c>
      <c r="D1368" t="s">
        <v>56</v>
      </c>
      <c r="E1368">
        <v>1251</v>
      </c>
      <c r="F1368" t="s">
        <v>37</v>
      </c>
      <c r="G1368">
        <v>21</v>
      </c>
      <c r="H1368">
        <v>4</v>
      </c>
      <c r="I1368" t="s">
        <v>38</v>
      </c>
      <c r="J1368">
        <v>1</v>
      </c>
      <c r="K1368">
        <v>1929</v>
      </c>
      <c r="L1368">
        <v>1</v>
      </c>
      <c r="M1368" t="s">
        <v>39</v>
      </c>
      <c r="N1368">
        <v>32</v>
      </c>
      <c r="O1368">
        <v>1</v>
      </c>
      <c r="P1368">
        <v>2</v>
      </c>
      <c r="Q1368" t="s">
        <v>40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42</v>
      </c>
      <c r="X1368" t="s">
        <v>49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</row>
    <row r="1369" spans="1:36" x14ac:dyDescent="0.25">
      <c r="A1369">
        <v>27</v>
      </c>
      <c r="B1369">
        <v>0</v>
      </c>
      <c r="C1369">
        <v>1</v>
      </c>
      <c r="D1369" t="s">
        <v>36</v>
      </c>
      <c r="E1369">
        <v>1354</v>
      </c>
      <c r="F1369" t="s">
        <v>45</v>
      </c>
      <c r="G1369">
        <v>2</v>
      </c>
      <c r="H1369">
        <v>4</v>
      </c>
      <c r="I1369" t="s">
        <v>61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42</v>
      </c>
      <c r="X1369" t="s">
        <v>49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</row>
    <row r="1370" spans="1:36" x14ac:dyDescent="0.25">
      <c r="A1370">
        <v>34</v>
      </c>
      <c r="B1370">
        <v>0</v>
      </c>
      <c r="C1370">
        <v>1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50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42</v>
      </c>
      <c r="X1370" t="s">
        <v>43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</row>
    <row r="1371" spans="1:36" x14ac:dyDescent="0.25">
      <c r="A1371">
        <v>28</v>
      </c>
      <c r="B1371">
        <v>1</v>
      </c>
      <c r="C1371">
        <v>0</v>
      </c>
      <c r="D1371" t="s">
        <v>36</v>
      </c>
      <c r="E1371">
        <v>1475</v>
      </c>
      <c r="F1371" t="s">
        <v>37</v>
      </c>
      <c r="G1371">
        <v>13</v>
      </c>
      <c r="H1371">
        <v>2</v>
      </c>
      <c r="I1371" t="s">
        <v>60</v>
      </c>
      <c r="J1371">
        <v>1</v>
      </c>
      <c r="K1371">
        <v>1933</v>
      </c>
      <c r="L1371">
        <v>4</v>
      </c>
      <c r="M1371" t="s">
        <v>39</v>
      </c>
      <c r="N1371">
        <v>84</v>
      </c>
      <c r="O1371">
        <v>3</v>
      </c>
      <c r="P1371">
        <v>2</v>
      </c>
      <c r="Q1371" t="s">
        <v>40</v>
      </c>
      <c r="R1371">
        <v>3</v>
      </c>
      <c r="S1371" t="s">
        <v>41</v>
      </c>
      <c r="T1371">
        <v>9854</v>
      </c>
      <c r="U1371">
        <v>23352</v>
      </c>
      <c r="V1371">
        <v>3</v>
      </c>
      <c r="W1371" t="s">
        <v>42</v>
      </c>
      <c r="X1371" t="s">
        <v>43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</row>
    <row r="1372" spans="1:36" x14ac:dyDescent="0.25">
      <c r="A1372">
        <v>47</v>
      </c>
      <c r="B1372">
        <v>0</v>
      </c>
      <c r="C1372">
        <v>1</v>
      </c>
      <c r="D1372" t="s">
        <v>56</v>
      </c>
      <c r="E1372">
        <v>1169</v>
      </c>
      <c r="F1372" t="s">
        <v>45</v>
      </c>
      <c r="G1372">
        <v>14</v>
      </c>
      <c r="H1372">
        <v>4</v>
      </c>
      <c r="I1372" t="s">
        <v>61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42</v>
      </c>
      <c r="X1372" t="s">
        <v>49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</row>
    <row r="1373" spans="1:36" x14ac:dyDescent="0.25">
      <c r="A1373">
        <v>56</v>
      </c>
      <c r="B1373">
        <v>0</v>
      </c>
      <c r="C1373">
        <v>1</v>
      </c>
      <c r="D1373" t="s">
        <v>36</v>
      </c>
      <c r="E1373">
        <v>1443</v>
      </c>
      <c r="F1373" t="s">
        <v>37</v>
      </c>
      <c r="G1373">
        <v>11</v>
      </c>
      <c r="H1373">
        <v>5</v>
      </c>
      <c r="I1373" t="s">
        <v>60</v>
      </c>
      <c r="J1373">
        <v>1</v>
      </c>
      <c r="K1373">
        <v>1935</v>
      </c>
      <c r="L1373">
        <v>4</v>
      </c>
      <c r="M1373" t="s">
        <v>39</v>
      </c>
      <c r="N1373">
        <v>89</v>
      </c>
      <c r="O1373">
        <v>2</v>
      </c>
      <c r="P1373">
        <v>2</v>
      </c>
      <c r="Q1373" t="s">
        <v>40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42</v>
      </c>
      <c r="X1373" t="s">
        <v>49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</row>
    <row r="1374" spans="1:36" x14ac:dyDescent="0.25">
      <c r="A1374">
        <v>39</v>
      </c>
      <c r="B1374">
        <v>0</v>
      </c>
      <c r="C1374">
        <v>1</v>
      </c>
      <c r="D1374" t="s">
        <v>36</v>
      </c>
      <c r="E1374">
        <v>867</v>
      </c>
      <c r="F1374" t="s">
        <v>45</v>
      </c>
      <c r="G1374">
        <v>9</v>
      </c>
      <c r="H1374">
        <v>2</v>
      </c>
      <c r="I1374" t="s">
        <v>52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54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42</v>
      </c>
      <c r="X1374" t="s">
        <v>49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</row>
    <row r="1375" spans="1:36" x14ac:dyDescent="0.25">
      <c r="A1375">
        <v>38</v>
      </c>
      <c r="B1375">
        <v>0</v>
      </c>
      <c r="C1375">
        <v>1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52</v>
      </c>
      <c r="J1375">
        <v>1</v>
      </c>
      <c r="K1375">
        <v>1937</v>
      </c>
      <c r="L1375">
        <v>4</v>
      </c>
      <c r="M1375" t="s">
        <v>39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53</v>
      </c>
      <c r="T1375">
        <v>2133</v>
      </c>
      <c r="U1375">
        <v>18115</v>
      </c>
      <c r="V1375">
        <v>1</v>
      </c>
      <c r="W1375" t="s">
        <v>42</v>
      </c>
      <c r="X1375" t="s">
        <v>43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</row>
    <row r="1376" spans="1:36" x14ac:dyDescent="0.25">
      <c r="A1376">
        <v>58</v>
      </c>
      <c r="B1376">
        <v>0</v>
      </c>
      <c r="C1376">
        <v>1</v>
      </c>
      <c r="D1376" t="s">
        <v>36</v>
      </c>
      <c r="E1376">
        <v>605</v>
      </c>
      <c r="F1376" t="s">
        <v>37</v>
      </c>
      <c r="G1376">
        <v>21</v>
      </c>
      <c r="H1376">
        <v>3</v>
      </c>
      <c r="I1376" t="s">
        <v>38</v>
      </c>
      <c r="J1376">
        <v>1</v>
      </c>
      <c r="K1376">
        <v>1938</v>
      </c>
      <c r="L1376">
        <v>4</v>
      </c>
      <c r="M1376" t="s">
        <v>39</v>
      </c>
      <c r="N1376">
        <v>72</v>
      </c>
      <c r="O1376">
        <v>3</v>
      </c>
      <c r="P1376">
        <v>4</v>
      </c>
      <c r="Q1376" t="s">
        <v>57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42</v>
      </c>
      <c r="X1376" t="s">
        <v>43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</row>
    <row r="1377" spans="1:36" x14ac:dyDescent="0.25">
      <c r="A1377">
        <v>32</v>
      </c>
      <c r="B1377">
        <v>1</v>
      </c>
      <c r="C1377">
        <v>0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38</v>
      </c>
      <c r="J1377">
        <v>1</v>
      </c>
      <c r="K1377">
        <v>1939</v>
      </c>
      <c r="L1377">
        <v>1</v>
      </c>
      <c r="M1377" t="s">
        <v>39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41</v>
      </c>
      <c r="T1377">
        <v>2432</v>
      </c>
      <c r="U1377">
        <v>15318</v>
      </c>
      <c r="V1377">
        <v>3</v>
      </c>
      <c r="W1377" t="s">
        <v>42</v>
      </c>
      <c r="X1377" t="s">
        <v>43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</row>
    <row r="1378" spans="1:36" x14ac:dyDescent="0.25">
      <c r="A1378">
        <v>38</v>
      </c>
      <c r="B1378">
        <v>0</v>
      </c>
      <c r="C1378">
        <v>1</v>
      </c>
      <c r="D1378" t="s">
        <v>36</v>
      </c>
      <c r="E1378">
        <v>1206</v>
      </c>
      <c r="F1378" t="s">
        <v>45</v>
      </c>
      <c r="G1378">
        <v>9</v>
      </c>
      <c r="H1378">
        <v>2</v>
      </c>
      <c r="I1378" t="s">
        <v>38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53</v>
      </c>
      <c r="T1378">
        <v>4771</v>
      </c>
      <c r="U1378">
        <v>14293</v>
      </c>
      <c r="V1378">
        <v>2</v>
      </c>
      <c r="W1378" t="s">
        <v>42</v>
      </c>
      <c r="X1378" t="s">
        <v>49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</row>
    <row r="1379" spans="1:36" x14ac:dyDescent="0.25">
      <c r="A1379">
        <v>49</v>
      </c>
      <c r="B1379">
        <v>0</v>
      </c>
      <c r="C1379">
        <v>1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38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59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42</v>
      </c>
      <c r="X1379" t="s">
        <v>49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</row>
    <row r="1380" spans="1:36" x14ac:dyDescent="0.25">
      <c r="A1380">
        <v>42</v>
      </c>
      <c r="B1380">
        <v>0</v>
      </c>
      <c r="C1380">
        <v>1</v>
      </c>
      <c r="D1380" t="s">
        <v>36</v>
      </c>
      <c r="E1380">
        <v>419</v>
      </c>
      <c r="F1380" t="s">
        <v>37</v>
      </c>
      <c r="G1380">
        <v>12</v>
      </c>
      <c r="H1380">
        <v>4</v>
      </c>
      <c r="I1380" t="s">
        <v>60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40</v>
      </c>
      <c r="R1380">
        <v>4</v>
      </c>
      <c r="S1380" t="s">
        <v>53</v>
      </c>
      <c r="T1380">
        <v>5087</v>
      </c>
      <c r="U1380">
        <v>2900</v>
      </c>
      <c r="V1380">
        <v>3</v>
      </c>
      <c r="W1380" t="s">
        <v>42</v>
      </c>
      <c r="X1380" t="s">
        <v>43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</row>
    <row r="1381" spans="1:36" x14ac:dyDescent="0.25">
      <c r="A1381">
        <v>27</v>
      </c>
      <c r="B1381">
        <v>1</v>
      </c>
      <c r="C1381">
        <v>0</v>
      </c>
      <c r="D1381" t="s">
        <v>44</v>
      </c>
      <c r="E1381">
        <v>1337</v>
      </c>
      <c r="F1381" t="s">
        <v>62</v>
      </c>
      <c r="G1381">
        <v>22</v>
      </c>
      <c r="H1381">
        <v>3</v>
      </c>
      <c r="I1381" t="s">
        <v>62</v>
      </c>
      <c r="J1381">
        <v>1</v>
      </c>
      <c r="K1381">
        <v>1944</v>
      </c>
      <c r="L1381">
        <v>1</v>
      </c>
      <c r="M1381" t="s">
        <v>39</v>
      </c>
      <c r="N1381">
        <v>58</v>
      </c>
      <c r="O1381">
        <v>2</v>
      </c>
      <c r="P1381">
        <v>1</v>
      </c>
      <c r="Q1381" t="s">
        <v>62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42</v>
      </c>
      <c r="X1381" t="s">
        <v>49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</row>
    <row r="1382" spans="1:36" x14ac:dyDescent="0.25">
      <c r="A1382">
        <v>35</v>
      </c>
      <c r="B1382">
        <v>0</v>
      </c>
      <c r="C1382">
        <v>1</v>
      </c>
      <c r="D1382" t="s">
        <v>36</v>
      </c>
      <c r="E1382">
        <v>682</v>
      </c>
      <c r="F1382" t="s">
        <v>37</v>
      </c>
      <c r="G1382">
        <v>18</v>
      </c>
      <c r="H1382">
        <v>4</v>
      </c>
      <c r="I1382" t="s">
        <v>52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40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42</v>
      </c>
      <c r="X1382" t="s">
        <v>49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</row>
    <row r="1383" spans="1:36" x14ac:dyDescent="0.25">
      <c r="A1383">
        <v>28</v>
      </c>
      <c r="B1383">
        <v>0</v>
      </c>
      <c r="C1383">
        <v>1</v>
      </c>
      <c r="D1383" t="s">
        <v>56</v>
      </c>
      <c r="E1383">
        <v>1103</v>
      </c>
      <c r="F1383" t="s">
        <v>45</v>
      </c>
      <c r="G1383">
        <v>16</v>
      </c>
      <c r="H1383">
        <v>3</v>
      </c>
      <c r="I1383" t="s">
        <v>52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41</v>
      </c>
      <c r="T1383">
        <v>2144</v>
      </c>
      <c r="U1383">
        <v>2122</v>
      </c>
      <c r="V1383">
        <v>1</v>
      </c>
      <c r="W1383" t="s">
        <v>42</v>
      </c>
      <c r="X1383" t="s">
        <v>49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</row>
    <row r="1384" spans="1:36" x14ac:dyDescent="0.25">
      <c r="A1384">
        <v>31</v>
      </c>
      <c r="B1384">
        <v>0</v>
      </c>
      <c r="C1384">
        <v>1</v>
      </c>
      <c r="D1384" t="s">
        <v>56</v>
      </c>
      <c r="E1384">
        <v>976</v>
      </c>
      <c r="F1384" t="s">
        <v>45</v>
      </c>
      <c r="G1384">
        <v>3</v>
      </c>
      <c r="H1384">
        <v>2</v>
      </c>
      <c r="I1384" t="s">
        <v>52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53</v>
      </c>
      <c r="T1384">
        <v>3065</v>
      </c>
      <c r="U1384">
        <v>3995</v>
      </c>
      <c r="V1384">
        <v>1</v>
      </c>
      <c r="W1384" t="s">
        <v>42</v>
      </c>
      <c r="X1384" t="s">
        <v>43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</row>
    <row r="1385" spans="1:36" x14ac:dyDescent="0.25">
      <c r="A1385">
        <v>36</v>
      </c>
      <c r="B1385">
        <v>0</v>
      </c>
      <c r="C1385">
        <v>1</v>
      </c>
      <c r="D1385" t="s">
        <v>56</v>
      </c>
      <c r="E1385">
        <v>1351</v>
      </c>
      <c r="F1385" t="s">
        <v>45</v>
      </c>
      <c r="G1385">
        <v>9</v>
      </c>
      <c r="H1385">
        <v>4</v>
      </c>
      <c r="I1385" t="s">
        <v>38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51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42</v>
      </c>
      <c r="X1385" t="s">
        <v>49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</row>
    <row r="1386" spans="1:36" x14ac:dyDescent="0.25">
      <c r="A1386">
        <v>34</v>
      </c>
      <c r="B1386">
        <v>0</v>
      </c>
      <c r="C1386">
        <v>1</v>
      </c>
      <c r="D1386" t="s">
        <v>36</v>
      </c>
      <c r="E1386">
        <v>937</v>
      </c>
      <c r="F1386" t="s">
        <v>37</v>
      </c>
      <c r="G1386">
        <v>1</v>
      </c>
      <c r="H1386">
        <v>3</v>
      </c>
      <c r="I1386" t="s">
        <v>60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40</v>
      </c>
      <c r="R1386">
        <v>4</v>
      </c>
      <c r="S1386" t="s">
        <v>41</v>
      </c>
      <c r="T1386">
        <v>9888</v>
      </c>
      <c r="U1386">
        <v>6770</v>
      </c>
      <c r="V1386">
        <v>1</v>
      </c>
      <c r="W1386" t="s">
        <v>42</v>
      </c>
      <c r="X1386" t="s">
        <v>49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</row>
    <row r="1387" spans="1:36" x14ac:dyDescent="0.25">
      <c r="A1387">
        <v>34</v>
      </c>
      <c r="B1387">
        <v>0</v>
      </c>
      <c r="C1387">
        <v>1</v>
      </c>
      <c r="D1387" t="s">
        <v>36</v>
      </c>
      <c r="E1387">
        <v>1239</v>
      </c>
      <c r="F1387" t="s">
        <v>37</v>
      </c>
      <c r="G1387">
        <v>13</v>
      </c>
      <c r="H1387">
        <v>4</v>
      </c>
      <c r="I1387" t="s">
        <v>52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40</v>
      </c>
      <c r="R1387">
        <v>3</v>
      </c>
      <c r="S1387" t="s">
        <v>53</v>
      </c>
      <c r="T1387">
        <v>8628</v>
      </c>
      <c r="U1387">
        <v>22914</v>
      </c>
      <c r="V1387">
        <v>1</v>
      </c>
      <c r="W1387" t="s">
        <v>42</v>
      </c>
      <c r="X1387" t="s">
        <v>49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</row>
    <row r="1388" spans="1:36" x14ac:dyDescent="0.25">
      <c r="A1388">
        <v>26</v>
      </c>
      <c r="B1388">
        <v>0</v>
      </c>
      <c r="C1388">
        <v>1</v>
      </c>
      <c r="D1388" t="s">
        <v>36</v>
      </c>
      <c r="E1388">
        <v>157</v>
      </c>
      <c r="F1388" t="s">
        <v>45</v>
      </c>
      <c r="G1388">
        <v>1</v>
      </c>
      <c r="H1388">
        <v>3</v>
      </c>
      <c r="I1388" t="s">
        <v>52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51</v>
      </c>
      <c r="R1388">
        <v>1</v>
      </c>
      <c r="S1388" t="s">
        <v>41</v>
      </c>
      <c r="T1388">
        <v>2867</v>
      </c>
      <c r="U1388">
        <v>20006</v>
      </c>
      <c r="V1388">
        <v>0</v>
      </c>
      <c r="W1388" t="s">
        <v>42</v>
      </c>
      <c r="X1388" t="s">
        <v>49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</row>
    <row r="1389" spans="1:36" x14ac:dyDescent="0.25">
      <c r="A1389">
        <v>29</v>
      </c>
      <c r="B1389">
        <v>0</v>
      </c>
      <c r="C1389">
        <v>1</v>
      </c>
      <c r="D1389" t="s">
        <v>36</v>
      </c>
      <c r="E1389">
        <v>136</v>
      </c>
      <c r="F1389" t="s">
        <v>45</v>
      </c>
      <c r="G1389">
        <v>1</v>
      </c>
      <c r="H1389">
        <v>3</v>
      </c>
      <c r="I1389" t="s">
        <v>38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55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42</v>
      </c>
      <c r="X1389" t="s">
        <v>49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</row>
    <row r="1390" spans="1:36" x14ac:dyDescent="0.25">
      <c r="A1390">
        <v>32</v>
      </c>
      <c r="B1390">
        <v>0</v>
      </c>
      <c r="C1390">
        <v>1</v>
      </c>
      <c r="D1390" t="s">
        <v>56</v>
      </c>
      <c r="E1390">
        <v>1146</v>
      </c>
      <c r="F1390" t="s">
        <v>45</v>
      </c>
      <c r="G1390">
        <v>15</v>
      </c>
      <c r="H1390">
        <v>4</v>
      </c>
      <c r="I1390" t="s">
        <v>52</v>
      </c>
      <c r="J1390">
        <v>1</v>
      </c>
      <c r="K1390">
        <v>1955</v>
      </c>
      <c r="L1390">
        <v>3</v>
      </c>
      <c r="M1390" t="s">
        <v>39</v>
      </c>
      <c r="N1390">
        <v>34</v>
      </c>
      <c r="O1390">
        <v>3</v>
      </c>
      <c r="P1390">
        <v>2</v>
      </c>
      <c r="Q1390" t="s">
        <v>55</v>
      </c>
      <c r="R1390">
        <v>4</v>
      </c>
      <c r="S1390" t="s">
        <v>53</v>
      </c>
      <c r="T1390">
        <v>6667</v>
      </c>
      <c r="U1390">
        <v>16542</v>
      </c>
      <c r="V1390">
        <v>5</v>
      </c>
      <c r="W1390" t="s">
        <v>42</v>
      </c>
      <c r="X1390" t="s">
        <v>49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</row>
    <row r="1391" spans="1:36" x14ac:dyDescent="0.25">
      <c r="A1391">
        <v>31</v>
      </c>
      <c r="B1391">
        <v>0</v>
      </c>
      <c r="C1391">
        <v>1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38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42</v>
      </c>
      <c r="X1391" t="s">
        <v>49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</row>
    <row r="1392" spans="1:36" x14ac:dyDescent="0.25">
      <c r="A1392">
        <v>28</v>
      </c>
      <c r="B1392">
        <v>1</v>
      </c>
      <c r="C1392">
        <v>0</v>
      </c>
      <c r="D1392" t="s">
        <v>36</v>
      </c>
      <c r="E1392">
        <v>1404</v>
      </c>
      <c r="F1392" t="s">
        <v>45</v>
      </c>
      <c r="G1392">
        <v>17</v>
      </c>
      <c r="H1392">
        <v>3</v>
      </c>
      <c r="I1392" t="s">
        <v>61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51</v>
      </c>
      <c r="R1392">
        <v>4</v>
      </c>
      <c r="S1392" t="s">
        <v>53</v>
      </c>
      <c r="T1392">
        <v>2367</v>
      </c>
      <c r="U1392">
        <v>18779</v>
      </c>
      <c r="V1392">
        <v>5</v>
      </c>
      <c r="W1392" t="s">
        <v>42</v>
      </c>
      <c r="X1392" t="s">
        <v>49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</row>
    <row r="1393" spans="1:36" x14ac:dyDescent="0.25">
      <c r="A1393">
        <v>38</v>
      </c>
      <c r="B1393">
        <v>0</v>
      </c>
      <c r="C1393">
        <v>1</v>
      </c>
      <c r="D1393" t="s">
        <v>36</v>
      </c>
      <c r="E1393">
        <v>1404</v>
      </c>
      <c r="F1393" t="s">
        <v>37</v>
      </c>
      <c r="G1393">
        <v>1</v>
      </c>
      <c r="H1393">
        <v>3</v>
      </c>
      <c r="I1393" t="s">
        <v>38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58</v>
      </c>
      <c r="R1393">
        <v>1</v>
      </c>
      <c r="S1393" t="s">
        <v>41</v>
      </c>
      <c r="T1393">
        <v>2858</v>
      </c>
      <c r="U1393">
        <v>11473</v>
      </c>
      <c r="V1393">
        <v>4</v>
      </c>
      <c r="W1393" t="s">
        <v>42</v>
      </c>
      <c r="X1393" t="s">
        <v>49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</row>
    <row r="1394" spans="1:36" x14ac:dyDescent="0.25">
      <c r="A1394">
        <v>35</v>
      </c>
      <c r="B1394">
        <v>0</v>
      </c>
      <c r="C1394">
        <v>1</v>
      </c>
      <c r="D1394" t="s">
        <v>36</v>
      </c>
      <c r="E1394">
        <v>1224</v>
      </c>
      <c r="F1394" t="s">
        <v>37</v>
      </c>
      <c r="G1394">
        <v>7</v>
      </c>
      <c r="H1394">
        <v>4</v>
      </c>
      <c r="I1394" t="s">
        <v>38</v>
      </c>
      <c r="J1394">
        <v>1</v>
      </c>
      <c r="K1394">
        <v>1962</v>
      </c>
      <c r="L1394">
        <v>3</v>
      </c>
      <c r="M1394" t="s">
        <v>39</v>
      </c>
      <c r="N1394">
        <v>55</v>
      </c>
      <c r="O1394">
        <v>3</v>
      </c>
      <c r="P1394">
        <v>2</v>
      </c>
      <c r="Q1394" t="s">
        <v>40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42</v>
      </c>
      <c r="X1394" t="s">
        <v>43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</row>
    <row r="1395" spans="1:36" x14ac:dyDescent="0.25">
      <c r="A1395">
        <v>27</v>
      </c>
      <c r="B1395">
        <v>0</v>
      </c>
      <c r="C1395">
        <v>1</v>
      </c>
      <c r="D1395" t="s">
        <v>36</v>
      </c>
      <c r="E1395">
        <v>954</v>
      </c>
      <c r="F1395" t="s">
        <v>37</v>
      </c>
      <c r="G1395">
        <v>9</v>
      </c>
      <c r="H1395">
        <v>3</v>
      </c>
      <c r="I1395" t="s">
        <v>60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40</v>
      </c>
      <c r="R1395">
        <v>4</v>
      </c>
      <c r="S1395" t="s">
        <v>41</v>
      </c>
      <c r="T1395">
        <v>4105</v>
      </c>
      <c r="U1395">
        <v>5099</v>
      </c>
      <c r="V1395">
        <v>1</v>
      </c>
      <c r="W1395" t="s">
        <v>42</v>
      </c>
      <c r="X1395" t="s">
        <v>49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</row>
    <row r="1396" spans="1:36" x14ac:dyDescent="0.25">
      <c r="A1396">
        <v>32</v>
      </c>
      <c r="B1396">
        <v>0</v>
      </c>
      <c r="C1396">
        <v>1</v>
      </c>
      <c r="D1396" t="s">
        <v>36</v>
      </c>
      <c r="E1396">
        <v>1373</v>
      </c>
      <c r="F1396" t="s">
        <v>45</v>
      </c>
      <c r="G1396">
        <v>5</v>
      </c>
      <c r="H1396">
        <v>4</v>
      </c>
      <c r="I1396" t="s">
        <v>38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54</v>
      </c>
      <c r="R1396">
        <v>4</v>
      </c>
      <c r="S1396" t="s">
        <v>41</v>
      </c>
      <c r="T1396">
        <v>9679</v>
      </c>
      <c r="U1396">
        <v>10138</v>
      </c>
      <c r="V1396">
        <v>8</v>
      </c>
      <c r="W1396" t="s">
        <v>42</v>
      </c>
      <c r="X1396" t="s">
        <v>49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</row>
    <row r="1397" spans="1:36" x14ac:dyDescent="0.25">
      <c r="A1397">
        <v>31</v>
      </c>
      <c r="B1397">
        <v>1</v>
      </c>
      <c r="C1397">
        <v>0</v>
      </c>
      <c r="D1397" t="s">
        <v>44</v>
      </c>
      <c r="E1397">
        <v>754</v>
      </c>
      <c r="F1397" t="s">
        <v>37</v>
      </c>
      <c r="G1397">
        <v>26</v>
      </c>
      <c r="H1397">
        <v>4</v>
      </c>
      <c r="I1397" t="s">
        <v>60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40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42</v>
      </c>
      <c r="X1397" t="s">
        <v>43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</row>
    <row r="1398" spans="1:36" x14ac:dyDescent="0.25">
      <c r="A1398">
        <v>53</v>
      </c>
      <c r="B1398">
        <v>1</v>
      </c>
      <c r="C1398">
        <v>0</v>
      </c>
      <c r="D1398" t="s">
        <v>36</v>
      </c>
      <c r="E1398">
        <v>1168</v>
      </c>
      <c r="F1398" t="s">
        <v>37</v>
      </c>
      <c r="G1398">
        <v>24</v>
      </c>
      <c r="H1398">
        <v>4</v>
      </c>
      <c r="I1398" t="s">
        <v>38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40</v>
      </c>
      <c r="R1398">
        <v>1</v>
      </c>
      <c r="S1398" t="s">
        <v>41</v>
      </c>
      <c r="T1398">
        <v>10448</v>
      </c>
      <c r="U1398">
        <v>5843</v>
      </c>
      <c r="V1398">
        <v>6</v>
      </c>
      <c r="W1398" t="s">
        <v>42</v>
      </c>
      <c r="X1398" t="s">
        <v>43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</row>
    <row r="1399" spans="1:36" x14ac:dyDescent="0.25">
      <c r="A1399">
        <v>54</v>
      </c>
      <c r="B1399">
        <v>0</v>
      </c>
      <c r="C1399">
        <v>1</v>
      </c>
      <c r="D1399" t="s">
        <v>36</v>
      </c>
      <c r="E1399">
        <v>155</v>
      </c>
      <c r="F1399" t="s">
        <v>45</v>
      </c>
      <c r="G1399">
        <v>9</v>
      </c>
      <c r="H1399">
        <v>2</v>
      </c>
      <c r="I1399" t="s">
        <v>38</v>
      </c>
      <c r="J1399">
        <v>1</v>
      </c>
      <c r="K1399">
        <v>1969</v>
      </c>
      <c r="L1399">
        <v>1</v>
      </c>
      <c r="M1399" t="s">
        <v>39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42</v>
      </c>
      <c r="X1399" t="s">
        <v>49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</row>
    <row r="1400" spans="1:36" x14ac:dyDescent="0.25">
      <c r="A1400">
        <v>33</v>
      </c>
      <c r="B1400">
        <v>0</v>
      </c>
      <c r="C1400">
        <v>1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38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55</v>
      </c>
      <c r="R1400">
        <v>3</v>
      </c>
      <c r="S1400" t="s">
        <v>53</v>
      </c>
      <c r="T1400">
        <v>5968</v>
      </c>
      <c r="U1400">
        <v>18079</v>
      </c>
      <c r="V1400">
        <v>1</v>
      </c>
      <c r="W1400" t="s">
        <v>42</v>
      </c>
      <c r="X1400" t="s">
        <v>49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</row>
    <row r="1401" spans="1:36" x14ac:dyDescent="0.25">
      <c r="A1401">
        <v>43</v>
      </c>
      <c r="B1401">
        <v>0</v>
      </c>
      <c r="C1401">
        <v>1</v>
      </c>
      <c r="D1401" t="s">
        <v>36</v>
      </c>
      <c r="E1401">
        <v>574</v>
      </c>
      <c r="F1401" t="s">
        <v>45</v>
      </c>
      <c r="G1401">
        <v>11</v>
      </c>
      <c r="H1401">
        <v>3</v>
      </c>
      <c r="I1401" t="s">
        <v>38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55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42</v>
      </c>
      <c r="X1401" t="s">
        <v>49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</row>
    <row r="1402" spans="1:36" x14ac:dyDescent="0.25">
      <c r="A1402">
        <v>38</v>
      </c>
      <c r="B1402">
        <v>0</v>
      </c>
      <c r="C1402">
        <v>1</v>
      </c>
      <c r="D1402" t="s">
        <v>44</v>
      </c>
      <c r="E1402">
        <v>1444</v>
      </c>
      <c r="F1402" t="s">
        <v>62</v>
      </c>
      <c r="G1402">
        <v>1</v>
      </c>
      <c r="H1402">
        <v>4</v>
      </c>
      <c r="I1402" t="s">
        <v>50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62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42</v>
      </c>
      <c r="X1402" t="s">
        <v>43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</row>
    <row r="1403" spans="1:36" x14ac:dyDescent="0.25">
      <c r="A1403">
        <v>55</v>
      </c>
      <c r="B1403">
        <v>0</v>
      </c>
      <c r="C1403">
        <v>1</v>
      </c>
      <c r="D1403" t="s">
        <v>36</v>
      </c>
      <c r="E1403">
        <v>189</v>
      </c>
      <c r="F1403" t="s">
        <v>62</v>
      </c>
      <c r="G1403">
        <v>26</v>
      </c>
      <c r="H1403">
        <v>4</v>
      </c>
      <c r="I1403" t="s">
        <v>62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57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42</v>
      </c>
      <c r="X1403" t="s">
        <v>43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</row>
    <row r="1404" spans="1:36" x14ac:dyDescent="0.25">
      <c r="A1404">
        <v>31</v>
      </c>
      <c r="B1404">
        <v>0</v>
      </c>
      <c r="C1404">
        <v>1</v>
      </c>
      <c r="D1404" t="s">
        <v>36</v>
      </c>
      <c r="E1404">
        <v>1276</v>
      </c>
      <c r="F1404" t="s">
        <v>45</v>
      </c>
      <c r="G1404">
        <v>2</v>
      </c>
      <c r="H1404">
        <v>1</v>
      </c>
      <c r="I1404" t="s">
        <v>52</v>
      </c>
      <c r="J1404">
        <v>1</v>
      </c>
      <c r="K1404">
        <v>1974</v>
      </c>
      <c r="L1404">
        <v>4</v>
      </c>
      <c r="M1404" t="s">
        <v>39</v>
      </c>
      <c r="N1404">
        <v>59</v>
      </c>
      <c r="O1404">
        <v>1</v>
      </c>
      <c r="P1404">
        <v>1</v>
      </c>
      <c r="Q1404" t="s">
        <v>51</v>
      </c>
      <c r="R1404">
        <v>4</v>
      </c>
      <c r="S1404" t="s">
        <v>53</v>
      </c>
      <c r="T1404">
        <v>1129</v>
      </c>
      <c r="U1404">
        <v>17536</v>
      </c>
      <c r="V1404">
        <v>1</v>
      </c>
      <c r="W1404" t="s">
        <v>42</v>
      </c>
      <c r="X1404" t="s">
        <v>43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</row>
    <row r="1405" spans="1:36" x14ac:dyDescent="0.25">
      <c r="A1405">
        <v>39</v>
      </c>
      <c r="B1405">
        <v>0</v>
      </c>
      <c r="C1405">
        <v>1</v>
      </c>
      <c r="D1405" t="s">
        <v>36</v>
      </c>
      <c r="E1405">
        <v>119</v>
      </c>
      <c r="F1405" t="s">
        <v>37</v>
      </c>
      <c r="G1405">
        <v>15</v>
      </c>
      <c r="H1405">
        <v>4</v>
      </c>
      <c r="I1405" t="s">
        <v>60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40</v>
      </c>
      <c r="R1405">
        <v>1</v>
      </c>
      <c r="S1405" t="s">
        <v>41</v>
      </c>
      <c r="T1405">
        <v>13341</v>
      </c>
      <c r="U1405">
        <v>25098</v>
      </c>
      <c r="V1405">
        <v>0</v>
      </c>
      <c r="W1405" t="s">
        <v>42</v>
      </c>
      <c r="X1405" t="s">
        <v>49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</row>
    <row r="1406" spans="1:36" x14ac:dyDescent="0.25">
      <c r="A1406">
        <v>42</v>
      </c>
      <c r="B1406">
        <v>0</v>
      </c>
      <c r="C1406">
        <v>1</v>
      </c>
      <c r="D1406" t="s">
        <v>56</v>
      </c>
      <c r="E1406">
        <v>335</v>
      </c>
      <c r="F1406" t="s">
        <v>45</v>
      </c>
      <c r="G1406">
        <v>23</v>
      </c>
      <c r="H1406">
        <v>2</v>
      </c>
      <c r="I1406" t="s">
        <v>38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41</v>
      </c>
      <c r="T1406">
        <v>4332</v>
      </c>
      <c r="U1406">
        <v>14811</v>
      </c>
      <c r="V1406">
        <v>1</v>
      </c>
      <c r="W1406" t="s">
        <v>42</v>
      </c>
      <c r="X1406" t="s">
        <v>49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</row>
    <row r="1407" spans="1:36" x14ac:dyDescent="0.25">
      <c r="A1407">
        <v>31</v>
      </c>
      <c r="B1407">
        <v>0</v>
      </c>
      <c r="C1407">
        <v>1</v>
      </c>
      <c r="D1407" t="s">
        <v>56</v>
      </c>
      <c r="E1407">
        <v>697</v>
      </c>
      <c r="F1407" t="s">
        <v>45</v>
      </c>
      <c r="G1407">
        <v>10</v>
      </c>
      <c r="H1407">
        <v>3</v>
      </c>
      <c r="I1407" t="s">
        <v>52</v>
      </c>
      <c r="J1407">
        <v>1</v>
      </c>
      <c r="K1407">
        <v>1979</v>
      </c>
      <c r="L1407">
        <v>3</v>
      </c>
      <c r="M1407" t="s">
        <v>39</v>
      </c>
      <c r="N1407">
        <v>40</v>
      </c>
      <c r="O1407">
        <v>3</v>
      </c>
      <c r="P1407">
        <v>3</v>
      </c>
      <c r="Q1407" t="s">
        <v>59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42</v>
      </c>
      <c r="X1407" t="s">
        <v>49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</row>
    <row r="1408" spans="1:36" x14ac:dyDescent="0.25">
      <c r="A1408">
        <v>54</v>
      </c>
      <c r="B1408">
        <v>0</v>
      </c>
      <c r="C1408">
        <v>1</v>
      </c>
      <c r="D1408" t="s">
        <v>36</v>
      </c>
      <c r="E1408">
        <v>157</v>
      </c>
      <c r="F1408" t="s">
        <v>45</v>
      </c>
      <c r="G1408">
        <v>10</v>
      </c>
      <c r="H1408">
        <v>3</v>
      </c>
      <c r="I1408" t="s">
        <v>52</v>
      </c>
      <c r="J1408">
        <v>1</v>
      </c>
      <c r="K1408">
        <v>1980</v>
      </c>
      <c r="L1408">
        <v>3</v>
      </c>
      <c r="M1408" t="s">
        <v>39</v>
      </c>
      <c r="N1408">
        <v>77</v>
      </c>
      <c r="O1408">
        <v>3</v>
      </c>
      <c r="P1408">
        <v>2</v>
      </c>
      <c r="Q1408" t="s">
        <v>54</v>
      </c>
      <c r="R1408">
        <v>1</v>
      </c>
      <c r="S1408" t="s">
        <v>41</v>
      </c>
      <c r="T1408">
        <v>4440</v>
      </c>
      <c r="U1408">
        <v>25198</v>
      </c>
      <c r="V1408">
        <v>6</v>
      </c>
      <c r="W1408" t="s">
        <v>42</v>
      </c>
      <c r="X1408" t="s">
        <v>43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</row>
    <row r="1409" spans="1:36" x14ac:dyDescent="0.25">
      <c r="A1409">
        <v>24</v>
      </c>
      <c r="B1409">
        <v>0</v>
      </c>
      <c r="C1409">
        <v>1</v>
      </c>
      <c r="D1409" t="s">
        <v>36</v>
      </c>
      <c r="E1409">
        <v>771</v>
      </c>
      <c r="F1409" t="s">
        <v>45</v>
      </c>
      <c r="G1409">
        <v>1</v>
      </c>
      <c r="H1409">
        <v>2</v>
      </c>
      <c r="I1409" t="s">
        <v>38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55</v>
      </c>
      <c r="R1409">
        <v>3</v>
      </c>
      <c r="S1409" t="s">
        <v>41</v>
      </c>
      <c r="T1409">
        <v>4617</v>
      </c>
      <c r="U1409">
        <v>14120</v>
      </c>
      <c r="V1409">
        <v>1</v>
      </c>
      <c r="W1409" t="s">
        <v>42</v>
      </c>
      <c r="X1409" t="s">
        <v>49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</row>
    <row r="1410" spans="1:36" x14ac:dyDescent="0.25">
      <c r="A1410">
        <v>23</v>
      </c>
      <c r="B1410">
        <v>0</v>
      </c>
      <c r="C1410">
        <v>1</v>
      </c>
      <c r="D1410" t="s">
        <v>36</v>
      </c>
      <c r="E1410">
        <v>571</v>
      </c>
      <c r="F1410" t="s">
        <v>45</v>
      </c>
      <c r="G1410">
        <v>12</v>
      </c>
      <c r="H1410">
        <v>2</v>
      </c>
      <c r="I1410" t="s">
        <v>50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51</v>
      </c>
      <c r="R1410">
        <v>4</v>
      </c>
      <c r="S1410" t="s">
        <v>41</v>
      </c>
      <c r="T1410">
        <v>2647</v>
      </c>
      <c r="U1410">
        <v>13672</v>
      </c>
      <c r="V1410">
        <v>1</v>
      </c>
      <c r="W1410" t="s">
        <v>42</v>
      </c>
      <c r="X1410" t="s">
        <v>49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</row>
    <row r="1411" spans="1:36" x14ac:dyDescent="0.25">
      <c r="A1411">
        <v>40</v>
      </c>
      <c r="B1411">
        <v>0</v>
      </c>
      <c r="C1411">
        <v>1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61</v>
      </c>
      <c r="J1411">
        <v>1</v>
      </c>
      <c r="K1411">
        <v>1985</v>
      </c>
      <c r="L1411">
        <v>4</v>
      </c>
      <c r="M1411" t="s">
        <v>39</v>
      </c>
      <c r="N1411">
        <v>73</v>
      </c>
      <c r="O1411">
        <v>3</v>
      </c>
      <c r="P1411">
        <v>2</v>
      </c>
      <c r="Q1411" t="s">
        <v>51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42</v>
      </c>
      <c r="X1411" t="s">
        <v>49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</row>
    <row r="1412" spans="1:36" x14ac:dyDescent="0.25">
      <c r="A1412">
        <v>40</v>
      </c>
      <c r="B1412">
        <v>0</v>
      </c>
      <c r="C1412">
        <v>1</v>
      </c>
      <c r="D1412" t="s">
        <v>36</v>
      </c>
      <c r="E1412">
        <v>444</v>
      </c>
      <c r="F1412" t="s">
        <v>37</v>
      </c>
      <c r="G1412">
        <v>2</v>
      </c>
      <c r="H1412">
        <v>2</v>
      </c>
      <c r="I1412" t="s">
        <v>60</v>
      </c>
      <c r="J1412">
        <v>1</v>
      </c>
      <c r="K1412">
        <v>1986</v>
      </c>
      <c r="L1412">
        <v>2</v>
      </c>
      <c r="M1412" t="s">
        <v>39</v>
      </c>
      <c r="N1412">
        <v>92</v>
      </c>
      <c r="O1412">
        <v>3</v>
      </c>
      <c r="P1412">
        <v>2</v>
      </c>
      <c r="Q1412" t="s">
        <v>40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42</v>
      </c>
      <c r="X1412" t="s">
        <v>49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</row>
    <row r="1413" spans="1:36" x14ac:dyDescent="0.25">
      <c r="A1413">
        <v>25</v>
      </c>
      <c r="B1413">
        <v>0</v>
      </c>
      <c r="C1413">
        <v>1</v>
      </c>
      <c r="D1413" t="s">
        <v>36</v>
      </c>
      <c r="E1413">
        <v>309</v>
      </c>
      <c r="F1413" t="s">
        <v>62</v>
      </c>
      <c r="G1413">
        <v>2</v>
      </c>
      <c r="H1413">
        <v>3</v>
      </c>
      <c r="I1413" t="s">
        <v>62</v>
      </c>
      <c r="J1413">
        <v>1</v>
      </c>
      <c r="K1413">
        <v>1987</v>
      </c>
      <c r="L1413">
        <v>3</v>
      </c>
      <c r="M1413" t="s">
        <v>39</v>
      </c>
      <c r="N1413">
        <v>82</v>
      </c>
      <c r="O1413">
        <v>3</v>
      </c>
      <c r="P1413">
        <v>1</v>
      </c>
      <c r="Q1413" t="s">
        <v>62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42</v>
      </c>
      <c r="X1413" t="s">
        <v>49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</row>
    <row r="1414" spans="1:36" x14ac:dyDescent="0.25">
      <c r="A1414">
        <v>30</v>
      </c>
      <c r="B1414">
        <v>0</v>
      </c>
      <c r="C1414">
        <v>1</v>
      </c>
      <c r="D1414" t="s">
        <v>36</v>
      </c>
      <c r="E1414">
        <v>911</v>
      </c>
      <c r="F1414" t="s">
        <v>45</v>
      </c>
      <c r="G1414">
        <v>1</v>
      </c>
      <c r="H1414">
        <v>2</v>
      </c>
      <c r="I1414" t="s">
        <v>52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51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42</v>
      </c>
      <c r="X1414" t="s">
        <v>49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</row>
    <row r="1415" spans="1:36" x14ac:dyDescent="0.25">
      <c r="A1415">
        <v>25</v>
      </c>
      <c r="B1415">
        <v>0</v>
      </c>
      <c r="C1415">
        <v>1</v>
      </c>
      <c r="D1415" t="s">
        <v>36</v>
      </c>
      <c r="E1415">
        <v>977</v>
      </c>
      <c r="F1415" t="s">
        <v>45</v>
      </c>
      <c r="G1415">
        <v>2</v>
      </c>
      <c r="H1415">
        <v>1</v>
      </c>
      <c r="I1415" t="s">
        <v>50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51</v>
      </c>
      <c r="R1415">
        <v>3</v>
      </c>
      <c r="S1415" t="s">
        <v>53</v>
      </c>
      <c r="T1415">
        <v>3977</v>
      </c>
      <c r="U1415">
        <v>7298</v>
      </c>
      <c r="V1415">
        <v>6</v>
      </c>
      <c r="W1415" t="s">
        <v>42</v>
      </c>
      <c r="X1415" t="s">
        <v>43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</row>
    <row r="1416" spans="1:36" x14ac:dyDescent="0.25">
      <c r="A1416">
        <v>47</v>
      </c>
      <c r="B1416">
        <v>0</v>
      </c>
      <c r="C1416">
        <v>1</v>
      </c>
      <c r="D1416" t="s">
        <v>36</v>
      </c>
      <c r="E1416">
        <v>1180</v>
      </c>
      <c r="F1416" t="s">
        <v>45</v>
      </c>
      <c r="G1416">
        <v>25</v>
      </c>
      <c r="H1416">
        <v>3</v>
      </c>
      <c r="I1416" t="s">
        <v>52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55</v>
      </c>
      <c r="R1416">
        <v>3</v>
      </c>
      <c r="S1416" t="s">
        <v>41</v>
      </c>
      <c r="T1416">
        <v>8633</v>
      </c>
      <c r="U1416">
        <v>13084</v>
      </c>
      <c r="V1416">
        <v>2</v>
      </c>
      <c r="W1416" t="s">
        <v>42</v>
      </c>
      <c r="X1416" t="s">
        <v>49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</row>
    <row r="1417" spans="1:36" x14ac:dyDescent="0.25">
      <c r="A1417">
        <v>33</v>
      </c>
      <c r="B1417">
        <v>0</v>
      </c>
      <c r="C1417">
        <v>1</v>
      </c>
      <c r="D1417" t="s">
        <v>56</v>
      </c>
      <c r="E1417">
        <v>1313</v>
      </c>
      <c r="F1417" t="s">
        <v>45</v>
      </c>
      <c r="G1417">
        <v>1</v>
      </c>
      <c r="H1417">
        <v>2</v>
      </c>
      <c r="I1417" t="s">
        <v>52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51</v>
      </c>
      <c r="R1417">
        <v>3</v>
      </c>
      <c r="S1417" t="s">
        <v>53</v>
      </c>
      <c r="T1417">
        <v>2008</v>
      </c>
      <c r="U1417">
        <v>20439</v>
      </c>
      <c r="V1417">
        <v>1</v>
      </c>
      <c r="W1417" t="s">
        <v>42</v>
      </c>
      <c r="X1417" t="s">
        <v>49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</row>
    <row r="1418" spans="1:36" x14ac:dyDescent="0.25">
      <c r="A1418">
        <v>38</v>
      </c>
      <c r="B1418">
        <v>0</v>
      </c>
      <c r="C1418">
        <v>1</v>
      </c>
      <c r="D1418" t="s">
        <v>36</v>
      </c>
      <c r="E1418">
        <v>1321</v>
      </c>
      <c r="F1418" t="s">
        <v>37</v>
      </c>
      <c r="G1418">
        <v>1</v>
      </c>
      <c r="H1418">
        <v>4</v>
      </c>
      <c r="I1418" t="s">
        <v>38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40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42</v>
      </c>
      <c r="X1418" t="s">
        <v>49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</row>
    <row r="1419" spans="1:36" x14ac:dyDescent="0.25">
      <c r="A1419">
        <v>31</v>
      </c>
      <c r="B1419">
        <v>0</v>
      </c>
      <c r="C1419">
        <v>1</v>
      </c>
      <c r="D1419" t="s">
        <v>36</v>
      </c>
      <c r="E1419">
        <v>1154</v>
      </c>
      <c r="F1419" t="s">
        <v>37</v>
      </c>
      <c r="G1419">
        <v>2</v>
      </c>
      <c r="H1419">
        <v>2</v>
      </c>
      <c r="I1419" t="s">
        <v>38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58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42</v>
      </c>
      <c r="X1419" t="s">
        <v>49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</row>
    <row r="1420" spans="1:36" x14ac:dyDescent="0.25">
      <c r="A1420">
        <v>38</v>
      </c>
      <c r="B1420">
        <v>0</v>
      </c>
      <c r="C1420">
        <v>1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38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54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42</v>
      </c>
      <c r="X1420" t="s">
        <v>49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</row>
    <row r="1421" spans="1:36" x14ac:dyDescent="0.25">
      <c r="A1421">
        <v>42</v>
      </c>
      <c r="B1421">
        <v>0</v>
      </c>
      <c r="C1421">
        <v>1</v>
      </c>
      <c r="D1421" t="s">
        <v>36</v>
      </c>
      <c r="E1421">
        <v>557</v>
      </c>
      <c r="F1421" t="s">
        <v>45</v>
      </c>
      <c r="G1421">
        <v>18</v>
      </c>
      <c r="H1421">
        <v>4</v>
      </c>
      <c r="I1421" t="s">
        <v>38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53</v>
      </c>
      <c r="T1421">
        <v>5410</v>
      </c>
      <c r="U1421">
        <v>11189</v>
      </c>
      <c r="V1421">
        <v>6</v>
      </c>
      <c r="W1421" t="s">
        <v>42</v>
      </c>
      <c r="X1421" t="s">
        <v>43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</row>
    <row r="1422" spans="1:36" x14ac:dyDescent="0.25">
      <c r="A1422">
        <v>41</v>
      </c>
      <c r="B1422">
        <v>0</v>
      </c>
      <c r="C1422">
        <v>1</v>
      </c>
      <c r="D1422" t="s">
        <v>36</v>
      </c>
      <c r="E1422">
        <v>642</v>
      </c>
      <c r="F1422" t="s">
        <v>45</v>
      </c>
      <c r="G1422">
        <v>1</v>
      </c>
      <c r="H1422">
        <v>3</v>
      </c>
      <c r="I1422" t="s">
        <v>38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42</v>
      </c>
      <c r="X1422" t="s">
        <v>49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</row>
    <row r="1423" spans="1:36" x14ac:dyDescent="0.25">
      <c r="A1423">
        <v>47</v>
      </c>
      <c r="B1423">
        <v>0</v>
      </c>
      <c r="C1423">
        <v>1</v>
      </c>
      <c r="D1423" t="s">
        <v>56</v>
      </c>
      <c r="E1423">
        <v>1162</v>
      </c>
      <c r="F1423" t="s">
        <v>45</v>
      </c>
      <c r="G1423">
        <v>1</v>
      </c>
      <c r="H1423">
        <v>1</v>
      </c>
      <c r="I1423" t="s">
        <v>52</v>
      </c>
      <c r="J1423">
        <v>1</v>
      </c>
      <c r="K1423">
        <v>2000</v>
      </c>
      <c r="L1423">
        <v>3</v>
      </c>
      <c r="M1423" t="s">
        <v>39</v>
      </c>
      <c r="N1423">
        <v>98</v>
      </c>
      <c r="O1423">
        <v>3</v>
      </c>
      <c r="P1423">
        <v>3</v>
      </c>
      <c r="Q1423" t="s">
        <v>59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42</v>
      </c>
      <c r="X1423" t="s">
        <v>49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</row>
    <row r="1424" spans="1:36" x14ac:dyDescent="0.25">
      <c r="A1424">
        <v>35</v>
      </c>
      <c r="B1424">
        <v>0</v>
      </c>
      <c r="C1424">
        <v>1</v>
      </c>
      <c r="D1424" t="s">
        <v>36</v>
      </c>
      <c r="E1424">
        <v>1490</v>
      </c>
      <c r="F1424" t="s">
        <v>45</v>
      </c>
      <c r="G1424">
        <v>11</v>
      </c>
      <c r="H1424">
        <v>4</v>
      </c>
      <c r="I1424" t="s">
        <v>52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51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42</v>
      </c>
      <c r="X1424" t="s">
        <v>43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</row>
    <row r="1425" spans="1:36" x14ac:dyDescent="0.25">
      <c r="A1425">
        <v>22</v>
      </c>
      <c r="B1425">
        <v>0</v>
      </c>
      <c r="C1425">
        <v>1</v>
      </c>
      <c r="D1425" t="s">
        <v>36</v>
      </c>
      <c r="E1425">
        <v>581</v>
      </c>
      <c r="F1425" t="s">
        <v>45</v>
      </c>
      <c r="G1425">
        <v>1</v>
      </c>
      <c r="H1425">
        <v>2</v>
      </c>
      <c r="I1425" t="s">
        <v>38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41</v>
      </c>
      <c r="T1425">
        <v>3375</v>
      </c>
      <c r="U1425">
        <v>17624</v>
      </c>
      <c r="V1425">
        <v>0</v>
      </c>
      <c r="W1425" t="s">
        <v>42</v>
      </c>
      <c r="X1425" t="s">
        <v>49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</row>
    <row r="1426" spans="1:36" x14ac:dyDescent="0.25">
      <c r="A1426">
        <v>35</v>
      </c>
      <c r="B1426">
        <v>0</v>
      </c>
      <c r="C1426">
        <v>1</v>
      </c>
      <c r="D1426" t="s">
        <v>36</v>
      </c>
      <c r="E1426">
        <v>1395</v>
      </c>
      <c r="F1426" t="s">
        <v>45</v>
      </c>
      <c r="G1426">
        <v>9</v>
      </c>
      <c r="H1426">
        <v>4</v>
      </c>
      <c r="I1426" t="s">
        <v>52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41</v>
      </c>
      <c r="T1426">
        <v>5098</v>
      </c>
      <c r="U1426">
        <v>18698</v>
      </c>
      <c r="V1426">
        <v>1</v>
      </c>
      <c r="W1426" t="s">
        <v>42</v>
      </c>
      <c r="X1426" t="s">
        <v>49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</row>
    <row r="1427" spans="1:36" x14ac:dyDescent="0.25">
      <c r="A1427">
        <v>33</v>
      </c>
      <c r="B1427">
        <v>0</v>
      </c>
      <c r="C1427">
        <v>1</v>
      </c>
      <c r="D1427" t="s">
        <v>36</v>
      </c>
      <c r="E1427">
        <v>501</v>
      </c>
      <c r="F1427" t="s">
        <v>45</v>
      </c>
      <c r="G1427">
        <v>15</v>
      </c>
      <c r="H1427">
        <v>2</v>
      </c>
      <c r="I1427" t="s">
        <v>52</v>
      </c>
      <c r="J1427">
        <v>1</v>
      </c>
      <c r="K1427">
        <v>2009</v>
      </c>
      <c r="L1427">
        <v>2</v>
      </c>
      <c r="M1427" t="s">
        <v>39</v>
      </c>
      <c r="N1427">
        <v>95</v>
      </c>
      <c r="O1427">
        <v>3</v>
      </c>
      <c r="P1427">
        <v>2</v>
      </c>
      <c r="Q1427" t="s">
        <v>55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42</v>
      </c>
      <c r="X1427" t="s">
        <v>43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</row>
    <row r="1428" spans="1:36" x14ac:dyDescent="0.25">
      <c r="A1428">
        <v>32</v>
      </c>
      <c r="B1428">
        <v>0</v>
      </c>
      <c r="C1428">
        <v>1</v>
      </c>
      <c r="D1428" t="s">
        <v>36</v>
      </c>
      <c r="E1428">
        <v>267</v>
      </c>
      <c r="F1428" t="s">
        <v>45</v>
      </c>
      <c r="G1428">
        <v>29</v>
      </c>
      <c r="H1428">
        <v>4</v>
      </c>
      <c r="I1428" t="s">
        <v>38</v>
      </c>
      <c r="J1428">
        <v>1</v>
      </c>
      <c r="K1428">
        <v>2010</v>
      </c>
      <c r="L1428">
        <v>3</v>
      </c>
      <c r="M1428" t="s">
        <v>39</v>
      </c>
      <c r="N1428">
        <v>49</v>
      </c>
      <c r="O1428">
        <v>2</v>
      </c>
      <c r="P1428">
        <v>1</v>
      </c>
      <c r="Q1428" t="s">
        <v>51</v>
      </c>
      <c r="R1428">
        <v>2</v>
      </c>
      <c r="S1428" t="s">
        <v>41</v>
      </c>
      <c r="T1428">
        <v>2837</v>
      </c>
      <c r="U1428">
        <v>15919</v>
      </c>
      <c r="V1428">
        <v>1</v>
      </c>
      <c r="W1428" t="s">
        <v>42</v>
      </c>
      <c r="X1428" t="s">
        <v>49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</row>
    <row r="1429" spans="1:36" x14ac:dyDescent="0.25">
      <c r="A1429">
        <v>40</v>
      </c>
      <c r="B1429">
        <v>0</v>
      </c>
      <c r="C1429">
        <v>1</v>
      </c>
      <c r="D1429" t="s">
        <v>36</v>
      </c>
      <c r="E1429">
        <v>543</v>
      </c>
      <c r="F1429" t="s">
        <v>45</v>
      </c>
      <c r="G1429">
        <v>1</v>
      </c>
      <c r="H1429">
        <v>4</v>
      </c>
      <c r="I1429" t="s">
        <v>38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51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42</v>
      </c>
      <c r="X1429" t="s">
        <v>49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</row>
    <row r="1430" spans="1:36" x14ac:dyDescent="0.25">
      <c r="A1430">
        <v>32</v>
      </c>
      <c r="B1430">
        <v>0</v>
      </c>
      <c r="C1430">
        <v>1</v>
      </c>
      <c r="D1430" t="s">
        <v>36</v>
      </c>
      <c r="E1430">
        <v>234</v>
      </c>
      <c r="F1430" t="s">
        <v>37</v>
      </c>
      <c r="G1430">
        <v>1</v>
      </c>
      <c r="H1430">
        <v>4</v>
      </c>
      <c r="I1430" t="s">
        <v>52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58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42</v>
      </c>
      <c r="X1430" t="s">
        <v>49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</row>
    <row r="1431" spans="1:36" x14ac:dyDescent="0.25">
      <c r="A1431">
        <v>39</v>
      </c>
      <c r="B1431">
        <v>0</v>
      </c>
      <c r="C1431">
        <v>1</v>
      </c>
      <c r="D1431" t="s">
        <v>36</v>
      </c>
      <c r="E1431">
        <v>116</v>
      </c>
      <c r="F1431" t="s">
        <v>45</v>
      </c>
      <c r="G1431">
        <v>24</v>
      </c>
      <c r="H1431">
        <v>1</v>
      </c>
      <c r="I1431" t="s">
        <v>38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41</v>
      </c>
      <c r="T1431">
        <v>4108</v>
      </c>
      <c r="U1431">
        <v>5340</v>
      </c>
      <c r="V1431">
        <v>7</v>
      </c>
      <c r="W1431" t="s">
        <v>42</v>
      </c>
      <c r="X1431" t="s">
        <v>49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</row>
    <row r="1432" spans="1:36" x14ac:dyDescent="0.25">
      <c r="A1432">
        <v>38</v>
      </c>
      <c r="B1432">
        <v>0</v>
      </c>
      <c r="C1432">
        <v>1</v>
      </c>
      <c r="D1432" t="s">
        <v>36</v>
      </c>
      <c r="E1432">
        <v>201</v>
      </c>
      <c r="F1432" t="s">
        <v>45</v>
      </c>
      <c r="G1432">
        <v>10</v>
      </c>
      <c r="H1432">
        <v>3</v>
      </c>
      <c r="I1432" t="s">
        <v>52</v>
      </c>
      <c r="J1432">
        <v>1</v>
      </c>
      <c r="K1432">
        <v>2015</v>
      </c>
      <c r="L1432">
        <v>2</v>
      </c>
      <c r="M1432" t="s">
        <v>39</v>
      </c>
      <c r="N1432">
        <v>99</v>
      </c>
      <c r="O1432">
        <v>1</v>
      </c>
      <c r="P1432">
        <v>3</v>
      </c>
      <c r="Q1432" t="s">
        <v>59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42</v>
      </c>
      <c r="X1432" t="s">
        <v>49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</row>
    <row r="1433" spans="1:36" x14ac:dyDescent="0.25">
      <c r="A1433">
        <v>32</v>
      </c>
      <c r="B1433">
        <v>0</v>
      </c>
      <c r="C1433">
        <v>1</v>
      </c>
      <c r="D1433" t="s">
        <v>36</v>
      </c>
      <c r="E1433">
        <v>801</v>
      </c>
      <c r="F1433" t="s">
        <v>37</v>
      </c>
      <c r="G1433">
        <v>1</v>
      </c>
      <c r="H1433">
        <v>4</v>
      </c>
      <c r="I1433" t="s">
        <v>60</v>
      </c>
      <c r="J1433">
        <v>1</v>
      </c>
      <c r="K1433">
        <v>2016</v>
      </c>
      <c r="L1433">
        <v>3</v>
      </c>
      <c r="M1433" t="s">
        <v>39</v>
      </c>
      <c r="N1433">
        <v>48</v>
      </c>
      <c r="O1433">
        <v>3</v>
      </c>
      <c r="P1433">
        <v>3</v>
      </c>
      <c r="Q1433" t="s">
        <v>40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42</v>
      </c>
      <c r="X1433" t="s">
        <v>49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</row>
    <row r="1434" spans="1:36" x14ac:dyDescent="0.25">
      <c r="A1434">
        <v>37</v>
      </c>
      <c r="B1434">
        <v>0</v>
      </c>
      <c r="C1434">
        <v>1</v>
      </c>
      <c r="D1434" t="s">
        <v>36</v>
      </c>
      <c r="E1434">
        <v>161</v>
      </c>
      <c r="F1434" t="s">
        <v>45</v>
      </c>
      <c r="G1434">
        <v>10</v>
      </c>
      <c r="H1434">
        <v>3</v>
      </c>
      <c r="I1434" t="s">
        <v>38</v>
      </c>
      <c r="J1434">
        <v>1</v>
      </c>
      <c r="K1434">
        <v>2017</v>
      </c>
      <c r="L1434">
        <v>3</v>
      </c>
      <c r="M1434" t="s">
        <v>39</v>
      </c>
      <c r="N1434">
        <v>42</v>
      </c>
      <c r="O1434">
        <v>4</v>
      </c>
      <c r="P1434">
        <v>3</v>
      </c>
      <c r="Q1434" t="s">
        <v>59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42</v>
      </c>
      <c r="X1434" t="s">
        <v>43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</row>
    <row r="1435" spans="1:36" x14ac:dyDescent="0.25">
      <c r="A1435">
        <v>25</v>
      </c>
      <c r="B1435">
        <v>0</v>
      </c>
      <c r="C1435">
        <v>1</v>
      </c>
      <c r="D1435" t="s">
        <v>36</v>
      </c>
      <c r="E1435">
        <v>1382</v>
      </c>
      <c r="F1435" t="s">
        <v>37</v>
      </c>
      <c r="G1435">
        <v>8</v>
      </c>
      <c r="H1435">
        <v>2</v>
      </c>
      <c r="I1435" t="s">
        <v>50</v>
      </c>
      <c r="J1435">
        <v>1</v>
      </c>
      <c r="K1435">
        <v>2018</v>
      </c>
      <c r="L1435">
        <v>1</v>
      </c>
      <c r="M1435" t="s">
        <v>39</v>
      </c>
      <c r="N1435">
        <v>85</v>
      </c>
      <c r="O1435">
        <v>3</v>
      </c>
      <c r="P1435">
        <v>2</v>
      </c>
      <c r="Q1435" t="s">
        <v>40</v>
      </c>
      <c r="R1435">
        <v>3</v>
      </c>
      <c r="S1435" t="s">
        <v>53</v>
      </c>
      <c r="T1435">
        <v>4907</v>
      </c>
      <c r="U1435">
        <v>13684</v>
      </c>
      <c r="V1435">
        <v>0</v>
      </c>
      <c r="W1435" t="s">
        <v>42</v>
      </c>
      <c r="X1435" t="s">
        <v>43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</row>
    <row r="1436" spans="1:36" x14ac:dyDescent="0.25">
      <c r="A1436">
        <v>52</v>
      </c>
      <c r="B1436">
        <v>0</v>
      </c>
      <c r="C1436">
        <v>1</v>
      </c>
      <c r="D1436" t="s">
        <v>56</v>
      </c>
      <c r="E1436">
        <v>585</v>
      </c>
      <c r="F1436" t="s">
        <v>37</v>
      </c>
      <c r="G1436">
        <v>29</v>
      </c>
      <c r="H1436">
        <v>4</v>
      </c>
      <c r="I1436" t="s">
        <v>38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58</v>
      </c>
      <c r="R1436">
        <v>4</v>
      </c>
      <c r="S1436" t="s">
        <v>53</v>
      </c>
      <c r="T1436">
        <v>3482</v>
      </c>
      <c r="U1436">
        <v>19788</v>
      </c>
      <c r="V1436">
        <v>2</v>
      </c>
      <c r="W1436" t="s">
        <v>42</v>
      </c>
      <c r="X1436" t="s">
        <v>49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</row>
    <row r="1437" spans="1:36" x14ac:dyDescent="0.25">
      <c r="A1437">
        <v>44</v>
      </c>
      <c r="B1437">
        <v>0</v>
      </c>
      <c r="C1437">
        <v>1</v>
      </c>
      <c r="D1437" t="s">
        <v>36</v>
      </c>
      <c r="E1437">
        <v>1037</v>
      </c>
      <c r="F1437" t="s">
        <v>45</v>
      </c>
      <c r="G1437">
        <v>1</v>
      </c>
      <c r="H1437">
        <v>3</v>
      </c>
      <c r="I1437" t="s">
        <v>52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41</v>
      </c>
      <c r="T1437">
        <v>2436</v>
      </c>
      <c r="U1437">
        <v>13422</v>
      </c>
      <c r="V1437">
        <v>6</v>
      </c>
      <c r="W1437" t="s">
        <v>42</v>
      </c>
      <c r="X1437" t="s">
        <v>43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</row>
    <row r="1438" spans="1:36" x14ac:dyDescent="0.25">
      <c r="A1438">
        <v>21</v>
      </c>
      <c r="B1438">
        <v>0</v>
      </c>
      <c r="C1438">
        <v>1</v>
      </c>
      <c r="D1438" t="s">
        <v>36</v>
      </c>
      <c r="E1438">
        <v>501</v>
      </c>
      <c r="F1438" t="s">
        <v>37</v>
      </c>
      <c r="G1438">
        <v>5</v>
      </c>
      <c r="H1438">
        <v>1</v>
      </c>
      <c r="I1438" t="s">
        <v>52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58</v>
      </c>
      <c r="R1438">
        <v>1</v>
      </c>
      <c r="S1438" t="s">
        <v>41</v>
      </c>
      <c r="T1438">
        <v>2380</v>
      </c>
      <c r="U1438">
        <v>25479</v>
      </c>
      <c r="V1438">
        <v>1</v>
      </c>
      <c r="W1438" t="s">
        <v>42</v>
      </c>
      <c r="X1438" t="s">
        <v>43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</row>
    <row r="1439" spans="1:36" x14ac:dyDescent="0.25">
      <c r="A1439">
        <v>39</v>
      </c>
      <c r="B1439">
        <v>0</v>
      </c>
      <c r="C1439">
        <v>1</v>
      </c>
      <c r="D1439" t="s">
        <v>56</v>
      </c>
      <c r="E1439">
        <v>105</v>
      </c>
      <c r="F1439" t="s">
        <v>45</v>
      </c>
      <c r="G1439">
        <v>9</v>
      </c>
      <c r="H1439">
        <v>3</v>
      </c>
      <c r="I1439" t="s">
        <v>38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57</v>
      </c>
      <c r="R1439">
        <v>4</v>
      </c>
      <c r="S1439" t="s">
        <v>41</v>
      </c>
      <c r="T1439">
        <v>19431</v>
      </c>
      <c r="U1439">
        <v>15302</v>
      </c>
      <c r="V1439">
        <v>2</v>
      </c>
      <c r="W1439" t="s">
        <v>42</v>
      </c>
      <c r="X1439" t="s">
        <v>49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</row>
    <row r="1440" spans="1:36" x14ac:dyDescent="0.25">
      <c r="A1440">
        <v>23</v>
      </c>
      <c r="B1440">
        <v>1</v>
      </c>
      <c r="C1440">
        <v>0</v>
      </c>
      <c r="D1440" t="s">
        <v>44</v>
      </c>
      <c r="E1440">
        <v>638</v>
      </c>
      <c r="F1440" t="s">
        <v>37</v>
      </c>
      <c r="G1440">
        <v>9</v>
      </c>
      <c r="H1440">
        <v>3</v>
      </c>
      <c r="I1440" t="s">
        <v>60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58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42</v>
      </c>
      <c r="X1440" t="s">
        <v>49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</row>
    <row r="1441" spans="1:36" x14ac:dyDescent="0.25">
      <c r="A1441">
        <v>36</v>
      </c>
      <c r="B1441">
        <v>0</v>
      </c>
      <c r="C1441">
        <v>1</v>
      </c>
      <c r="D1441" t="s">
        <v>36</v>
      </c>
      <c r="E1441">
        <v>557</v>
      </c>
      <c r="F1441" t="s">
        <v>37</v>
      </c>
      <c r="G1441">
        <v>3</v>
      </c>
      <c r="H1441">
        <v>3</v>
      </c>
      <c r="I1441" t="s">
        <v>52</v>
      </c>
      <c r="J1441">
        <v>1</v>
      </c>
      <c r="K1441">
        <v>2024</v>
      </c>
      <c r="L1441">
        <v>1</v>
      </c>
      <c r="M1441" t="s">
        <v>39</v>
      </c>
      <c r="N1441">
        <v>94</v>
      </c>
      <c r="O1441">
        <v>2</v>
      </c>
      <c r="P1441">
        <v>3</v>
      </c>
      <c r="Q1441" t="s">
        <v>40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42</v>
      </c>
      <c r="X1441" t="s">
        <v>49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</row>
    <row r="1442" spans="1:36" x14ac:dyDescent="0.25">
      <c r="A1442">
        <v>36</v>
      </c>
      <c r="B1442">
        <v>0</v>
      </c>
      <c r="C1442">
        <v>1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38</v>
      </c>
      <c r="J1442">
        <v>1</v>
      </c>
      <c r="K1442">
        <v>2025</v>
      </c>
      <c r="L1442">
        <v>4</v>
      </c>
      <c r="M1442" t="s">
        <v>39</v>
      </c>
      <c r="N1442">
        <v>97</v>
      </c>
      <c r="O1442">
        <v>3</v>
      </c>
      <c r="P1442">
        <v>2</v>
      </c>
      <c r="Q1442" t="s">
        <v>54</v>
      </c>
      <c r="R1442">
        <v>2</v>
      </c>
      <c r="S1442" t="s">
        <v>53</v>
      </c>
      <c r="T1442">
        <v>5131</v>
      </c>
      <c r="U1442">
        <v>9192</v>
      </c>
      <c r="V1442">
        <v>7</v>
      </c>
      <c r="W1442" t="s">
        <v>42</v>
      </c>
      <c r="X1442" t="s">
        <v>49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</row>
    <row r="1443" spans="1:36" x14ac:dyDescent="0.25">
      <c r="A1443">
        <v>56</v>
      </c>
      <c r="B1443">
        <v>0</v>
      </c>
      <c r="C1443">
        <v>1</v>
      </c>
      <c r="D1443" t="s">
        <v>56</v>
      </c>
      <c r="E1443">
        <v>667</v>
      </c>
      <c r="F1443" t="s">
        <v>45</v>
      </c>
      <c r="G1443">
        <v>1</v>
      </c>
      <c r="H1443">
        <v>4</v>
      </c>
      <c r="I1443" t="s">
        <v>38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55</v>
      </c>
      <c r="R1443">
        <v>3</v>
      </c>
      <c r="S1443" t="s">
        <v>53</v>
      </c>
      <c r="T1443">
        <v>6306</v>
      </c>
      <c r="U1443">
        <v>26236</v>
      </c>
      <c r="V1443">
        <v>1</v>
      </c>
      <c r="W1443" t="s">
        <v>42</v>
      </c>
      <c r="X1443" t="s">
        <v>49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</row>
    <row r="1444" spans="1:36" x14ac:dyDescent="0.25">
      <c r="A1444">
        <v>29</v>
      </c>
      <c r="B1444">
        <v>1</v>
      </c>
      <c r="C1444">
        <v>0</v>
      </c>
      <c r="D1444" t="s">
        <v>36</v>
      </c>
      <c r="E1444">
        <v>1092</v>
      </c>
      <c r="F1444" t="s">
        <v>45</v>
      </c>
      <c r="G1444">
        <v>1</v>
      </c>
      <c r="H1444">
        <v>4</v>
      </c>
      <c r="I1444" t="s">
        <v>52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42</v>
      </c>
      <c r="X1444" t="s">
        <v>43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</row>
    <row r="1445" spans="1:36" x14ac:dyDescent="0.25">
      <c r="A1445">
        <v>42</v>
      </c>
      <c r="B1445">
        <v>0</v>
      </c>
      <c r="C1445">
        <v>1</v>
      </c>
      <c r="D1445" t="s">
        <v>36</v>
      </c>
      <c r="E1445">
        <v>300</v>
      </c>
      <c r="F1445" t="s">
        <v>45</v>
      </c>
      <c r="G1445">
        <v>2</v>
      </c>
      <c r="H1445">
        <v>3</v>
      </c>
      <c r="I1445" t="s">
        <v>38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57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42</v>
      </c>
      <c r="X1445" t="s">
        <v>49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</row>
    <row r="1446" spans="1:36" x14ac:dyDescent="0.25">
      <c r="A1446">
        <v>56</v>
      </c>
      <c r="B1446">
        <v>1</v>
      </c>
      <c r="C1446">
        <v>0</v>
      </c>
      <c r="D1446" t="s">
        <v>36</v>
      </c>
      <c r="E1446">
        <v>310</v>
      </c>
      <c r="F1446" t="s">
        <v>45</v>
      </c>
      <c r="G1446">
        <v>7</v>
      </c>
      <c r="H1446">
        <v>2</v>
      </c>
      <c r="I1446" t="s">
        <v>61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51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42</v>
      </c>
      <c r="X1446" t="s">
        <v>49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</row>
    <row r="1447" spans="1:36" x14ac:dyDescent="0.25">
      <c r="A1447">
        <v>41</v>
      </c>
      <c r="B1447">
        <v>0</v>
      </c>
      <c r="C1447">
        <v>1</v>
      </c>
      <c r="D1447" t="s">
        <v>36</v>
      </c>
      <c r="E1447">
        <v>582</v>
      </c>
      <c r="F1447" t="s">
        <v>45</v>
      </c>
      <c r="G1447">
        <v>28</v>
      </c>
      <c r="H1447">
        <v>4</v>
      </c>
      <c r="I1447" t="s">
        <v>38</v>
      </c>
      <c r="J1447">
        <v>1</v>
      </c>
      <c r="K1447">
        <v>2034</v>
      </c>
      <c r="L1447">
        <v>1</v>
      </c>
      <c r="M1447" t="s">
        <v>39</v>
      </c>
      <c r="N1447">
        <v>60</v>
      </c>
      <c r="O1447">
        <v>2</v>
      </c>
      <c r="P1447">
        <v>4</v>
      </c>
      <c r="Q1447" t="s">
        <v>54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42</v>
      </c>
      <c r="X1447" t="s">
        <v>49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</row>
    <row r="1448" spans="1:36" x14ac:dyDescent="0.25">
      <c r="A1448">
        <v>34</v>
      </c>
      <c r="B1448">
        <v>0</v>
      </c>
      <c r="C1448">
        <v>1</v>
      </c>
      <c r="D1448" t="s">
        <v>36</v>
      </c>
      <c r="E1448">
        <v>704</v>
      </c>
      <c r="F1448" t="s">
        <v>37</v>
      </c>
      <c r="G1448">
        <v>28</v>
      </c>
      <c r="H1448">
        <v>3</v>
      </c>
      <c r="I1448" t="s">
        <v>60</v>
      </c>
      <c r="J1448">
        <v>1</v>
      </c>
      <c r="K1448">
        <v>2035</v>
      </c>
      <c r="L1448">
        <v>4</v>
      </c>
      <c r="M1448" t="s">
        <v>39</v>
      </c>
      <c r="N1448">
        <v>95</v>
      </c>
      <c r="O1448">
        <v>2</v>
      </c>
      <c r="P1448">
        <v>2</v>
      </c>
      <c r="Q1448" t="s">
        <v>40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42</v>
      </c>
      <c r="X1448" t="s">
        <v>49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</row>
    <row r="1449" spans="1:36" x14ac:dyDescent="0.25">
      <c r="A1449">
        <v>36</v>
      </c>
      <c r="B1449">
        <v>0</v>
      </c>
      <c r="C1449">
        <v>1</v>
      </c>
      <c r="D1449" t="s">
        <v>56</v>
      </c>
      <c r="E1449">
        <v>301</v>
      </c>
      <c r="F1449" t="s">
        <v>37</v>
      </c>
      <c r="G1449">
        <v>15</v>
      </c>
      <c r="H1449">
        <v>4</v>
      </c>
      <c r="I1449" t="s">
        <v>60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40</v>
      </c>
      <c r="R1449">
        <v>4</v>
      </c>
      <c r="S1449" t="s">
        <v>53</v>
      </c>
      <c r="T1449">
        <v>5406</v>
      </c>
      <c r="U1449">
        <v>10436</v>
      </c>
      <c r="V1449">
        <v>1</v>
      </c>
      <c r="W1449" t="s">
        <v>42</v>
      </c>
      <c r="X1449" t="s">
        <v>49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</row>
    <row r="1450" spans="1:36" x14ac:dyDescent="0.25">
      <c r="A1450">
        <v>41</v>
      </c>
      <c r="B1450">
        <v>0</v>
      </c>
      <c r="C1450">
        <v>1</v>
      </c>
      <c r="D1450" t="s">
        <v>36</v>
      </c>
      <c r="E1450">
        <v>930</v>
      </c>
      <c r="F1450" t="s">
        <v>37</v>
      </c>
      <c r="G1450">
        <v>3</v>
      </c>
      <c r="H1450">
        <v>3</v>
      </c>
      <c r="I1450" t="s">
        <v>38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40</v>
      </c>
      <c r="R1450">
        <v>2</v>
      </c>
      <c r="S1450" t="s">
        <v>53</v>
      </c>
      <c r="T1450">
        <v>8938</v>
      </c>
      <c r="U1450">
        <v>12227</v>
      </c>
      <c r="V1450">
        <v>2</v>
      </c>
      <c r="W1450" t="s">
        <v>42</v>
      </c>
      <c r="X1450" t="s">
        <v>49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</row>
    <row r="1451" spans="1:36" x14ac:dyDescent="0.25">
      <c r="A1451">
        <v>32</v>
      </c>
      <c r="B1451">
        <v>0</v>
      </c>
      <c r="C1451">
        <v>1</v>
      </c>
      <c r="D1451" t="s">
        <v>36</v>
      </c>
      <c r="E1451">
        <v>529</v>
      </c>
      <c r="F1451" t="s">
        <v>45</v>
      </c>
      <c r="G1451">
        <v>2</v>
      </c>
      <c r="H1451">
        <v>3</v>
      </c>
      <c r="I1451" t="s">
        <v>61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41</v>
      </c>
      <c r="T1451">
        <v>2439</v>
      </c>
      <c r="U1451">
        <v>11288</v>
      </c>
      <c r="V1451">
        <v>1</v>
      </c>
      <c r="W1451" t="s">
        <v>42</v>
      </c>
      <c r="X1451" t="s">
        <v>49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</row>
    <row r="1452" spans="1:36" x14ac:dyDescent="0.25">
      <c r="A1452">
        <v>35</v>
      </c>
      <c r="B1452">
        <v>0</v>
      </c>
      <c r="C1452">
        <v>1</v>
      </c>
      <c r="D1452" t="s">
        <v>36</v>
      </c>
      <c r="E1452">
        <v>1146</v>
      </c>
      <c r="F1452" t="s">
        <v>62</v>
      </c>
      <c r="G1452">
        <v>26</v>
      </c>
      <c r="H1452">
        <v>4</v>
      </c>
      <c r="I1452" t="s">
        <v>38</v>
      </c>
      <c r="J1452">
        <v>1</v>
      </c>
      <c r="K1452">
        <v>2040</v>
      </c>
      <c r="L1452">
        <v>3</v>
      </c>
      <c r="M1452" t="s">
        <v>39</v>
      </c>
      <c r="N1452">
        <v>31</v>
      </c>
      <c r="O1452">
        <v>3</v>
      </c>
      <c r="P1452">
        <v>3</v>
      </c>
      <c r="Q1452" t="s">
        <v>62</v>
      </c>
      <c r="R1452">
        <v>4</v>
      </c>
      <c r="S1452" t="s">
        <v>41</v>
      </c>
      <c r="T1452">
        <v>8837</v>
      </c>
      <c r="U1452">
        <v>16642</v>
      </c>
      <c r="V1452">
        <v>1</v>
      </c>
      <c r="W1452" t="s">
        <v>42</v>
      </c>
      <c r="X1452" t="s">
        <v>43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</row>
    <row r="1453" spans="1:36" x14ac:dyDescent="0.25">
      <c r="A1453">
        <v>38</v>
      </c>
      <c r="B1453">
        <v>0</v>
      </c>
      <c r="C1453">
        <v>1</v>
      </c>
      <c r="D1453" t="s">
        <v>36</v>
      </c>
      <c r="E1453">
        <v>345</v>
      </c>
      <c r="F1453" t="s">
        <v>37</v>
      </c>
      <c r="G1453">
        <v>10</v>
      </c>
      <c r="H1453">
        <v>2</v>
      </c>
      <c r="I1453" t="s">
        <v>38</v>
      </c>
      <c r="J1453">
        <v>1</v>
      </c>
      <c r="K1453">
        <v>2041</v>
      </c>
      <c r="L1453">
        <v>1</v>
      </c>
      <c r="M1453" t="s">
        <v>39</v>
      </c>
      <c r="N1453">
        <v>100</v>
      </c>
      <c r="O1453">
        <v>3</v>
      </c>
      <c r="P1453">
        <v>2</v>
      </c>
      <c r="Q1453" t="s">
        <v>40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42</v>
      </c>
      <c r="X1453" t="s">
        <v>49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</row>
    <row r="1454" spans="1:36" x14ac:dyDescent="0.25">
      <c r="A1454">
        <v>50</v>
      </c>
      <c r="B1454">
        <v>1</v>
      </c>
      <c r="C1454">
        <v>0</v>
      </c>
      <c r="D1454" t="s">
        <v>44</v>
      </c>
      <c r="E1454">
        <v>878</v>
      </c>
      <c r="F1454" t="s">
        <v>37</v>
      </c>
      <c r="G1454">
        <v>1</v>
      </c>
      <c r="H1454">
        <v>4</v>
      </c>
      <c r="I1454" t="s">
        <v>38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40</v>
      </c>
      <c r="R1454">
        <v>3</v>
      </c>
      <c r="S1454" t="s">
        <v>53</v>
      </c>
      <c r="T1454">
        <v>6728</v>
      </c>
      <c r="U1454">
        <v>14255</v>
      </c>
      <c r="V1454">
        <v>7</v>
      </c>
      <c r="W1454" t="s">
        <v>42</v>
      </c>
      <c r="X1454" t="s">
        <v>49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</row>
    <row r="1455" spans="1:36" x14ac:dyDescent="0.25">
      <c r="A1455">
        <v>36</v>
      </c>
      <c r="B1455">
        <v>0</v>
      </c>
      <c r="C1455">
        <v>1</v>
      </c>
      <c r="D1455" t="s">
        <v>36</v>
      </c>
      <c r="E1455">
        <v>1120</v>
      </c>
      <c r="F1455" t="s">
        <v>37</v>
      </c>
      <c r="G1455">
        <v>11</v>
      </c>
      <c r="H1455">
        <v>4</v>
      </c>
      <c r="I1455" t="s">
        <v>60</v>
      </c>
      <c r="J1455">
        <v>1</v>
      </c>
      <c r="K1455">
        <v>2045</v>
      </c>
      <c r="L1455">
        <v>2</v>
      </c>
      <c r="M1455" t="s">
        <v>39</v>
      </c>
      <c r="N1455">
        <v>100</v>
      </c>
      <c r="O1455">
        <v>2</v>
      </c>
      <c r="P1455">
        <v>2</v>
      </c>
      <c r="Q1455" t="s">
        <v>40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42</v>
      </c>
      <c r="X1455" t="s">
        <v>49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</row>
    <row r="1456" spans="1:36" x14ac:dyDescent="0.25">
      <c r="A1456">
        <v>45</v>
      </c>
      <c r="B1456">
        <v>0</v>
      </c>
      <c r="C1456">
        <v>1</v>
      </c>
      <c r="D1456" t="s">
        <v>36</v>
      </c>
      <c r="E1456">
        <v>374</v>
      </c>
      <c r="F1456" t="s">
        <v>37</v>
      </c>
      <c r="G1456">
        <v>20</v>
      </c>
      <c r="H1456">
        <v>3</v>
      </c>
      <c r="I1456" t="s">
        <v>38</v>
      </c>
      <c r="J1456">
        <v>1</v>
      </c>
      <c r="K1456">
        <v>2046</v>
      </c>
      <c r="L1456">
        <v>4</v>
      </c>
      <c r="M1456" t="s">
        <v>39</v>
      </c>
      <c r="N1456">
        <v>50</v>
      </c>
      <c r="O1456">
        <v>3</v>
      </c>
      <c r="P1456">
        <v>2</v>
      </c>
      <c r="Q1456" t="s">
        <v>40</v>
      </c>
      <c r="R1456">
        <v>3</v>
      </c>
      <c r="S1456" t="s">
        <v>41</v>
      </c>
      <c r="T1456">
        <v>4850</v>
      </c>
      <c r="U1456">
        <v>23333</v>
      </c>
      <c r="V1456">
        <v>8</v>
      </c>
      <c r="W1456" t="s">
        <v>42</v>
      </c>
      <c r="X1456" t="s">
        <v>49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</row>
    <row r="1457" spans="1:36" x14ac:dyDescent="0.25">
      <c r="A1457">
        <v>40</v>
      </c>
      <c r="B1457">
        <v>0</v>
      </c>
      <c r="C1457">
        <v>1</v>
      </c>
      <c r="D1457" t="s">
        <v>36</v>
      </c>
      <c r="E1457">
        <v>1322</v>
      </c>
      <c r="F1457" t="s">
        <v>45</v>
      </c>
      <c r="G1457">
        <v>2</v>
      </c>
      <c r="H1457">
        <v>4</v>
      </c>
      <c r="I1457" t="s">
        <v>38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41</v>
      </c>
      <c r="T1457">
        <v>2809</v>
      </c>
      <c r="U1457">
        <v>2725</v>
      </c>
      <c r="V1457">
        <v>2</v>
      </c>
      <c r="W1457" t="s">
        <v>42</v>
      </c>
      <c r="X1457" t="s">
        <v>49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</row>
    <row r="1458" spans="1:36" x14ac:dyDescent="0.25">
      <c r="A1458">
        <v>35</v>
      </c>
      <c r="B1458">
        <v>0</v>
      </c>
      <c r="C1458">
        <v>1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38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55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42</v>
      </c>
      <c r="X1458" t="s">
        <v>43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</row>
    <row r="1459" spans="1:36" x14ac:dyDescent="0.25">
      <c r="A1459">
        <v>40</v>
      </c>
      <c r="B1459">
        <v>0</v>
      </c>
      <c r="C1459">
        <v>1</v>
      </c>
      <c r="D1459" t="s">
        <v>36</v>
      </c>
      <c r="E1459">
        <v>1194</v>
      </c>
      <c r="F1459" t="s">
        <v>45</v>
      </c>
      <c r="G1459">
        <v>2</v>
      </c>
      <c r="H1459">
        <v>4</v>
      </c>
      <c r="I1459" t="s">
        <v>52</v>
      </c>
      <c r="J1459">
        <v>1</v>
      </c>
      <c r="K1459">
        <v>2051</v>
      </c>
      <c r="L1459">
        <v>3</v>
      </c>
      <c r="M1459" t="s">
        <v>39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42</v>
      </c>
      <c r="X1459" t="s">
        <v>49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</row>
    <row r="1460" spans="1:36" x14ac:dyDescent="0.25">
      <c r="A1460">
        <v>35</v>
      </c>
      <c r="B1460">
        <v>0</v>
      </c>
      <c r="C1460">
        <v>1</v>
      </c>
      <c r="D1460" t="s">
        <v>36</v>
      </c>
      <c r="E1460">
        <v>287</v>
      </c>
      <c r="F1460" t="s">
        <v>45</v>
      </c>
      <c r="G1460">
        <v>1</v>
      </c>
      <c r="H1460">
        <v>4</v>
      </c>
      <c r="I1460" t="s">
        <v>38</v>
      </c>
      <c r="J1460">
        <v>1</v>
      </c>
      <c r="K1460">
        <v>2052</v>
      </c>
      <c r="L1460">
        <v>3</v>
      </c>
      <c r="M1460" t="s">
        <v>39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42</v>
      </c>
      <c r="X1460" t="s">
        <v>49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</row>
    <row r="1461" spans="1:36" x14ac:dyDescent="0.25">
      <c r="A1461">
        <v>29</v>
      </c>
      <c r="B1461">
        <v>0</v>
      </c>
      <c r="C1461">
        <v>1</v>
      </c>
      <c r="D1461" t="s">
        <v>36</v>
      </c>
      <c r="E1461">
        <v>1378</v>
      </c>
      <c r="F1461" t="s">
        <v>45</v>
      </c>
      <c r="G1461">
        <v>13</v>
      </c>
      <c r="H1461">
        <v>2</v>
      </c>
      <c r="I1461" t="s">
        <v>50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51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42</v>
      </c>
      <c r="X1461" t="s">
        <v>43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</row>
    <row r="1462" spans="1:36" x14ac:dyDescent="0.25">
      <c r="A1462">
        <v>29</v>
      </c>
      <c r="B1462">
        <v>0</v>
      </c>
      <c r="C1462">
        <v>1</v>
      </c>
      <c r="D1462" t="s">
        <v>36</v>
      </c>
      <c r="E1462">
        <v>468</v>
      </c>
      <c r="F1462" t="s">
        <v>45</v>
      </c>
      <c r="G1462">
        <v>28</v>
      </c>
      <c r="H1462">
        <v>4</v>
      </c>
      <c r="I1462" t="s">
        <v>52</v>
      </c>
      <c r="J1462">
        <v>1</v>
      </c>
      <c r="K1462">
        <v>2054</v>
      </c>
      <c r="L1462">
        <v>4</v>
      </c>
      <c r="M1462" t="s">
        <v>39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41</v>
      </c>
      <c r="T1462">
        <v>3785</v>
      </c>
      <c r="U1462">
        <v>8489</v>
      </c>
      <c r="V1462">
        <v>1</v>
      </c>
      <c r="W1462" t="s">
        <v>42</v>
      </c>
      <c r="X1462" t="s">
        <v>49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</row>
    <row r="1463" spans="1:36" x14ac:dyDescent="0.25">
      <c r="A1463">
        <v>50</v>
      </c>
      <c r="B1463">
        <v>1</v>
      </c>
      <c r="C1463">
        <v>0</v>
      </c>
      <c r="D1463" t="s">
        <v>36</v>
      </c>
      <c r="E1463">
        <v>410</v>
      </c>
      <c r="F1463" t="s">
        <v>37</v>
      </c>
      <c r="G1463">
        <v>28</v>
      </c>
      <c r="H1463">
        <v>3</v>
      </c>
      <c r="I1463" t="s">
        <v>60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40</v>
      </c>
      <c r="R1463">
        <v>1</v>
      </c>
      <c r="S1463" t="s">
        <v>53</v>
      </c>
      <c r="T1463">
        <v>10854</v>
      </c>
      <c r="U1463">
        <v>16586</v>
      </c>
      <c r="V1463">
        <v>4</v>
      </c>
      <c r="W1463" t="s">
        <v>42</v>
      </c>
      <c r="X1463" t="s">
        <v>43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</row>
    <row r="1464" spans="1:36" x14ac:dyDescent="0.25">
      <c r="A1464">
        <v>39</v>
      </c>
      <c r="B1464">
        <v>0</v>
      </c>
      <c r="C1464">
        <v>1</v>
      </c>
      <c r="D1464" t="s">
        <v>36</v>
      </c>
      <c r="E1464">
        <v>722</v>
      </c>
      <c r="F1464" t="s">
        <v>37</v>
      </c>
      <c r="G1464">
        <v>24</v>
      </c>
      <c r="H1464">
        <v>1</v>
      </c>
      <c r="I1464" t="s">
        <v>60</v>
      </c>
      <c r="J1464">
        <v>1</v>
      </c>
      <c r="K1464">
        <v>2056</v>
      </c>
      <c r="L1464">
        <v>2</v>
      </c>
      <c r="M1464" t="s">
        <v>39</v>
      </c>
      <c r="N1464">
        <v>60</v>
      </c>
      <c r="O1464">
        <v>2</v>
      </c>
      <c r="P1464">
        <v>4</v>
      </c>
      <c r="Q1464" t="s">
        <v>40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42</v>
      </c>
      <c r="X1464" t="s">
        <v>49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</row>
    <row r="1465" spans="1:36" x14ac:dyDescent="0.25">
      <c r="A1465">
        <v>31</v>
      </c>
      <c r="B1465">
        <v>0</v>
      </c>
      <c r="C1465">
        <v>1</v>
      </c>
      <c r="D1465" t="s">
        <v>56</v>
      </c>
      <c r="E1465">
        <v>325</v>
      </c>
      <c r="F1465" t="s">
        <v>45</v>
      </c>
      <c r="G1465">
        <v>5</v>
      </c>
      <c r="H1465">
        <v>3</v>
      </c>
      <c r="I1465" t="s">
        <v>52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54</v>
      </c>
      <c r="R1465">
        <v>1</v>
      </c>
      <c r="S1465" t="s">
        <v>41</v>
      </c>
      <c r="T1465">
        <v>9936</v>
      </c>
      <c r="U1465">
        <v>3787</v>
      </c>
      <c r="V1465">
        <v>0</v>
      </c>
      <c r="W1465" t="s">
        <v>42</v>
      </c>
      <c r="X1465" t="s">
        <v>49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</row>
    <row r="1466" spans="1:36" x14ac:dyDescent="0.25">
      <c r="A1466">
        <v>26</v>
      </c>
      <c r="B1466">
        <v>0</v>
      </c>
      <c r="C1466">
        <v>1</v>
      </c>
      <c r="D1466" t="s">
        <v>36</v>
      </c>
      <c r="E1466">
        <v>1167</v>
      </c>
      <c r="F1466" t="s">
        <v>37</v>
      </c>
      <c r="G1466">
        <v>5</v>
      </c>
      <c r="H1466">
        <v>3</v>
      </c>
      <c r="I1466" t="s">
        <v>50</v>
      </c>
      <c r="J1466">
        <v>1</v>
      </c>
      <c r="K1466">
        <v>2060</v>
      </c>
      <c r="L1466">
        <v>4</v>
      </c>
      <c r="M1466" t="s">
        <v>39</v>
      </c>
      <c r="N1466">
        <v>30</v>
      </c>
      <c r="O1466">
        <v>2</v>
      </c>
      <c r="P1466">
        <v>1</v>
      </c>
      <c r="Q1466" t="s">
        <v>58</v>
      </c>
      <c r="R1466">
        <v>3</v>
      </c>
      <c r="S1466" t="s">
        <v>41</v>
      </c>
      <c r="T1466">
        <v>2966</v>
      </c>
      <c r="U1466">
        <v>21378</v>
      </c>
      <c r="V1466">
        <v>0</v>
      </c>
      <c r="W1466" t="s">
        <v>42</v>
      </c>
      <c r="X1466" t="s">
        <v>49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</row>
    <row r="1467" spans="1:36" x14ac:dyDescent="0.25">
      <c r="A1467">
        <v>36</v>
      </c>
      <c r="B1467">
        <v>0</v>
      </c>
      <c r="C1467">
        <v>1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52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51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42</v>
      </c>
      <c r="X1467" t="s">
        <v>49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</row>
    <row r="1468" spans="1:36" x14ac:dyDescent="0.25">
      <c r="A1468">
        <v>39</v>
      </c>
      <c r="B1468">
        <v>0</v>
      </c>
      <c r="C1468">
        <v>1</v>
      </c>
      <c r="D1468" t="s">
        <v>36</v>
      </c>
      <c r="E1468">
        <v>613</v>
      </c>
      <c r="F1468" t="s">
        <v>45</v>
      </c>
      <c r="G1468">
        <v>6</v>
      </c>
      <c r="H1468">
        <v>1</v>
      </c>
      <c r="I1468" t="s">
        <v>52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55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42</v>
      </c>
      <c r="X1468" t="s">
        <v>49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</row>
    <row r="1469" spans="1:36" x14ac:dyDescent="0.25">
      <c r="A1469">
        <v>27</v>
      </c>
      <c r="B1469">
        <v>0</v>
      </c>
      <c r="C1469">
        <v>1</v>
      </c>
      <c r="D1469" t="s">
        <v>36</v>
      </c>
      <c r="E1469">
        <v>155</v>
      </c>
      <c r="F1469" t="s">
        <v>45</v>
      </c>
      <c r="G1469">
        <v>4</v>
      </c>
      <c r="H1469">
        <v>3</v>
      </c>
      <c r="I1469" t="s">
        <v>38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54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42</v>
      </c>
      <c r="X1469" t="s">
        <v>43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</row>
    <row r="1470" spans="1:36" x14ac:dyDescent="0.25">
      <c r="A1470">
        <v>49</v>
      </c>
      <c r="B1470">
        <v>0</v>
      </c>
      <c r="C1470">
        <v>1</v>
      </c>
      <c r="D1470" t="s">
        <v>44</v>
      </c>
      <c r="E1470">
        <v>1023</v>
      </c>
      <c r="F1470" t="s">
        <v>37</v>
      </c>
      <c r="G1470">
        <v>2</v>
      </c>
      <c r="H1470">
        <v>3</v>
      </c>
      <c r="I1470" t="s">
        <v>52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40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42</v>
      </c>
      <c r="X1470" t="s">
        <v>49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</row>
    <row r="1471" spans="1:36" x14ac:dyDescent="0.25">
      <c r="A1471">
        <v>34</v>
      </c>
      <c r="B1471">
        <v>0</v>
      </c>
      <c r="C1471">
        <v>1</v>
      </c>
      <c r="D1471" t="s">
        <v>36</v>
      </c>
      <c r="E1471">
        <v>628</v>
      </c>
      <c r="F1471" t="s">
        <v>45</v>
      </c>
      <c r="G1471">
        <v>8</v>
      </c>
      <c r="H1471">
        <v>3</v>
      </c>
      <c r="I1471" t="s">
        <v>52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51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42</v>
      </c>
      <c r="X1471" t="s">
        <v>49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EB44-97C6-4161-B86E-9246BB9FFFC0}">
  <dimension ref="E2:P161"/>
  <sheetViews>
    <sheetView topLeftCell="A17" workbookViewId="0">
      <selection activeCell="G3" sqref="G3"/>
    </sheetView>
  </sheetViews>
  <sheetFormatPr defaultRowHeight="15" x14ac:dyDescent="0.25"/>
  <cols>
    <col min="5" max="5" width="21" customWidth="1"/>
  </cols>
  <sheetData>
    <row r="2" spans="5:16" x14ac:dyDescent="0.25">
      <c r="E2" t="s">
        <v>67</v>
      </c>
      <c r="F2" t="s">
        <v>64</v>
      </c>
      <c r="G2" t="s">
        <v>63</v>
      </c>
      <c r="M2" t="s">
        <v>95</v>
      </c>
    </row>
    <row r="3" spans="5:16" x14ac:dyDescent="0.25">
      <c r="E3" t="s">
        <v>56</v>
      </c>
      <c r="F3">
        <v>138</v>
      </c>
      <c r="G3">
        <v>12</v>
      </c>
      <c r="M3">
        <v>16</v>
      </c>
      <c r="N3">
        <v>10</v>
      </c>
      <c r="O3">
        <f>P3-N3</f>
        <v>7</v>
      </c>
      <c r="P3">
        <v>17</v>
      </c>
    </row>
    <row r="4" spans="5:16" x14ac:dyDescent="0.25">
      <c r="E4" t="s">
        <v>44</v>
      </c>
      <c r="F4">
        <v>208</v>
      </c>
      <c r="G4">
        <v>69</v>
      </c>
      <c r="M4">
        <f>M3+4</f>
        <v>20</v>
      </c>
      <c r="N4">
        <v>21</v>
      </c>
      <c r="O4">
        <f t="shared" ref="O4:O67" si="0">P4-N4</f>
        <v>33</v>
      </c>
      <c r="P4">
        <v>54</v>
      </c>
    </row>
    <row r="5" spans="5:16" x14ac:dyDescent="0.25">
      <c r="E5" t="s">
        <v>36</v>
      </c>
      <c r="F5">
        <v>887</v>
      </c>
      <c r="G5">
        <v>156</v>
      </c>
      <c r="M5">
        <f t="shared" ref="M5:M13" si="1">M4+4</f>
        <v>24</v>
      </c>
      <c r="N5">
        <v>28</v>
      </c>
      <c r="O5">
        <f t="shared" si="0"/>
        <v>111</v>
      </c>
      <c r="P5">
        <v>139</v>
      </c>
    </row>
    <row r="6" spans="5:16" x14ac:dyDescent="0.25">
      <c r="E6" t="s">
        <v>65</v>
      </c>
      <c r="M6">
        <f t="shared" si="1"/>
        <v>28</v>
      </c>
      <c r="N6">
        <v>59</v>
      </c>
      <c r="O6">
        <f t="shared" si="0"/>
        <v>186</v>
      </c>
      <c r="P6">
        <v>245</v>
      </c>
    </row>
    <row r="7" spans="5:16" x14ac:dyDescent="0.25">
      <c r="E7" t="s">
        <v>66</v>
      </c>
      <c r="F7">
        <v>1233</v>
      </c>
      <c r="G7">
        <v>237</v>
      </c>
      <c r="M7">
        <f t="shared" si="1"/>
        <v>32</v>
      </c>
      <c r="N7">
        <v>42</v>
      </c>
      <c r="O7">
        <f t="shared" si="0"/>
        <v>232</v>
      </c>
      <c r="P7">
        <v>274</v>
      </c>
    </row>
    <row r="8" spans="5:16" x14ac:dyDescent="0.25">
      <c r="M8">
        <f t="shared" si="1"/>
        <v>36</v>
      </c>
      <c r="N8">
        <v>20</v>
      </c>
      <c r="O8">
        <f t="shared" si="0"/>
        <v>199</v>
      </c>
      <c r="P8">
        <v>219</v>
      </c>
    </row>
    <row r="9" spans="5:16" x14ac:dyDescent="0.25">
      <c r="E9" t="s">
        <v>5</v>
      </c>
      <c r="F9" t="s">
        <v>64</v>
      </c>
      <c r="G9" t="s">
        <v>63</v>
      </c>
      <c r="M9">
        <f t="shared" si="1"/>
        <v>40</v>
      </c>
      <c r="N9">
        <v>15</v>
      </c>
      <c r="O9">
        <f t="shared" si="0"/>
        <v>160</v>
      </c>
      <c r="P9">
        <v>175</v>
      </c>
    </row>
    <row r="10" spans="5:16" x14ac:dyDescent="0.25">
      <c r="E10" t="s">
        <v>62</v>
      </c>
      <c r="F10">
        <v>51</v>
      </c>
      <c r="G10">
        <v>12</v>
      </c>
      <c r="M10">
        <f t="shared" si="1"/>
        <v>44</v>
      </c>
      <c r="N10">
        <v>15</v>
      </c>
      <c r="O10">
        <f t="shared" si="0"/>
        <v>116</v>
      </c>
      <c r="P10">
        <v>131</v>
      </c>
    </row>
    <row r="11" spans="5:16" x14ac:dyDescent="0.25">
      <c r="E11" t="s">
        <v>45</v>
      </c>
      <c r="F11">
        <v>828</v>
      </c>
      <c r="G11">
        <v>133</v>
      </c>
      <c r="M11">
        <f t="shared" si="1"/>
        <v>48</v>
      </c>
      <c r="N11">
        <v>11</v>
      </c>
      <c r="O11">
        <f t="shared" si="0"/>
        <v>81</v>
      </c>
      <c r="P11">
        <v>92</v>
      </c>
    </row>
    <row r="12" spans="5:16" x14ac:dyDescent="0.25">
      <c r="E12" t="s">
        <v>37</v>
      </c>
      <c r="F12">
        <v>354</v>
      </c>
      <c r="G12">
        <v>92</v>
      </c>
      <c r="M12">
        <f t="shared" si="1"/>
        <v>52</v>
      </c>
      <c r="N12">
        <v>8</v>
      </c>
      <c r="O12">
        <f t="shared" si="0"/>
        <v>69</v>
      </c>
      <c r="P12">
        <v>77</v>
      </c>
    </row>
    <row r="13" spans="5:16" x14ac:dyDescent="0.25">
      <c r="E13" t="s">
        <v>65</v>
      </c>
      <c r="M13">
        <f t="shared" si="1"/>
        <v>56</v>
      </c>
      <c r="N13">
        <v>8</v>
      </c>
      <c r="O13">
        <f t="shared" si="0"/>
        <v>34</v>
      </c>
      <c r="P13">
        <v>42</v>
      </c>
    </row>
    <row r="14" spans="5:16" x14ac:dyDescent="0.25">
      <c r="E14" t="s">
        <v>66</v>
      </c>
      <c r="F14">
        <v>1233</v>
      </c>
      <c r="G14">
        <v>237</v>
      </c>
      <c r="M14">
        <f>M13+4</f>
        <v>60</v>
      </c>
      <c r="N14">
        <v>0</v>
      </c>
      <c r="O14">
        <f t="shared" si="0"/>
        <v>5</v>
      </c>
      <c r="P14">
        <v>5</v>
      </c>
    </row>
    <row r="15" spans="5:16" x14ac:dyDescent="0.25">
      <c r="O15">
        <f t="shared" si="0"/>
        <v>0</v>
      </c>
    </row>
    <row r="16" spans="5:16" x14ac:dyDescent="0.25">
      <c r="E16" t="s">
        <v>68</v>
      </c>
      <c r="F16" t="s">
        <v>64</v>
      </c>
      <c r="G16" t="s">
        <v>63</v>
      </c>
      <c r="M16" t="s">
        <v>96</v>
      </c>
      <c r="O16">
        <f t="shared" si="0"/>
        <v>0</v>
      </c>
    </row>
    <row r="17" spans="5:16" x14ac:dyDescent="0.25">
      <c r="E17">
        <v>1</v>
      </c>
      <c r="F17">
        <v>139</v>
      </c>
      <c r="G17">
        <v>31</v>
      </c>
      <c r="M17">
        <v>0</v>
      </c>
      <c r="N17">
        <v>176</v>
      </c>
      <c r="O17">
        <f t="shared" si="0"/>
        <v>747</v>
      </c>
      <c r="P17">
        <v>923</v>
      </c>
    </row>
    <row r="18" spans="5:16" x14ac:dyDescent="0.25">
      <c r="E18">
        <v>2</v>
      </c>
      <c r="F18">
        <v>238</v>
      </c>
      <c r="G18">
        <v>44</v>
      </c>
      <c r="M18">
        <v>5</v>
      </c>
      <c r="N18">
        <v>55</v>
      </c>
      <c r="O18">
        <f t="shared" si="0"/>
        <v>392</v>
      </c>
      <c r="P18">
        <v>447</v>
      </c>
    </row>
    <row r="19" spans="5:16" x14ac:dyDescent="0.25">
      <c r="E19">
        <v>3</v>
      </c>
      <c r="F19">
        <v>473</v>
      </c>
      <c r="G19">
        <v>99</v>
      </c>
      <c r="M19">
        <v>10</v>
      </c>
      <c r="N19">
        <v>6</v>
      </c>
      <c r="O19">
        <f t="shared" si="0"/>
        <v>80</v>
      </c>
      <c r="P19">
        <v>86</v>
      </c>
    </row>
    <row r="20" spans="5:16" x14ac:dyDescent="0.25">
      <c r="E20">
        <v>4</v>
      </c>
      <c r="F20">
        <v>340</v>
      </c>
      <c r="G20">
        <v>58</v>
      </c>
      <c r="M20">
        <v>15</v>
      </c>
      <c r="N20">
        <v>0</v>
      </c>
      <c r="O20">
        <f t="shared" si="0"/>
        <v>14</v>
      </c>
      <c r="P20">
        <v>14</v>
      </c>
    </row>
    <row r="21" spans="5:16" x14ac:dyDescent="0.25">
      <c r="E21">
        <v>5</v>
      </c>
      <c r="F21">
        <v>43</v>
      </c>
      <c r="G21">
        <v>5</v>
      </c>
      <c r="O21">
        <f t="shared" si="0"/>
        <v>0</v>
      </c>
    </row>
    <row r="22" spans="5:16" x14ac:dyDescent="0.25">
      <c r="E22" t="s">
        <v>65</v>
      </c>
      <c r="M22" t="s">
        <v>94</v>
      </c>
      <c r="O22">
        <f t="shared" si="0"/>
        <v>0</v>
      </c>
    </row>
    <row r="23" spans="5:16" x14ac:dyDescent="0.25">
      <c r="E23" t="s">
        <v>66</v>
      </c>
      <c r="F23">
        <v>1233</v>
      </c>
      <c r="G23">
        <v>237</v>
      </c>
      <c r="M23">
        <v>0</v>
      </c>
      <c r="N23">
        <v>200</v>
      </c>
      <c r="O23">
        <f t="shared" si="0"/>
        <v>1010</v>
      </c>
      <c r="P23">
        <v>1210</v>
      </c>
    </row>
    <row r="24" spans="5:16" x14ac:dyDescent="0.25">
      <c r="M24">
        <v>5</v>
      </c>
      <c r="N24">
        <v>28</v>
      </c>
      <c r="O24">
        <f t="shared" si="0"/>
        <v>160</v>
      </c>
      <c r="P24">
        <v>188</v>
      </c>
    </row>
    <row r="25" spans="5:16" x14ac:dyDescent="0.25">
      <c r="E25" t="s">
        <v>69</v>
      </c>
      <c r="F25" t="s">
        <v>64</v>
      </c>
      <c r="G25" t="s">
        <v>63</v>
      </c>
      <c r="M25">
        <v>10</v>
      </c>
      <c r="N25">
        <v>6</v>
      </c>
      <c r="O25">
        <f t="shared" si="0"/>
        <v>53</v>
      </c>
      <c r="P25">
        <v>59</v>
      </c>
    </row>
    <row r="26" spans="5:16" x14ac:dyDescent="0.25">
      <c r="E26" t="s">
        <v>62</v>
      </c>
      <c r="F26">
        <v>20</v>
      </c>
      <c r="G26">
        <v>7</v>
      </c>
      <c r="M26">
        <v>15</v>
      </c>
      <c r="N26">
        <v>3</v>
      </c>
      <c r="O26">
        <f t="shared" si="0"/>
        <v>10</v>
      </c>
      <c r="P26">
        <v>13</v>
      </c>
    </row>
    <row r="27" spans="5:16" x14ac:dyDescent="0.25">
      <c r="E27" t="s">
        <v>38</v>
      </c>
      <c r="F27">
        <v>517</v>
      </c>
      <c r="G27">
        <v>89</v>
      </c>
      <c r="O27">
        <f t="shared" si="0"/>
        <v>0</v>
      </c>
    </row>
    <row r="28" spans="5:16" x14ac:dyDescent="0.25">
      <c r="E28" t="s">
        <v>60</v>
      </c>
      <c r="F28">
        <v>124</v>
      </c>
      <c r="G28">
        <v>35</v>
      </c>
      <c r="M28" t="s">
        <v>97</v>
      </c>
      <c r="O28">
        <f t="shared" si="0"/>
        <v>0</v>
      </c>
    </row>
    <row r="29" spans="5:16" x14ac:dyDescent="0.25">
      <c r="E29" t="s">
        <v>52</v>
      </c>
      <c r="F29">
        <v>401</v>
      </c>
      <c r="G29">
        <v>63</v>
      </c>
      <c r="M29">
        <v>0</v>
      </c>
      <c r="N29">
        <v>183</v>
      </c>
      <c r="O29">
        <f t="shared" si="0"/>
        <v>729</v>
      </c>
      <c r="P29">
        <v>912</v>
      </c>
    </row>
    <row r="30" spans="5:16" x14ac:dyDescent="0.25">
      <c r="E30" t="s">
        <v>50</v>
      </c>
      <c r="F30">
        <v>71</v>
      </c>
      <c r="G30">
        <v>11</v>
      </c>
      <c r="M30">
        <v>5</v>
      </c>
      <c r="N30">
        <v>47</v>
      </c>
      <c r="O30">
        <f t="shared" si="0"/>
        <v>404</v>
      </c>
      <c r="P30">
        <v>451</v>
      </c>
    </row>
    <row r="31" spans="5:16" x14ac:dyDescent="0.25">
      <c r="E31" t="s">
        <v>61</v>
      </c>
      <c r="F31">
        <v>100</v>
      </c>
      <c r="G31">
        <v>32</v>
      </c>
      <c r="M31">
        <v>10</v>
      </c>
      <c r="N31">
        <v>5</v>
      </c>
      <c r="O31">
        <f t="shared" si="0"/>
        <v>81</v>
      </c>
      <c r="P31">
        <v>86</v>
      </c>
    </row>
    <row r="32" spans="5:16" x14ac:dyDescent="0.25">
      <c r="E32" t="s">
        <v>65</v>
      </c>
      <c r="M32">
        <v>15</v>
      </c>
      <c r="N32">
        <v>2</v>
      </c>
      <c r="O32">
        <f t="shared" si="0"/>
        <v>19</v>
      </c>
      <c r="P32">
        <v>21</v>
      </c>
    </row>
    <row r="33" spans="5:16" x14ac:dyDescent="0.25">
      <c r="O33">
        <f t="shared" si="0"/>
        <v>0</v>
      </c>
    </row>
    <row r="34" spans="5:16" x14ac:dyDescent="0.25">
      <c r="E34" t="s">
        <v>70</v>
      </c>
      <c r="F34" t="s">
        <v>64</v>
      </c>
      <c r="G34" t="s">
        <v>63</v>
      </c>
      <c r="M34" t="s">
        <v>98</v>
      </c>
      <c r="O34">
        <f t="shared" si="0"/>
        <v>0</v>
      </c>
    </row>
    <row r="35" spans="5:16" x14ac:dyDescent="0.25">
      <c r="E35">
        <v>1</v>
      </c>
      <c r="F35">
        <v>212</v>
      </c>
      <c r="G35">
        <v>72</v>
      </c>
      <c r="M35">
        <v>0</v>
      </c>
      <c r="N35">
        <v>141</v>
      </c>
      <c r="O35">
        <f t="shared" si="0"/>
        <v>439</v>
      </c>
      <c r="P35">
        <v>580</v>
      </c>
    </row>
    <row r="36" spans="5:16" x14ac:dyDescent="0.25">
      <c r="E36">
        <v>2</v>
      </c>
      <c r="F36">
        <v>244</v>
      </c>
      <c r="G36">
        <v>43</v>
      </c>
      <c r="M36">
        <f>M35+5</f>
        <v>5</v>
      </c>
      <c r="N36">
        <v>58</v>
      </c>
      <c r="O36">
        <f t="shared" si="0"/>
        <v>466</v>
      </c>
      <c r="P36">
        <v>524</v>
      </c>
    </row>
    <row r="37" spans="5:16" x14ac:dyDescent="0.25">
      <c r="E37">
        <v>3</v>
      </c>
      <c r="F37">
        <v>391</v>
      </c>
      <c r="G37">
        <v>62</v>
      </c>
      <c r="M37">
        <f t="shared" ref="M37:M42" si="2">M36+5</f>
        <v>10</v>
      </c>
      <c r="N37">
        <v>24</v>
      </c>
      <c r="O37">
        <f t="shared" si="0"/>
        <v>184</v>
      </c>
      <c r="P37">
        <v>208</v>
      </c>
    </row>
    <row r="38" spans="5:16" x14ac:dyDescent="0.25">
      <c r="E38">
        <v>4</v>
      </c>
      <c r="F38">
        <v>386</v>
      </c>
      <c r="G38">
        <v>60</v>
      </c>
      <c r="M38">
        <f t="shared" si="2"/>
        <v>15</v>
      </c>
      <c r="N38">
        <v>5</v>
      </c>
      <c r="O38">
        <f t="shared" si="0"/>
        <v>60</v>
      </c>
      <c r="P38">
        <v>65</v>
      </c>
    </row>
    <row r="39" spans="5:16" x14ac:dyDescent="0.25">
      <c r="M39">
        <f t="shared" si="2"/>
        <v>20</v>
      </c>
      <c r="N39">
        <v>5</v>
      </c>
      <c r="O39">
        <f t="shared" si="0"/>
        <v>59</v>
      </c>
      <c r="P39">
        <v>64</v>
      </c>
    </row>
    <row r="40" spans="5:16" x14ac:dyDescent="0.25">
      <c r="E40" t="s">
        <v>12</v>
      </c>
      <c r="F40" t="s">
        <v>64</v>
      </c>
      <c r="G40" t="s">
        <v>63</v>
      </c>
      <c r="M40">
        <f t="shared" si="2"/>
        <v>25</v>
      </c>
      <c r="N40">
        <v>0</v>
      </c>
      <c r="O40">
        <f t="shared" si="0"/>
        <v>12</v>
      </c>
      <c r="P40">
        <v>12</v>
      </c>
    </row>
    <row r="41" spans="5:16" x14ac:dyDescent="0.25">
      <c r="E41" t="s">
        <v>39</v>
      </c>
      <c r="F41">
        <v>501</v>
      </c>
      <c r="G41">
        <v>87</v>
      </c>
      <c r="M41">
        <f t="shared" si="2"/>
        <v>30</v>
      </c>
      <c r="N41">
        <v>3</v>
      </c>
      <c r="O41">
        <f t="shared" si="0"/>
        <v>10</v>
      </c>
      <c r="P41">
        <v>13</v>
      </c>
    </row>
    <row r="42" spans="5:16" x14ac:dyDescent="0.25">
      <c r="E42" t="s">
        <v>46</v>
      </c>
      <c r="F42">
        <v>732</v>
      </c>
      <c r="G42">
        <v>150</v>
      </c>
      <c r="M42">
        <f t="shared" si="2"/>
        <v>35</v>
      </c>
      <c r="N42">
        <v>0</v>
      </c>
      <c r="O42">
        <f t="shared" si="0"/>
        <v>3</v>
      </c>
      <c r="P42">
        <v>3</v>
      </c>
    </row>
    <row r="43" spans="5:16" x14ac:dyDescent="0.25">
      <c r="E43" t="s">
        <v>65</v>
      </c>
      <c r="M43">
        <f>M42+5</f>
        <v>40</v>
      </c>
      <c r="N43">
        <v>1</v>
      </c>
      <c r="O43">
        <f t="shared" si="0"/>
        <v>0</v>
      </c>
      <c r="P43">
        <v>1</v>
      </c>
    </row>
    <row r="44" spans="5:16" x14ac:dyDescent="0.25">
      <c r="E44" t="s">
        <v>66</v>
      </c>
      <c r="F44">
        <v>1233</v>
      </c>
      <c r="G44">
        <v>237</v>
      </c>
      <c r="O44">
        <f t="shared" si="0"/>
        <v>0</v>
      </c>
    </row>
    <row r="45" spans="5:16" x14ac:dyDescent="0.25">
      <c r="M45" t="s">
        <v>99</v>
      </c>
      <c r="O45">
        <f t="shared" si="0"/>
        <v>0</v>
      </c>
    </row>
    <row r="46" spans="5:16" x14ac:dyDescent="0.25">
      <c r="E46" t="s">
        <v>72</v>
      </c>
      <c r="F46" t="s">
        <v>64</v>
      </c>
      <c r="G46" t="s">
        <v>63</v>
      </c>
      <c r="H46" t="s">
        <v>71</v>
      </c>
      <c r="M46">
        <v>0</v>
      </c>
      <c r="N46">
        <v>75</v>
      </c>
      <c r="O46">
        <f t="shared" si="0"/>
        <v>153</v>
      </c>
      <c r="P46">
        <v>228</v>
      </c>
    </row>
    <row r="47" spans="5:16" x14ac:dyDescent="0.25">
      <c r="E47">
        <v>1</v>
      </c>
      <c r="F47">
        <v>55</v>
      </c>
      <c r="G47">
        <v>28</v>
      </c>
      <c r="H47">
        <v>83</v>
      </c>
      <c r="M47">
        <f>M46+5</f>
        <v>5</v>
      </c>
      <c r="N47">
        <v>82</v>
      </c>
      <c r="O47">
        <f t="shared" si="0"/>
        <v>411</v>
      </c>
      <c r="P47">
        <v>493</v>
      </c>
    </row>
    <row r="48" spans="5:16" x14ac:dyDescent="0.25">
      <c r="E48">
        <v>2</v>
      </c>
      <c r="F48">
        <v>304</v>
      </c>
      <c r="G48">
        <v>71</v>
      </c>
      <c r="H48">
        <v>750</v>
      </c>
      <c r="M48">
        <f t="shared" ref="M48:M54" si="3">M47+5</f>
        <v>10</v>
      </c>
      <c r="N48">
        <v>44</v>
      </c>
      <c r="O48">
        <f t="shared" si="0"/>
        <v>309</v>
      </c>
      <c r="P48">
        <v>353</v>
      </c>
    </row>
    <row r="49" spans="5:16" x14ac:dyDescent="0.25">
      <c r="E49">
        <v>3</v>
      </c>
      <c r="F49">
        <v>743</v>
      </c>
      <c r="G49">
        <v>125</v>
      </c>
      <c r="H49">
        <v>2604</v>
      </c>
      <c r="M49">
        <f t="shared" si="3"/>
        <v>15</v>
      </c>
      <c r="N49">
        <v>18</v>
      </c>
      <c r="O49">
        <f t="shared" si="0"/>
        <v>141</v>
      </c>
      <c r="P49">
        <v>159</v>
      </c>
    </row>
    <row r="50" spans="5:16" x14ac:dyDescent="0.25">
      <c r="E50">
        <v>4</v>
      </c>
      <c r="F50">
        <v>131</v>
      </c>
      <c r="G50">
        <v>13</v>
      </c>
      <c r="H50">
        <v>576</v>
      </c>
      <c r="M50">
        <f t="shared" si="3"/>
        <v>20</v>
      </c>
      <c r="N50">
        <v>10</v>
      </c>
      <c r="O50">
        <f t="shared" si="0"/>
        <v>115</v>
      </c>
      <c r="P50">
        <v>125</v>
      </c>
    </row>
    <row r="51" spans="5:16" x14ac:dyDescent="0.25">
      <c r="M51">
        <f t="shared" si="3"/>
        <v>25</v>
      </c>
      <c r="N51">
        <v>3</v>
      </c>
      <c r="O51">
        <f t="shared" si="0"/>
        <v>56</v>
      </c>
      <c r="P51">
        <v>59</v>
      </c>
    </row>
    <row r="52" spans="5:16" x14ac:dyDescent="0.25">
      <c r="E52" t="s">
        <v>74</v>
      </c>
      <c r="F52" t="s">
        <v>64</v>
      </c>
      <c r="G52" t="s">
        <v>63</v>
      </c>
      <c r="H52" t="s">
        <v>73</v>
      </c>
      <c r="M52">
        <f t="shared" si="3"/>
        <v>30</v>
      </c>
      <c r="N52">
        <v>3</v>
      </c>
      <c r="O52">
        <f t="shared" si="0"/>
        <v>34</v>
      </c>
      <c r="P52">
        <v>37</v>
      </c>
    </row>
    <row r="53" spans="5:16" x14ac:dyDescent="0.25">
      <c r="E53">
        <v>1</v>
      </c>
      <c r="F53">
        <v>400</v>
      </c>
      <c r="G53">
        <v>143</v>
      </c>
      <c r="H53">
        <v>543</v>
      </c>
      <c r="M53">
        <f t="shared" si="3"/>
        <v>35</v>
      </c>
      <c r="N53">
        <v>0</v>
      </c>
      <c r="O53">
        <f t="shared" si="0"/>
        <v>14</v>
      </c>
      <c r="P53">
        <v>14</v>
      </c>
    </row>
    <row r="54" spans="5:16" x14ac:dyDescent="0.25">
      <c r="E54">
        <v>2</v>
      </c>
      <c r="F54">
        <v>482</v>
      </c>
      <c r="G54">
        <v>52</v>
      </c>
      <c r="H54">
        <v>1068</v>
      </c>
      <c r="M54">
        <f t="shared" si="3"/>
        <v>40</v>
      </c>
      <c r="N54">
        <v>2</v>
      </c>
      <c r="O54">
        <f t="shared" si="0"/>
        <v>0</v>
      </c>
      <c r="P54">
        <v>2</v>
      </c>
    </row>
    <row r="55" spans="5:16" x14ac:dyDescent="0.25">
      <c r="E55">
        <v>3</v>
      </c>
      <c r="F55">
        <v>186</v>
      </c>
      <c r="G55">
        <v>32</v>
      </c>
      <c r="H55">
        <v>654</v>
      </c>
      <c r="O55">
        <f t="shared" si="0"/>
        <v>0</v>
      </c>
    </row>
    <row r="56" spans="5:16" x14ac:dyDescent="0.25">
      <c r="E56">
        <v>4</v>
      </c>
      <c r="F56">
        <v>101</v>
      </c>
      <c r="G56">
        <v>5</v>
      </c>
      <c r="H56">
        <v>424</v>
      </c>
      <c r="M56" t="s">
        <v>100</v>
      </c>
      <c r="O56">
        <f t="shared" si="0"/>
        <v>0</v>
      </c>
    </row>
    <row r="57" spans="5:16" x14ac:dyDescent="0.25">
      <c r="E57">
        <v>5</v>
      </c>
      <c r="F57">
        <v>64</v>
      </c>
      <c r="G57">
        <v>5</v>
      </c>
      <c r="H57">
        <v>345</v>
      </c>
      <c r="M57">
        <v>10</v>
      </c>
      <c r="N57">
        <v>132</v>
      </c>
      <c r="O57">
        <f t="shared" si="0"/>
        <v>686</v>
      </c>
      <c r="P57">
        <v>818</v>
      </c>
    </row>
    <row r="58" spans="5:16" x14ac:dyDescent="0.25">
      <c r="M58">
        <v>15</v>
      </c>
      <c r="N58">
        <v>68</v>
      </c>
      <c r="O58">
        <f t="shared" si="0"/>
        <v>358</v>
      </c>
      <c r="P58">
        <v>426</v>
      </c>
    </row>
    <row r="59" spans="5:16" x14ac:dyDescent="0.25">
      <c r="E59" t="s">
        <v>75</v>
      </c>
      <c r="F59" t="s">
        <v>64</v>
      </c>
      <c r="G59" t="s">
        <v>63</v>
      </c>
      <c r="M59">
        <v>20</v>
      </c>
      <c r="N59">
        <v>36</v>
      </c>
      <c r="O59">
        <f t="shared" si="0"/>
        <v>172</v>
      </c>
      <c r="P59">
        <v>208</v>
      </c>
    </row>
    <row r="60" spans="5:16" x14ac:dyDescent="0.25">
      <c r="E60" t="s">
        <v>55</v>
      </c>
      <c r="F60">
        <v>122</v>
      </c>
      <c r="G60">
        <v>9</v>
      </c>
      <c r="M60">
        <v>25</v>
      </c>
      <c r="N60">
        <v>1</v>
      </c>
      <c r="O60">
        <f t="shared" si="0"/>
        <v>17</v>
      </c>
      <c r="P60">
        <v>18</v>
      </c>
    </row>
    <row r="61" spans="5:16" x14ac:dyDescent="0.25">
      <c r="E61" t="s">
        <v>62</v>
      </c>
      <c r="F61">
        <v>40</v>
      </c>
      <c r="G61">
        <v>12</v>
      </c>
      <c r="O61">
        <f t="shared" si="0"/>
        <v>0</v>
      </c>
    </row>
    <row r="62" spans="5:16" x14ac:dyDescent="0.25">
      <c r="E62" t="s">
        <v>51</v>
      </c>
      <c r="F62">
        <v>197</v>
      </c>
      <c r="G62">
        <v>62</v>
      </c>
      <c r="M62" t="s">
        <v>101</v>
      </c>
      <c r="O62">
        <f t="shared" si="0"/>
        <v>0</v>
      </c>
    </row>
    <row r="63" spans="5:16" x14ac:dyDescent="0.25">
      <c r="E63" t="s">
        <v>57</v>
      </c>
      <c r="F63">
        <v>97</v>
      </c>
      <c r="G63">
        <v>5</v>
      </c>
      <c r="M63">
        <v>0</v>
      </c>
      <c r="N63">
        <v>20</v>
      </c>
      <c r="O63">
        <f t="shared" si="0"/>
        <v>90</v>
      </c>
      <c r="P63">
        <v>110</v>
      </c>
    </row>
    <row r="64" spans="5:16" x14ac:dyDescent="0.25">
      <c r="E64" t="s">
        <v>54</v>
      </c>
      <c r="F64">
        <v>135</v>
      </c>
      <c r="G64">
        <v>10</v>
      </c>
      <c r="M64">
        <v>4000</v>
      </c>
      <c r="N64">
        <v>32</v>
      </c>
      <c r="O64">
        <f t="shared" si="0"/>
        <v>221</v>
      </c>
      <c r="P64">
        <v>253</v>
      </c>
    </row>
    <row r="65" spans="5:16" x14ac:dyDescent="0.25">
      <c r="E65" t="s">
        <v>59</v>
      </c>
      <c r="F65">
        <v>78</v>
      </c>
      <c r="G65">
        <v>2</v>
      </c>
      <c r="M65">
        <f>M64+4000</f>
        <v>8000</v>
      </c>
      <c r="N65">
        <v>47</v>
      </c>
      <c r="O65">
        <f t="shared" si="0"/>
        <v>195</v>
      </c>
      <c r="P65">
        <v>242</v>
      </c>
    </row>
    <row r="66" spans="5:16" x14ac:dyDescent="0.25">
      <c r="E66" t="s">
        <v>47</v>
      </c>
      <c r="F66">
        <v>245</v>
      </c>
      <c r="G66">
        <v>47</v>
      </c>
      <c r="M66">
        <f t="shared" ref="M66:M69" si="4">M65+4000</f>
        <v>12000</v>
      </c>
      <c r="N66">
        <v>34</v>
      </c>
      <c r="O66">
        <f t="shared" si="0"/>
        <v>196</v>
      </c>
      <c r="P66">
        <v>230</v>
      </c>
    </row>
    <row r="67" spans="5:16" x14ac:dyDescent="0.25">
      <c r="E67" t="s">
        <v>40</v>
      </c>
      <c r="F67">
        <v>269</v>
      </c>
      <c r="G67">
        <v>57</v>
      </c>
      <c r="M67">
        <f t="shared" si="4"/>
        <v>16000</v>
      </c>
      <c r="N67">
        <v>36</v>
      </c>
      <c r="O67">
        <f t="shared" si="0"/>
        <v>201</v>
      </c>
      <c r="P67">
        <v>237</v>
      </c>
    </row>
    <row r="68" spans="5:16" x14ac:dyDescent="0.25">
      <c r="E68" t="s">
        <v>58</v>
      </c>
      <c r="F68">
        <v>50</v>
      </c>
      <c r="G68">
        <v>33</v>
      </c>
      <c r="M68">
        <f t="shared" si="4"/>
        <v>20000</v>
      </c>
      <c r="N68">
        <v>41</v>
      </c>
      <c r="O68">
        <f t="shared" ref="O68:O94" si="5">P68-N68</f>
        <v>209</v>
      </c>
      <c r="P68">
        <v>250</v>
      </c>
    </row>
    <row r="69" spans="5:16" x14ac:dyDescent="0.25">
      <c r="M69">
        <f t="shared" si="4"/>
        <v>24000</v>
      </c>
      <c r="N69">
        <v>27</v>
      </c>
      <c r="O69">
        <f t="shared" si="5"/>
        <v>121</v>
      </c>
      <c r="P69">
        <v>148</v>
      </c>
    </row>
    <row r="70" spans="5:16" x14ac:dyDescent="0.25">
      <c r="E70" t="s">
        <v>77</v>
      </c>
      <c r="F70" t="s">
        <v>64</v>
      </c>
      <c r="G70" t="s">
        <v>63</v>
      </c>
      <c r="H70" t="s">
        <v>76</v>
      </c>
      <c r="O70">
        <f t="shared" si="5"/>
        <v>0</v>
      </c>
    </row>
    <row r="71" spans="5:16" x14ac:dyDescent="0.25">
      <c r="E71">
        <v>1</v>
      </c>
      <c r="F71">
        <v>223</v>
      </c>
      <c r="G71">
        <v>66</v>
      </c>
      <c r="H71">
        <v>289</v>
      </c>
      <c r="M71" t="s">
        <v>102</v>
      </c>
      <c r="O71">
        <f t="shared" si="5"/>
        <v>0</v>
      </c>
    </row>
    <row r="72" spans="5:16" x14ac:dyDescent="0.25">
      <c r="E72">
        <v>2</v>
      </c>
      <c r="F72">
        <v>234</v>
      </c>
      <c r="G72">
        <v>46</v>
      </c>
      <c r="H72">
        <v>560</v>
      </c>
      <c r="M72">
        <v>0</v>
      </c>
      <c r="N72">
        <v>137</v>
      </c>
      <c r="O72">
        <f t="shared" si="5"/>
        <v>405</v>
      </c>
      <c r="P72">
        <v>542</v>
      </c>
    </row>
    <row r="73" spans="5:16" x14ac:dyDescent="0.25">
      <c r="E73">
        <v>3</v>
      </c>
      <c r="F73">
        <v>369</v>
      </c>
      <c r="G73">
        <v>73</v>
      </c>
      <c r="H73">
        <v>1326</v>
      </c>
      <c r="M73">
        <v>4000</v>
      </c>
      <c r="N73">
        <v>60</v>
      </c>
      <c r="O73">
        <f t="shared" si="5"/>
        <v>487</v>
      </c>
      <c r="P73">
        <v>547</v>
      </c>
    </row>
    <row r="74" spans="5:16" x14ac:dyDescent="0.25">
      <c r="E74">
        <v>4</v>
      </c>
      <c r="F74">
        <v>407</v>
      </c>
      <c r="G74">
        <v>52</v>
      </c>
      <c r="H74">
        <v>1836</v>
      </c>
      <c r="M74">
        <f>M73+4000</f>
        <v>8000</v>
      </c>
      <c r="N74">
        <v>29</v>
      </c>
      <c r="O74">
        <f t="shared" si="5"/>
        <v>157</v>
      </c>
      <c r="P74">
        <v>186</v>
      </c>
    </row>
    <row r="75" spans="5:16" x14ac:dyDescent="0.25">
      <c r="M75">
        <f t="shared" ref="M75:M76" si="6">M74+4000</f>
        <v>12000</v>
      </c>
      <c r="N75">
        <v>6</v>
      </c>
      <c r="O75">
        <f t="shared" si="5"/>
        <v>63</v>
      </c>
      <c r="P75">
        <v>69</v>
      </c>
    </row>
    <row r="76" spans="5:16" x14ac:dyDescent="0.25">
      <c r="E76" t="s">
        <v>78</v>
      </c>
      <c r="F76" t="s">
        <v>64</v>
      </c>
      <c r="G76" t="s">
        <v>63</v>
      </c>
      <c r="M76">
        <f t="shared" si="6"/>
        <v>16000</v>
      </c>
      <c r="N76">
        <v>5</v>
      </c>
      <c r="O76">
        <f t="shared" si="5"/>
        <v>121</v>
      </c>
      <c r="P76">
        <v>126</v>
      </c>
    </row>
    <row r="77" spans="5:16" x14ac:dyDescent="0.25">
      <c r="E77" t="s">
        <v>53</v>
      </c>
      <c r="F77">
        <v>294</v>
      </c>
      <c r="G77">
        <v>33</v>
      </c>
      <c r="O77">
        <f t="shared" si="5"/>
        <v>0</v>
      </c>
    </row>
    <row r="78" spans="5:16" x14ac:dyDescent="0.25">
      <c r="E78" t="s">
        <v>48</v>
      </c>
      <c r="F78">
        <v>589</v>
      </c>
      <c r="G78">
        <v>84</v>
      </c>
      <c r="O78">
        <f t="shared" si="5"/>
        <v>0</v>
      </c>
    </row>
    <row r="79" spans="5:16" x14ac:dyDescent="0.25">
      <c r="E79" t="s">
        <v>41</v>
      </c>
      <c r="F79">
        <v>350</v>
      </c>
      <c r="G79">
        <v>120</v>
      </c>
      <c r="M79" t="s">
        <v>103</v>
      </c>
      <c r="O79">
        <f t="shared" si="5"/>
        <v>0</v>
      </c>
    </row>
    <row r="80" spans="5:16" x14ac:dyDescent="0.25">
      <c r="M80">
        <v>30</v>
      </c>
      <c r="N80">
        <v>14</v>
      </c>
      <c r="O80">
        <f t="shared" si="5"/>
        <v>75</v>
      </c>
      <c r="P80">
        <v>89</v>
      </c>
    </row>
    <row r="81" spans="5:16" x14ac:dyDescent="0.25">
      <c r="E81" t="s">
        <v>80</v>
      </c>
      <c r="F81" t="s">
        <v>64</v>
      </c>
      <c r="G81" t="s">
        <v>63</v>
      </c>
      <c r="H81" t="s">
        <v>79</v>
      </c>
      <c r="M81">
        <f>M80+5</f>
        <v>35</v>
      </c>
      <c r="N81">
        <v>17</v>
      </c>
      <c r="O81">
        <f t="shared" si="5"/>
        <v>67</v>
      </c>
      <c r="P81">
        <v>84</v>
      </c>
    </row>
    <row r="82" spans="5:16" x14ac:dyDescent="0.25">
      <c r="E82">
        <v>0</v>
      </c>
      <c r="F82">
        <v>174</v>
      </c>
      <c r="G82">
        <v>23</v>
      </c>
      <c r="H82">
        <v>0</v>
      </c>
      <c r="M82">
        <f t="shared" ref="M82:M94" si="7">M81+5</f>
        <v>40</v>
      </c>
      <c r="N82">
        <v>9</v>
      </c>
      <c r="O82">
        <f t="shared" si="5"/>
        <v>100</v>
      </c>
      <c r="P82">
        <v>109</v>
      </c>
    </row>
    <row r="83" spans="5:16" x14ac:dyDescent="0.25">
      <c r="E83">
        <v>1</v>
      </c>
      <c r="F83">
        <v>423</v>
      </c>
      <c r="G83">
        <v>98</v>
      </c>
      <c r="H83">
        <v>521</v>
      </c>
      <c r="M83">
        <f t="shared" si="7"/>
        <v>45</v>
      </c>
      <c r="N83">
        <v>19</v>
      </c>
      <c r="O83">
        <f t="shared" si="5"/>
        <v>92</v>
      </c>
      <c r="P83">
        <v>111</v>
      </c>
    </row>
    <row r="84" spans="5:16" x14ac:dyDescent="0.25">
      <c r="E84">
        <v>2</v>
      </c>
      <c r="F84">
        <v>130</v>
      </c>
      <c r="G84">
        <v>16</v>
      </c>
      <c r="H84">
        <v>292</v>
      </c>
      <c r="M84">
        <f t="shared" si="7"/>
        <v>50</v>
      </c>
      <c r="N84">
        <v>23</v>
      </c>
      <c r="O84">
        <f t="shared" si="5"/>
        <v>81</v>
      </c>
      <c r="P84">
        <v>104</v>
      </c>
    </row>
    <row r="85" spans="5:16" x14ac:dyDescent="0.25">
      <c r="E85">
        <v>3</v>
      </c>
      <c r="F85">
        <v>143</v>
      </c>
      <c r="G85">
        <v>16</v>
      </c>
      <c r="H85">
        <v>477</v>
      </c>
      <c r="M85">
        <f t="shared" si="7"/>
        <v>55</v>
      </c>
      <c r="N85">
        <v>19</v>
      </c>
      <c r="O85">
        <f t="shared" si="5"/>
        <v>88</v>
      </c>
      <c r="P85">
        <v>107</v>
      </c>
    </row>
    <row r="86" spans="5:16" x14ac:dyDescent="0.25">
      <c r="E86">
        <v>4</v>
      </c>
      <c r="F86">
        <v>122</v>
      </c>
      <c r="G86">
        <v>17</v>
      </c>
      <c r="H86">
        <v>556</v>
      </c>
      <c r="M86">
        <f t="shared" si="7"/>
        <v>60</v>
      </c>
      <c r="N86">
        <v>15</v>
      </c>
      <c r="O86">
        <f t="shared" si="5"/>
        <v>86</v>
      </c>
      <c r="P86">
        <v>101</v>
      </c>
    </row>
    <row r="87" spans="5:16" x14ac:dyDescent="0.25">
      <c r="E87">
        <v>5</v>
      </c>
      <c r="F87">
        <v>47</v>
      </c>
      <c r="G87">
        <v>16</v>
      </c>
      <c r="H87">
        <v>315</v>
      </c>
      <c r="M87">
        <f t="shared" si="7"/>
        <v>65</v>
      </c>
      <c r="N87">
        <v>18</v>
      </c>
      <c r="O87">
        <f t="shared" si="5"/>
        <v>78</v>
      </c>
      <c r="P87">
        <v>96</v>
      </c>
    </row>
    <row r="88" spans="5:16" x14ac:dyDescent="0.25">
      <c r="E88">
        <v>6</v>
      </c>
      <c r="F88">
        <v>54</v>
      </c>
      <c r="G88">
        <v>16</v>
      </c>
      <c r="H88">
        <v>420</v>
      </c>
      <c r="M88">
        <f t="shared" si="7"/>
        <v>70</v>
      </c>
      <c r="N88">
        <v>21</v>
      </c>
      <c r="O88">
        <f t="shared" si="5"/>
        <v>82</v>
      </c>
      <c r="P88">
        <v>103</v>
      </c>
    </row>
    <row r="89" spans="5:16" x14ac:dyDescent="0.25">
      <c r="E89">
        <v>7</v>
      </c>
      <c r="F89">
        <v>57</v>
      </c>
      <c r="G89">
        <v>17</v>
      </c>
      <c r="H89">
        <v>518</v>
      </c>
      <c r="M89">
        <f t="shared" si="7"/>
        <v>75</v>
      </c>
      <c r="N89">
        <v>13</v>
      </c>
      <c r="O89">
        <f t="shared" si="5"/>
        <v>97</v>
      </c>
      <c r="P89">
        <v>110</v>
      </c>
    </row>
    <row r="90" spans="5:16" x14ac:dyDescent="0.25">
      <c r="E90">
        <v>8</v>
      </c>
      <c r="F90">
        <v>43</v>
      </c>
      <c r="G90">
        <v>6</v>
      </c>
      <c r="H90">
        <v>392</v>
      </c>
      <c r="M90">
        <f>M89+5</f>
        <v>80</v>
      </c>
      <c r="N90">
        <v>14</v>
      </c>
      <c r="O90">
        <f t="shared" si="5"/>
        <v>102</v>
      </c>
      <c r="P90">
        <v>116</v>
      </c>
    </row>
    <row r="91" spans="5:16" x14ac:dyDescent="0.25">
      <c r="E91">
        <v>9</v>
      </c>
      <c r="F91">
        <v>40</v>
      </c>
      <c r="G91">
        <v>12</v>
      </c>
      <c r="H91">
        <v>468</v>
      </c>
      <c r="M91">
        <f t="shared" si="7"/>
        <v>85</v>
      </c>
      <c r="N91">
        <v>18</v>
      </c>
      <c r="O91">
        <f t="shared" si="5"/>
        <v>84</v>
      </c>
      <c r="P91">
        <v>102</v>
      </c>
    </row>
    <row r="92" spans="5:16" x14ac:dyDescent="0.25">
      <c r="M92">
        <f t="shared" si="7"/>
        <v>90</v>
      </c>
      <c r="N92">
        <v>15</v>
      </c>
      <c r="O92">
        <f t="shared" si="5"/>
        <v>85</v>
      </c>
      <c r="P92">
        <v>100</v>
      </c>
    </row>
    <row r="93" spans="5:16" x14ac:dyDescent="0.25">
      <c r="E93" t="s">
        <v>81</v>
      </c>
      <c r="F93" t="s">
        <v>64</v>
      </c>
      <c r="G93" t="s">
        <v>63</v>
      </c>
      <c r="M93">
        <f>M92+5</f>
        <v>95</v>
      </c>
      <c r="N93">
        <v>17</v>
      </c>
      <c r="O93">
        <f t="shared" si="5"/>
        <v>102</v>
      </c>
      <c r="P93">
        <v>119</v>
      </c>
    </row>
    <row r="94" spans="5:16" x14ac:dyDescent="0.25">
      <c r="E94" t="s">
        <v>49</v>
      </c>
      <c r="F94">
        <v>944</v>
      </c>
      <c r="G94">
        <v>110</v>
      </c>
      <c r="M94">
        <f t="shared" si="7"/>
        <v>100</v>
      </c>
      <c r="N94">
        <v>5</v>
      </c>
      <c r="O94">
        <f t="shared" si="5"/>
        <v>14</v>
      </c>
      <c r="P94">
        <v>19</v>
      </c>
    </row>
    <row r="95" spans="5:16" x14ac:dyDescent="0.25">
      <c r="E95" t="s">
        <v>43</v>
      </c>
      <c r="F95">
        <v>289</v>
      </c>
      <c r="G95">
        <v>127</v>
      </c>
    </row>
    <row r="97" spans="5:7" x14ac:dyDescent="0.25">
      <c r="E97" t="s">
        <v>82</v>
      </c>
      <c r="F97" t="s">
        <v>64</v>
      </c>
      <c r="G97" t="s">
        <v>63</v>
      </c>
    </row>
    <row r="98" spans="5:7" x14ac:dyDescent="0.25">
      <c r="E98">
        <v>11</v>
      </c>
      <c r="F98">
        <v>169</v>
      </c>
      <c r="G98">
        <v>41</v>
      </c>
    </row>
    <row r="99" spans="5:7" x14ac:dyDescent="0.25">
      <c r="E99">
        <v>12</v>
      </c>
      <c r="F99">
        <v>165</v>
      </c>
      <c r="G99">
        <v>33</v>
      </c>
    </row>
    <row r="100" spans="5:7" x14ac:dyDescent="0.25">
      <c r="E100">
        <v>13</v>
      </c>
      <c r="F100">
        <v>175</v>
      </c>
      <c r="G100">
        <v>34</v>
      </c>
    </row>
    <row r="101" spans="5:7" x14ac:dyDescent="0.25">
      <c r="E101">
        <v>14</v>
      </c>
      <c r="F101">
        <v>177</v>
      </c>
      <c r="G101">
        <v>24</v>
      </c>
    </row>
    <row r="102" spans="5:7" x14ac:dyDescent="0.25">
      <c r="E102">
        <v>15</v>
      </c>
      <c r="F102">
        <v>83</v>
      </c>
      <c r="G102">
        <v>18</v>
      </c>
    </row>
    <row r="103" spans="5:7" x14ac:dyDescent="0.25">
      <c r="E103">
        <v>16</v>
      </c>
      <c r="F103">
        <v>64</v>
      </c>
      <c r="G103">
        <v>14</v>
      </c>
    </row>
    <row r="104" spans="5:7" x14ac:dyDescent="0.25">
      <c r="E104">
        <v>17</v>
      </c>
      <c r="F104">
        <v>68</v>
      </c>
      <c r="G104">
        <v>14</v>
      </c>
    </row>
    <row r="105" spans="5:7" x14ac:dyDescent="0.25">
      <c r="E105">
        <v>18</v>
      </c>
      <c r="F105">
        <v>76</v>
      </c>
      <c r="G105">
        <v>13</v>
      </c>
    </row>
    <row r="106" spans="5:7" x14ac:dyDescent="0.25">
      <c r="E106">
        <v>19</v>
      </c>
      <c r="F106">
        <v>67</v>
      </c>
      <c r="G106">
        <v>9</v>
      </c>
    </row>
    <row r="107" spans="5:7" x14ac:dyDescent="0.25">
      <c r="E107">
        <v>20</v>
      </c>
      <c r="F107">
        <v>48</v>
      </c>
      <c r="G107">
        <v>7</v>
      </c>
    </row>
    <row r="108" spans="5:7" x14ac:dyDescent="0.25">
      <c r="E108">
        <v>21</v>
      </c>
      <c r="F108">
        <v>43</v>
      </c>
      <c r="G108">
        <v>5</v>
      </c>
    </row>
    <row r="109" spans="5:7" x14ac:dyDescent="0.25">
      <c r="E109">
        <v>22</v>
      </c>
      <c r="F109">
        <v>44</v>
      </c>
      <c r="G109">
        <v>12</v>
      </c>
    </row>
    <row r="110" spans="5:7" x14ac:dyDescent="0.25">
      <c r="E110">
        <v>23</v>
      </c>
      <c r="F110">
        <v>22</v>
      </c>
      <c r="G110">
        <v>6</v>
      </c>
    </row>
    <row r="111" spans="5:7" x14ac:dyDescent="0.25">
      <c r="E111">
        <v>24</v>
      </c>
      <c r="F111">
        <v>15</v>
      </c>
      <c r="G111">
        <v>6</v>
      </c>
    </row>
    <row r="112" spans="5:7" x14ac:dyDescent="0.25">
      <c r="E112">
        <v>25</v>
      </c>
      <c r="F112">
        <v>17</v>
      </c>
      <c r="G112">
        <v>1</v>
      </c>
    </row>
    <row r="114" spans="5:8" x14ac:dyDescent="0.25">
      <c r="E114" t="s">
        <v>84</v>
      </c>
      <c r="F114" t="s">
        <v>64</v>
      </c>
      <c r="G114" t="s">
        <v>63</v>
      </c>
      <c r="H114" t="s">
        <v>83</v>
      </c>
    </row>
    <row r="115" spans="5:8" x14ac:dyDescent="0.25">
      <c r="E115">
        <v>3</v>
      </c>
      <c r="F115">
        <v>1044</v>
      </c>
      <c r="G115">
        <v>200</v>
      </c>
      <c r="H115">
        <v>3732</v>
      </c>
    </row>
    <row r="116" spans="5:8" x14ac:dyDescent="0.25">
      <c r="E116">
        <v>4</v>
      </c>
      <c r="F116">
        <v>189</v>
      </c>
      <c r="G116">
        <v>37</v>
      </c>
      <c r="H116">
        <v>904</v>
      </c>
    </row>
    <row r="118" spans="5:8" x14ac:dyDescent="0.25">
      <c r="E118" t="s">
        <v>86</v>
      </c>
      <c r="F118" t="s">
        <v>64</v>
      </c>
      <c r="G118" t="s">
        <v>63</v>
      </c>
      <c r="H118" t="s">
        <v>85</v>
      </c>
    </row>
    <row r="119" spans="5:8" x14ac:dyDescent="0.25">
      <c r="E119">
        <v>1</v>
      </c>
      <c r="F119">
        <v>219</v>
      </c>
      <c r="G119">
        <v>57</v>
      </c>
      <c r="H119">
        <v>276</v>
      </c>
    </row>
    <row r="120" spans="5:8" x14ac:dyDescent="0.25">
      <c r="E120">
        <v>2</v>
      </c>
      <c r="F120">
        <v>258</v>
      </c>
      <c r="G120">
        <v>45</v>
      </c>
      <c r="H120">
        <v>606</v>
      </c>
    </row>
    <row r="121" spans="5:8" x14ac:dyDescent="0.25">
      <c r="E121">
        <v>3</v>
      </c>
      <c r="F121">
        <v>388</v>
      </c>
      <c r="G121">
        <v>71</v>
      </c>
      <c r="H121">
        <v>1377</v>
      </c>
    </row>
    <row r="122" spans="5:8" x14ac:dyDescent="0.25">
      <c r="E122">
        <v>4</v>
      </c>
      <c r="F122">
        <v>368</v>
      </c>
      <c r="G122">
        <v>64</v>
      </c>
      <c r="H122">
        <v>1728</v>
      </c>
    </row>
    <row r="124" spans="5:8" x14ac:dyDescent="0.25">
      <c r="E124" t="s">
        <v>88</v>
      </c>
      <c r="F124" t="s">
        <v>64</v>
      </c>
      <c r="G124" t="s">
        <v>63</v>
      </c>
      <c r="H124" t="s">
        <v>87</v>
      </c>
    </row>
    <row r="125" spans="5:8" x14ac:dyDescent="0.25">
      <c r="E125">
        <v>0</v>
      </c>
      <c r="F125">
        <v>477</v>
      </c>
      <c r="G125">
        <v>154</v>
      </c>
      <c r="H125">
        <v>0</v>
      </c>
    </row>
    <row r="126" spans="5:8" x14ac:dyDescent="0.25">
      <c r="E126">
        <v>1</v>
      </c>
      <c r="F126">
        <v>540</v>
      </c>
      <c r="G126">
        <v>56</v>
      </c>
      <c r="H126">
        <v>596</v>
      </c>
    </row>
    <row r="127" spans="5:8" x14ac:dyDescent="0.25">
      <c r="E127">
        <v>2</v>
      </c>
      <c r="F127">
        <v>146</v>
      </c>
      <c r="G127">
        <v>12</v>
      </c>
      <c r="H127">
        <v>316</v>
      </c>
    </row>
    <row r="128" spans="5:8" x14ac:dyDescent="0.25">
      <c r="E128">
        <v>3</v>
      </c>
      <c r="F128">
        <v>70</v>
      </c>
      <c r="G128">
        <v>15</v>
      </c>
      <c r="H128">
        <v>255</v>
      </c>
    </row>
    <row r="130" spans="5:8" x14ac:dyDescent="0.25">
      <c r="E130" t="s">
        <v>90</v>
      </c>
      <c r="F130" t="s">
        <v>64</v>
      </c>
      <c r="G130" t="s">
        <v>63</v>
      </c>
      <c r="H130" t="s">
        <v>89</v>
      </c>
    </row>
    <row r="131" spans="5:8" x14ac:dyDescent="0.25">
      <c r="E131">
        <v>0</v>
      </c>
      <c r="F131">
        <v>39</v>
      </c>
      <c r="G131">
        <v>15</v>
      </c>
      <c r="H131">
        <v>0</v>
      </c>
    </row>
    <row r="132" spans="5:8" x14ac:dyDescent="0.25">
      <c r="E132">
        <v>1</v>
      </c>
      <c r="F132">
        <v>62</v>
      </c>
      <c r="G132">
        <v>9</v>
      </c>
      <c r="H132">
        <v>71</v>
      </c>
    </row>
    <row r="133" spans="5:8" x14ac:dyDescent="0.25">
      <c r="E133">
        <v>2</v>
      </c>
      <c r="F133">
        <v>449</v>
      </c>
      <c r="G133">
        <v>98</v>
      </c>
      <c r="H133">
        <v>1094</v>
      </c>
    </row>
    <row r="134" spans="5:8" x14ac:dyDescent="0.25">
      <c r="E134">
        <v>3</v>
      </c>
      <c r="F134">
        <v>422</v>
      </c>
      <c r="G134">
        <v>69</v>
      </c>
      <c r="H134">
        <v>1473</v>
      </c>
    </row>
    <row r="135" spans="5:8" x14ac:dyDescent="0.25">
      <c r="E135">
        <v>4</v>
      </c>
      <c r="F135">
        <v>97</v>
      </c>
      <c r="G135">
        <v>26</v>
      </c>
      <c r="H135">
        <v>492</v>
      </c>
    </row>
    <row r="136" spans="5:8" x14ac:dyDescent="0.25">
      <c r="E136">
        <v>5</v>
      </c>
      <c r="F136">
        <v>105</v>
      </c>
      <c r="G136">
        <v>14</v>
      </c>
      <c r="H136">
        <v>595</v>
      </c>
    </row>
    <row r="137" spans="5:8" x14ac:dyDescent="0.25">
      <c r="E137">
        <v>6</v>
      </c>
      <c r="F137">
        <v>59</v>
      </c>
      <c r="G137">
        <v>6</v>
      </c>
      <c r="H137">
        <v>390</v>
      </c>
    </row>
    <row r="139" spans="5:8" x14ac:dyDescent="0.25">
      <c r="E139" t="s">
        <v>92</v>
      </c>
      <c r="F139" t="s">
        <v>64</v>
      </c>
      <c r="G139" t="s">
        <v>63</v>
      </c>
      <c r="H139" t="s">
        <v>91</v>
      </c>
    </row>
    <row r="140" spans="5:8" x14ac:dyDescent="0.25">
      <c r="E140">
        <v>1</v>
      </c>
      <c r="F140">
        <v>55</v>
      </c>
      <c r="G140">
        <v>25</v>
      </c>
      <c r="H140">
        <v>80</v>
      </c>
    </row>
    <row r="141" spans="5:8" x14ac:dyDescent="0.25">
      <c r="E141">
        <v>2</v>
      </c>
      <c r="F141">
        <v>286</v>
      </c>
      <c r="G141">
        <v>58</v>
      </c>
      <c r="H141">
        <v>688</v>
      </c>
    </row>
    <row r="142" spans="5:8" x14ac:dyDescent="0.25">
      <c r="E142">
        <v>3</v>
      </c>
      <c r="F142">
        <v>766</v>
      </c>
      <c r="G142">
        <v>127</v>
      </c>
      <c r="H142">
        <v>2679</v>
      </c>
    </row>
    <row r="143" spans="5:8" x14ac:dyDescent="0.25">
      <c r="E143">
        <v>4</v>
      </c>
      <c r="F143">
        <v>126</v>
      </c>
      <c r="G143">
        <v>27</v>
      </c>
      <c r="H143">
        <v>612</v>
      </c>
    </row>
    <row r="145" spans="5:8" x14ac:dyDescent="0.25">
      <c r="E145" t="s">
        <v>94</v>
      </c>
      <c r="F145" t="s">
        <v>64</v>
      </c>
      <c r="G145" t="s">
        <v>63</v>
      </c>
      <c r="H145" t="s">
        <v>93</v>
      </c>
    </row>
    <row r="146" spans="5:8" x14ac:dyDescent="0.25">
      <c r="E146">
        <v>0</v>
      </c>
      <c r="F146">
        <v>471</v>
      </c>
      <c r="G146">
        <v>110</v>
      </c>
      <c r="H146">
        <v>0</v>
      </c>
    </row>
    <row r="147" spans="5:8" x14ac:dyDescent="0.25">
      <c r="E147">
        <v>1</v>
      </c>
      <c r="F147">
        <v>308</v>
      </c>
      <c r="G147">
        <v>49</v>
      </c>
      <c r="H147">
        <v>357</v>
      </c>
    </row>
    <row r="148" spans="5:8" x14ac:dyDescent="0.25">
      <c r="E148">
        <v>2</v>
      </c>
      <c r="F148">
        <v>132</v>
      </c>
      <c r="G148">
        <v>27</v>
      </c>
      <c r="H148">
        <v>318</v>
      </c>
    </row>
    <row r="149" spans="5:8" x14ac:dyDescent="0.25">
      <c r="E149">
        <v>3</v>
      </c>
      <c r="F149">
        <v>43</v>
      </c>
      <c r="G149">
        <v>9</v>
      </c>
      <c r="H149">
        <v>156</v>
      </c>
    </row>
    <row r="150" spans="5:8" x14ac:dyDescent="0.25">
      <c r="E150">
        <v>4</v>
      </c>
      <c r="F150">
        <v>56</v>
      </c>
      <c r="G150">
        <v>5</v>
      </c>
      <c r="H150">
        <v>244</v>
      </c>
    </row>
    <row r="151" spans="5:8" x14ac:dyDescent="0.25">
      <c r="E151">
        <v>5</v>
      </c>
      <c r="F151">
        <v>43</v>
      </c>
      <c r="G151">
        <v>2</v>
      </c>
      <c r="H151">
        <v>225</v>
      </c>
    </row>
    <row r="152" spans="5:8" x14ac:dyDescent="0.25">
      <c r="E152">
        <v>6</v>
      </c>
      <c r="F152">
        <v>26</v>
      </c>
      <c r="G152">
        <v>6</v>
      </c>
      <c r="H152">
        <v>192</v>
      </c>
    </row>
    <row r="153" spans="5:8" x14ac:dyDescent="0.25">
      <c r="E153">
        <v>7</v>
      </c>
      <c r="F153">
        <v>60</v>
      </c>
      <c r="G153">
        <v>16</v>
      </c>
      <c r="H153">
        <v>532</v>
      </c>
    </row>
    <row r="154" spans="5:8" x14ac:dyDescent="0.25">
      <c r="E154">
        <v>8</v>
      </c>
      <c r="F154">
        <v>18</v>
      </c>
      <c r="G154">
        <v>0</v>
      </c>
      <c r="H154">
        <v>144</v>
      </c>
    </row>
    <row r="155" spans="5:8" x14ac:dyDescent="0.25">
      <c r="E155">
        <v>9</v>
      </c>
      <c r="F155">
        <v>13</v>
      </c>
      <c r="G155">
        <v>4</v>
      </c>
      <c r="H155">
        <v>153</v>
      </c>
    </row>
    <row r="156" spans="5:8" x14ac:dyDescent="0.25">
      <c r="E156">
        <v>10</v>
      </c>
      <c r="F156">
        <v>5</v>
      </c>
      <c r="G156">
        <v>1</v>
      </c>
      <c r="H156">
        <v>60</v>
      </c>
    </row>
    <row r="157" spans="5:8" x14ac:dyDescent="0.25">
      <c r="E157">
        <v>11</v>
      </c>
      <c r="F157">
        <v>22</v>
      </c>
      <c r="G157">
        <v>2</v>
      </c>
      <c r="H157">
        <v>264</v>
      </c>
    </row>
    <row r="158" spans="5:8" x14ac:dyDescent="0.25">
      <c r="E158">
        <v>12</v>
      </c>
      <c r="F158">
        <v>10</v>
      </c>
      <c r="G158">
        <v>0</v>
      </c>
      <c r="H158">
        <v>120</v>
      </c>
    </row>
    <row r="159" spans="5:8" x14ac:dyDescent="0.25">
      <c r="E159">
        <v>13</v>
      </c>
      <c r="F159">
        <v>8</v>
      </c>
      <c r="G159">
        <v>2</v>
      </c>
      <c r="H159">
        <v>130</v>
      </c>
    </row>
    <row r="160" spans="5:8" x14ac:dyDescent="0.25">
      <c r="E160">
        <v>14</v>
      </c>
      <c r="F160">
        <v>8</v>
      </c>
      <c r="G160">
        <v>1</v>
      </c>
      <c r="H160">
        <v>126</v>
      </c>
    </row>
    <row r="161" spans="5:8" x14ac:dyDescent="0.25">
      <c r="E161">
        <v>15</v>
      </c>
      <c r="F161">
        <v>10</v>
      </c>
      <c r="G161">
        <v>3</v>
      </c>
      <c r="H16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WOE &amp; IV</vt:lpstr>
      <vt:lpstr>IV Results</vt:lpstr>
      <vt:lpstr>Attrition Dataset</vt:lpstr>
      <vt:lpstr>Rough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Kashyar</dc:creator>
  <cp:lastModifiedBy>Kashyar</cp:lastModifiedBy>
  <dcterms:created xsi:type="dcterms:W3CDTF">2018-05-05T13:56:28Z</dcterms:created>
  <dcterms:modified xsi:type="dcterms:W3CDTF">2018-05-05T20:23:22Z</dcterms:modified>
</cp:coreProperties>
</file>