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ti\studia\praca magisterska\rozdziały\"/>
    </mc:Choice>
  </mc:AlternateContent>
  <xr:revisionPtr revIDLastSave="0" documentId="13_ncr:1_{D99A4981-8F20-424F-8CC9-6527728971BC}" xr6:coauthVersionLast="47" xr6:coauthVersionMax="47" xr10:uidLastSave="{00000000-0000-0000-0000-000000000000}"/>
  <bookViews>
    <workbookView xWindow="3240" yWindow="1752" windowWidth="17280" windowHeight="8880" xr2:uid="{82E0CA39-7751-44F7-BCD4-55B6321FE6FF}"/>
  </bookViews>
  <sheets>
    <sheet name="Read me" sheetId="1" r:id="rId1"/>
    <sheet name="tempo wzrostu" sheetId="2" r:id="rId2"/>
    <sheet name="tempo wzrostu URA3" sheetId="3" r:id="rId3"/>
    <sheet name="pomiar fluorescencji" sheetId="4" r:id="rId4"/>
    <sheet name="real-time PCR" sheetId="5" r:id="rId5"/>
    <sheet name="fold effe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2" l="1"/>
  <c r="G84" i="2"/>
  <c r="G83" i="2"/>
  <c r="H82" i="2"/>
  <c r="G82" i="2"/>
  <c r="G81" i="2"/>
  <c r="G80" i="2"/>
  <c r="G79" i="2"/>
  <c r="H78" i="2"/>
  <c r="G78" i="2"/>
  <c r="G77" i="2"/>
  <c r="G76" i="2"/>
  <c r="G75" i="2"/>
  <c r="H74" i="2"/>
  <c r="G74" i="2"/>
  <c r="G73" i="2"/>
  <c r="G72" i="2"/>
  <c r="G71" i="2"/>
  <c r="H70" i="2"/>
  <c r="G70" i="2"/>
  <c r="G69" i="2"/>
  <c r="G68" i="2"/>
  <c r="G67" i="2"/>
  <c r="H66" i="2"/>
  <c r="G66" i="2"/>
  <c r="G65" i="2"/>
  <c r="G64" i="2"/>
  <c r="G63" i="2"/>
  <c r="H62" i="2"/>
  <c r="G62" i="2"/>
  <c r="G61" i="2"/>
  <c r="G60" i="2"/>
  <c r="G59" i="2"/>
  <c r="H58" i="2"/>
  <c r="G58" i="2"/>
  <c r="G57" i="2"/>
  <c r="G56" i="2"/>
  <c r="G55" i="2"/>
  <c r="H54" i="2"/>
  <c r="G54" i="2"/>
  <c r="G53" i="2"/>
  <c r="G52" i="2"/>
  <c r="G51" i="2"/>
  <c r="H50" i="2"/>
  <c r="G50" i="2"/>
  <c r="G49" i="2"/>
  <c r="G48" i="2"/>
  <c r="G47" i="2"/>
  <c r="H46" i="2"/>
  <c r="G46" i="2"/>
  <c r="G45" i="2"/>
  <c r="G44" i="2"/>
  <c r="G43" i="2"/>
  <c r="H42" i="2"/>
  <c r="G42" i="2"/>
  <c r="G41" i="2"/>
  <c r="G40" i="2"/>
  <c r="G39" i="2"/>
  <c r="H38" i="2"/>
  <c r="G38" i="2"/>
  <c r="G36" i="2"/>
  <c r="H34" i="2"/>
  <c r="G34" i="2"/>
  <c r="G33" i="2"/>
  <c r="G32" i="2"/>
  <c r="G31" i="2"/>
  <c r="H30" i="2"/>
  <c r="G30" i="2"/>
  <c r="G29" i="2"/>
  <c r="G28" i="2"/>
  <c r="G27" i="2"/>
  <c r="H26" i="2"/>
  <c r="G26" i="2"/>
  <c r="G25" i="2"/>
  <c r="G24" i="2"/>
  <c r="G23" i="2"/>
  <c r="H22" i="2"/>
  <c r="G22" i="2"/>
  <c r="G21" i="2"/>
  <c r="G20" i="2"/>
  <c r="G19" i="2"/>
  <c r="H18" i="2"/>
  <c r="G18" i="2"/>
  <c r="G17" i="2"/>
  <c r="G16" i="2"/>
  <c r="G15" i="2"/>
  <c r="H14" i="2"/>
  <c r="G14" i="2"/>
  <c r="G13" i="2"/>
  <c r="G12" i="2"/>
  <c r="G11" i="2"/>
  <c r="H10" i="2"/>
  <c r="G10" i="2"/>
  <c r="G9" i="2"/>
  <c r="G8" i="2"/>
  <c r="G7" i="2"/>
  <c r="H6" i="2"/>
  <c r="G6" i="2"/>
  <c r="G5" i="2"/>
  <c r="G4" i="2"/>
  <c r="G3" i="2"/>
  <c r="H2" i="2"/>
  <c r="G2" i="2"/>
</calcChain>
</file>

<file path=xl/sharedStrings.xml><?xml version="1.0" encoding="utf-8"?>
<sst xmlns="http://schemas.openxmlformats.org/spreadsheetml/2006/main" count="1121" uniqueCount="165">
  <si>
    <t>slope</t>
  </si>
  <si>
    <t>r2</t>
  </si>
  <si>
    <t>B3</t>
  </si>
  <si>
    <t>WT</t>
  </si>
  <si>
    <t>YPG</t>
  </si>
  <si>
    <t>E3</t>
  </si>
  <si>
    <t>B4</t>
  </si>
  <si>
    <t>YPD_1</t>
  </si>
  <si>
    <t>E4</t>
  </si>
  <si>
    <t>B5</t>
  </si>
  <si>
    <t>YPD_2</t>
  </si>
  <si>
    <t>E5</t>
  </si>
  <si>
    <t>B6</t>
  </si>
  <si>
    <t>YPD_3</t>
  </si>
  <si>
    <t>E6</t>
  </si>
  <si>
    <t>B7</t>
  </si>
  <si>
    <t>E7</t>
  </si>
  <si>
    <t>B8</t>
  </si>
  <si>
    <t>E8</t>
  </si>
  <si>
    <t>B9</t>
  </si>
  <si>
    <t>E9</t>
  </si>
  <si>
    <t>C3</t>
  </si>
  <si>
    <t>L</t>
  </si>
  <si>
    <t>F3</t>
  </si>
  <si>
    <t>C4</t>
  </si>
  <si>
    <t>F4</t>
  </si>
  <si>
    <t>NA</t>
  </si>
  <si>
    <t>C5</t>
  </si>
  <si>
    <t>F5</t>
  </si>
  <si>
    <t>C6</t>
  </si>
  <si>
    <t>F6</t>
  </si>
  <si>
    <t>C7</t>
  </si>
  <si>
    <t>F7</t>
  </si>
  <si>
    <t>C8</t>
  </si>
  <si>
    <t>F8</t>
  </si>
  <si>
    <t>C9</t>
  </si>
  <si>
    <t>F9</t>
  </si>
  <si>
    <t>D3</t>
  </si>
  <si>
    <t>H</t>
  </si>
  <si>
    <t>G3</t>
  </si>
  <si>
    <t>D4</t>
  </si>
  <si>
    <t>G4</t>
  </si>
  <si>
    <t>D5</t>
  </si>
  <si>
    <t>G5</t>
  </si>
  <si>
    <t>D6</t>
  </si>
  <si>
    <t>G6</t>
  </si>
  <si>
    <t>D7</t>
  </si>
  <si>
    <t>G7</t>
  </si>
  <si>
    <t>D10</t>
  </si>
  <si>
    <t>G8</t>
  </si>
  <si>
    <t>D8</t>
  </si>
  <si>
    <t>D9</t>
  </si>
  <si>
    <t>G9</t>
  </si>
  <si>
    <t>well</t>
  </si>
  <si>
    <t>powtórzenie nie brane pod uwagę w analizie</t>
  </si>
  <si>
    <t>rSD</t>
  </si>
  <si>
    <t>A1</t>
  </si>
  <si>
    <t>A5</t>
  </si>
  <si>
    <t>C2</t>
  </si>
  <si>
    <t>E2</t>
  </si>
  <si>
    <t>C1</t>
  </si>
  <si>
    <t>A4</t>
  </si>
  <si>
    <t>G2</t>
  </si>
  <si>
    <t>A3</t>
  </si>
  <si>
    <t>E1</t>
  </si>
  <si>
    <t>A2</t>
  </si>
  <si>
    <t>G1</t>
  </si>
  <si>
    <t>A6</t>
  </si>
  <si>
    <t>uwagi</t>
  </si>
  <si>
    <t>Cq</t>
  </si>
  <si>
    <t>intercept</t>
  </si>
  <si>
    <t>E</t>
  </si>
  <si>
    <t>C30</t>
  </si>
  <si>
    <t>primer</t>
  </si>
  <si>
    <t>strain</t>
  </si>
  <si>
    <t>medium</t>
  </si>
  <si>
    <t>mean E (per target)</t>
  </si>
  <si>
    <t>E^delC30(co-tr)</t>
  </si>
  <si>
    <t>G10</t>
  </si>
  <si>
    <t>SC_gal</t>
  </si>
  <si>
    <t>H8</t>
  </si>
  <si>
    <t>B10</t>
  </si>
  <si>
    <t>A7</t>
  </si>
  <si>
    <t>F2</t>
  </si>
  <si>
    <t>H10</t>
  </si>
  <si>
    <t>A9</t>
  </si>
  <si>
    <t>C10</t>
  </si>
  <si>
    <t>H5</t>
  </si>
  <si>
    <t>B2</t>
  </si>
  <si>
    <t>A11</t>
  </si>
  <si>
    <t>H7</t>
  </si>
  <si>
    <t>D11</t>
  </si>
  <si>
    <t>H2</t>
  </si>
  <si>
    <t>B11</t>
  </si>
  <si>
    <t>H9</t>
  </si>
  <si>
    <t>E10</t>
  </si>
  <si>
    <t>A8</t>
  </si>
  <si>
    <t>H4</t>
  </si>
  <si>
    <t>D2</t>
  </si>
  <si>
    <t>C11</t>
  </si>
  <si>
    <t>A10</t>
  </si>
  <si>
    <t>F10</t>
  </si>
  <si>
    <t>H6</t>
  </si>
  <si>
    <t>H3</t>
  </si>
  <si>
    <t>plate</t>
  </si>
  <si>
    <t>SC_glu</t>
  </si>
  <si>
    <t>SC_raf</t>
  </si>
  <si>
    <t>mean_slope</t>
  </si>
  <si>
    <t>SD</t>
  </si>
  <si>
    <t>median</t>
  </si>
  <si>
    <t>events</t>
  </si>
  <si>
    <t>confidence interval</t>
  </si>
  <si>
    <t>nazwa odpowiadająca konkretnemu szczepowi, gdzie</t>
  </si>
  <si>
    <t>: pożywka dostarczająca glicerol jako źródło węgla</t>
  </si>
  <si>
    <t>: pożywka YPD z 1% zawartością glukozy</t>
  </si>
  <si>
    <t>: pożywka YPD z 2% zawartością glukozy</t>
  </si>
  <si>
    <t>: pożywka YPD z 3% zawartością glukozy</t>
  </si>
  <si>
    <t>: pożywka kompletna syntetyczna z glukozą</t>
  </si>
  <si>
    <t>: pożywka kompletna syntetyczna z rafinozą</t>
  </si>
  <si>
    <t>: pożywka kompletna syntetyczna z galaktozą</t>
  </si>
  <si>
    <t>numer płytki zawierającej próbki</t>
  </si>
  <si>
    <t>lokalizacja dołka na płytce, w którym znajdowała się badana próbka</t>
  </si>
  <si>
    <t>wartość współczynnika nachylenia prostej</t>
  </si>
  <si>
    <t>wartość współczynnika R-kwadrat</t>
  </si>
  <si>
    <t>średnia wartość nachylenia</t>
  </si>
  <si>
    <t>wartość odchylenia standardowego</t>
  </si>
  <si>
    <r>
      <t xml:space="preserve">nazwa odpowiadająca konkretnemu szczepowi (jak w </t>
    </r>
    <r>
      <rPr>
        <i/>
        <sz val="11"/>
        <color theme="1"/>
        <rFont val="Calibri"/>
        <family val="2"/>
        <charset val="238"/>
        <scheme val="minor"/>
      </rPr>
      <t>tempie wzrostu</t>
    </r>
    <r>
      <rPr>
        <sz val="11"/>
        <color theme="1"/>
        <rFont val="Calibri"/>
        <family val="2"/>
        <charset val="238"/>
        <scheme val="minor"/>
      </rPr>
      <t>)</t>
    </r>
  </si>
  <si>
    <t>wartość mediany wyznaczona na podstawie wartości mierzonych eventów</t>
  </si>
  <si>
    <t>wartość odchylenia standardowego dla mediany</t>
  </si>
  <si>
    <t>liczba pomiarów, odpowiadających pojedynczej komórce</t>
  </si>
  <si>
    <t>wartosć przedziału ufności</t>
  </si>
  <si>
    <t>rodzaj zastosowanego startera, gdzie</t>
  </si>
  <si>
    <r>
      <t xml:space="preserve">: odpowiada starterowi </t>
    </r>
    <r>
      <rPr>
        <i/>
        <sz val="11"/>
        <color theme="1"/>
        <rFont val="Calibri"/>
        <family val="2"/>
        <charset val="238"/>
        <scheme val="minor"/>
      </rPr>
      <t>UBC6</t>
    </r>
  </si>
  <si>
    <r>
      <t xml:space="preserve">: odpowiada starterowi </t>
    </r>
    <r>
      <rPr>
        <i/>
        <sz val="11"/>
        <color theme="1"/>
        <rFont val="Calibri"/>
        <family val="2"/>
        <charset val="238"/>
        <scheme val="minor"/>
      </rPr>
      <t>TFC1</t>
    </r>
  </si>
  <si>
    <r>
      <t xml:space="preserve">: odpowiada starterowi </t>
    </r>
    <r>
      <rPr>
        <i/>
        <sz val="11"/>
        <color theme="1"/>
        <rFont val="Calibri"/>
        <family val="2"/>
        <charset val="238"/>
        <scheme val="minor"/>
      </rPr>
      <t>TAF10</t>
    </r>
  </si>
  <si>
    <r>
      <t xml:space="preserve">: odpowiada starterowi </t>
    </r>
    <r>
      <rPr>
        <i/>
        <sz val="11"/>
        <color theme="1"/>
        <rFont val="Calibri"/>
        <family val="2"/>
        <charset val="238"/>
        <scheme val="minor"/>
      </rPr>
      <t>TDH3</t>
    </r>
  </si>
  <si>
    <r>
      <t xml:space="preserve">: odpowiada starterowi </t>
    </r>
    <r>
      <rPr>
        <i/>
        <sz val="11"/>
        <color theme="1"/>
        <rFont val="Calibri"/>
        <family val="2"/>
        <charset val="238"/>
        <scheme val="minor"/>
      </rPr>
      <t>YFP</t>
    </r>
  </si>
  <si>
    <r>
      <t xml:space="preserve">: szczep YPW1189 o natywnej ekspresji </t>
    </r>
    <r>
      <rPr>
        <i/>
        <sz val="11"/>
        <color theme="1"/>
        <rFont val="Calibri"/>
        <family val="2"/>
        <charset val="238"/>
        <scheme val="minor"/>
      </rPr>
      <t>TDH3</t>
    </r>
  </si>
  <si>
    <r>
      <t xml:space="preserve">: szczep YPW2883 o obniżonej ekspresji </t>
    </r>
    <r>
      <rPr>
        <i/>
        <sz val="11"/>
        <color theme="1"/>
        <rFont val="Calibri"/>
        <family val="2"/>
        <charset val="238"/>
        <scheme val="minor"/>
      </rPr>
      <t>TDH3</t>
    </r>
    <r>
      <rPr>
        <sz val="11"/>
        <color theme="1"/>
        <rFont val="Calibri"/>
        <family val="2"/>
        <charset val="238"/>
        <scheme val="minor"/>
      </rPr>
      <t>, z mutacją promotora w TATAbox</t>
    </r>
  </si>
  <si>
    <r>
      <t xml:space="preserve">: szczep YPW2679 o podwyższoenj ekpsresji </t>
    </r>
    <r>
      <rPr>
        <i/>
        <sz val="11"/>
        <color theme="1"/>
        <rFont val="Calibri"/>
        <family val="2"/>
        <charset val="238"/>
        <scheme val="minor"/>
      </rPr>
      <t>TDH3</t>
    </r>
    <r>
      <rPr>
        <sz val="11"/>
        <color theme="1"/>
        <rFont val="Calibri"/>
        <family val="2"/>
        <charset val="238"/>
        <scheme val="minor"/>
      </rPr>
      <t>, z duplikacją genu TDH3</t>
    </r>
  </si>
  <si>
    <t>dane z pomiarów tempa wzrostu dla wszystkich prób</t>
  </si>
  <si>
    <t>LEGENDA</t>
  </si>
  <si>
    <t>Nagłówek:</t>
  </si>
  <si>
    <t>Opis:</t>
  </si>
  <si>
    <t>Tempo wzrostu</t>
  </si>
  <si>
    <t>Tempo wzrostu URA3</t>
  </si>
  <si>
    <t>Pomiar fluorescencji</t>
  </si>
  <si>
    <t>Real-time PCR</t>
  </si>
  <si>
    <t>Fold effect</t>
  </si>
  <si>
    <t>wartość określająca efektywność reakcji badanego genu</t>
  </si>
  <si>
    <t>wartość odciętej</t>
  </si>
  <si>
    <t>wartość Cq</t>
  </si>
  <si>
    <t>wartość C30</t>
  </si>
  <si>
    <r>
      <t xml:space="preserve">porównanie ekspresji genu </t>
    </r>
    <r>
      <rPr>
        <i/>
        <sz val="11"/>
        <color theme="1"/>
        <rFont val="Calibri"/>
        <family val="2"/>
        <charset val="238"/>
        <scheme val="minor"/>
      </rPr>
      <t>YFP</t>
    </r>
    <r>
      <rPr>
        <sz val="11"/>
        <color theme="1"/>
        <rFont val="Calibri"/>
        <family val="2"/>
        <charset val="238"/>
        <scheme val="minor"/>
      </rPr>
      <t xml:space="preserve"> do poziomu ekspresji genów referencyjnych skorygowanych o wydajność</t>
    </r>
  </si>
  <si>
    <r>
      <t xml:space="preserve">porównanie ekspresji genu </t>
    </r>
    <r>
      <rPr>
        <i/>
        <sz val="11"/>
        <color theme="1"/>
        <rFont val="Calibri"/>
        <family val="2"/>
        <charset val="238"/>
        <scheme val="minor"/>
      </rPr>
      <t>TDH3</t>
    </r>
    <r>
      <rPr>
        <sz val="11"/>
        <color theme="1"/>
        <rFont val="Calibri"/>
        <family val="2"/>
        <charset val="238"/>
        <scheme val="minor"/>
      </rPr>
      <t xml:space="preserve"> do poziomu ekspresji genów referencyjnych skorygowanych o wydajność</t>
    </r>
  </si>
  <si>
    <t>średnia efektywność reakcji dla genu</t>
  </si>
  <si>
    <t>dane z pomiarów reakcji real-time PCR</t>
  </si>
  <si>
    <t>dane z pomiarów fluorescencji przy użyciu cytometru przepływowego</t>
  </si>
  <si>
    <t>dane przedstawiające przeliczone pomiary reakcji real-time PCR, porównujące ekspresję genów badanych do genów referencyjnych</t>
  </si>
  <si>
    <t>tdh3 fold effect</t>
  </si>
  <si>
    <t>yfp fold effect</t>
  </si>
  <si>
    <t>różnica między średnią wydajnością C30 w grupie kontrolnej i traktowanej</t>
  </si>
  <si>
    <t>rodzaj podłoża hodowlanego wykorzystywanego podczas badania</t>
  </si>
  <si>
    <r>
      <t xml:space="preserve">dane z pomiarów tempa wzrostu w środowisku z nadmiarem </t>
    </r>
    <r>
      <rPr>
        <i/>
        <sz val="11"/>
        <color theme="1"/>
        <rFont val="Calibri"/>
        <family val="2"/>
        <charset val="238"/>
        <scheme val="minor"/>
      </rPr>
      <t>URA3</t>
    </r>
    <r>
      <rPr>
        <sz val="11"/>
        <color theme="1"/>
        <rFont val="Calibri"/>
        <family val="2"/>
        <charset val="238"/>
        <scheme val="minor"/>
      </rPr>
      <t xml:space="preserve"> dla wszystkich prób</t>
    </r>
  </si>
  <si>
    <r>
      <t xml:space="preserve">rodzaj podłoża hodowlanego wykorzystywanego podczas badania (jak w </t>
    </r>
    <r>
      <rPr>
        <i/>
        <sz val="11"/>
        <color theme="1"/>
        <rFont val="Calibri"/>
        <family val="2"/>
        <charset val="238"/>
        <scheme val="minor"/>
      </rPr>
      <t>tempie wzrostu</t>
    </r>
    <r>
      <rPr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</si>
</sst>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0D587-3F55-4F78-BDDF-CDAD6E1FA10B}" name="Tabela1" displayName="Tabela1" ref="A1:H85" totalsRowShown="0">
  <autoFilter ref="A1:H85" xr:uid="{3560D587-3F55-4F78-BDDF-CDAD6E1FA10B}"/>
  <tableColumns count="8">
    <tableColumn id="1" xr3:uid="{E084A908-EAA8-42D1-B063-1D9A06FB2B71}" name="plate"/>
    <tableColumn id="2" xr3:uid="{D6B38BAE-F9D5-4375-A845-8A5F2364DE6C}" name="well"/>
    <tableColumn id="3" xr3:uid="{DB6EEB6E-8DD9-4650-B339-707B9888FBBC}" name="strain"/>
    <tableColumn id="4" xr3:uid="{CBA33519-10F6-44C7-BA03-BE4FDBF91F01}" name="medium"/>
    <tableColumn id="5" xr3:uid="{D5C97C85-93F3-48B6-88CC-5032B909491A}" name="slope"/>
    <tableColumn id="6" xr3:uid="{005E27F9-24C8-4B82-8487-F45E87A76BDD}" name="r2"/>
    <tableColumn id="8" xr3:uid="{EF859BB4-798A-47B5-A4AA-25E8A8AC964E}" name="mean_slope"/>
    <tableColumn id="9" xr3:uid="{4555AD78-E6E6-4923-BC37-33C796623C9E}" name="SD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A025B0-8BD1-433D-A4A3-413F6E4AA5F1}" name="Tabela4" displayName="Tabela4" ref="A1:H37" totalsRowShown="0">
  <autoFilter ref="A1:H37" xr:uid="{D6A025B0-8BD1-433D-A4A3-413F6E4AA5F1}"/>
  <tableColumns count="8">
    <tableColumn id="1" xr3:uid="{93D3935F-460B-4213-A7E0-E5CB3F4B2506}" name="well"/>
    <tableColumn id="2" xr3:uid="{123E4E34-BA42-4AAD-A1CB-245EE1ABEC18}" name="strain"/>
    <tableColumn id="3" xr3:uid="{329750B7-6E9D-4BDC-BBEB-02EA03752E2E}" name="medium"/>
    <tableColumn id="4" xr3:uid="{AC8B1021-7D5C-4C13-A47C-0B3293C6066A}" name="slope"/>
    <tableColumn id="5" xr3:uid="{98F20053-44B7-4A4C-BEE1-8022AE3E3F9D}" name="r2"/>
    <tableColumn id="7" xr3:uid="{3A32A274-7474-4B89-B30F-3A42C14F2951}" name="mean_slope"/>
    <tableColumn id="8" xr3:uid="{479B7A01-7597-4195-80D7-278504CE01A0}" name="SD"/>
    <tableColumn id="9" xr3:uid="{98EBD5D3-B720-4C3A-AE94-FBE3EFC9176C}" name="uwagi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9B395-F2BD-46EA-A7D1-4600CA23EA5E}" name="Tabela3" displayName="Tabela3" ref="A1:G22" totalsRowShown="0">
  <autoFilter ref="A1:G22" xr:uid="{73F9B395-F2BD-46EA-A7D1-4600CA23EA5E}"/>
  <tableColumns count="7">
    <tableColumn id="1" xr3:uid="{F36141A5-0E04-4A06-B6C0-ADA9129DE44B}" name="well"/>
    <tableColumn id="2" xr3:uid="{DDD33346-E703-4C88-9CAE-0943F2245180}" name="strain"/>
    <tableColumn id="3" xr3:uid="{6AD6B149-4C90-4739-9F7D-F6282EC59973}" name="medium"/>
    <tableColumn id="5" xr3:uid="{6182B1CA-6CFF-4D1E-9578-FAF01ACA1C2D}" name="median"/>
    <tableColumn id="6" xr3:uid="{37DD037C-8FAC-4426-AA5B-9BFC4A46039B}" name="rSD"/>
    <tableColumn id="7" xr3:uid="{F52B7CF0-19A0-4BDE-B10F-CCC65DCE90B1}" name="events"/>
    <tableColumn id="8" xr3:uid="{010B80E7-9DA2-4779-B7ED-F8EAE14C9D51}" name="confidence interval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CEA0DB-A206-49C6-8D3A-E81CCC242E65}" name="Tabela6" displayName="Tabela6" ref="A1:M151" totalsRowShown="0">
  <autoFilter ref="A1:M151" xr:uid="{C8CEA0DB-A206-49C6-8D3A-E81CCC242E65}"/>
  <tableColumns count="13">
    <tableColumn id="1" xr3:uid="{611920F8-CD6F-4A6D-9954-4460E71010D6}" name="plate"/>
    <tableColumn id="2" xr3:uid="{5C2C1C53-E2A7-4D1A-8B22-912986964500}" name="well"/>
    <tableColumn id="3" xr3:uid="{58548FDB-D658-405D-AF57-79829CE3CF6D}" name="strain"/>
    <tableColumn id="4" xr3:uid="{850C455F-0697-4D52-AED8-899C940F6A50}" name="medium"/>
    <tableColumn id="5" xr3:uid="{87BD8B5B-C709-47D1-BD03-20975A65F63E}" name="primer"/>
    <tableColumn id="6" xr3:uid="{95B43E71-31DB-4740-9242-6E257B3590EC}" name="slope"/>
    <tableColumn id="7" xr3:uid="{0B1FDD69-60A4-4BEE-A565-EB904A298FF5}" name="r2"/>
    <tableColumn id="8" xr3:uid="{961783BE-2639-45A8-B542-FC24B311A6A7}" name="Cq"/>
    <tableColumn id="10" xr3:uid="{A312614E-4F79-4A8F-9229-60D87A0F1687}" name="intercept"/>
    <tableColumn id="11" xr3:uid="{50D9678D-72FB-4DBD-A3B1-226FC24BA3F9}" name="E"/>
    <tableColumn id="12" xr3:uid="{94206CC5-E463-4A14-B8BB-C0CBDBB04E5D}" name="C30"/>
    <tableColumn id="13" xr3:uid="{67BBF0D0-1507-458F-815C-DBF8F536FCC3}" name="mean E (per target)"/>
    <tableColumn id="14" xr3:uid="{AFE5BEB2-849A-4F00-B882-BE1EF660A706}" name="E^delC30(co-tr)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71FD44-F054-41DF-AF02-D68A67298477}" name="Tabela7" displayName="Tabela7" ref="A1:E31" totalsRowShown="0">
  <autoFilter ref="A1:E31" xr:uid="{E471FD44-F054-41DF-AF02-D68A67298477}"/>
  <tableColumns count="5">
    <tableColumn id="1" xr3:uid="{EDCC0EE0-3B03-4B81-A745-DEB55312262A}" name="plate"/>
    <tableColumn id="2" xr3:uid="{3747604C-076D-45D8-8C4C-0948E3F2CEEB}" name="strain"/>
    <tableColumn id="3" xr3:uid="{BC2365E8-17FF-41FC-99C4-FFADD1E95E1B}" name="medium"/>
    <tableColumn id="4" xr3:uid="{C6F24201-FD29-4850-85DC-2DD48EABC2FE}" name="tdh3 fold effect"/>
    <tableColumn id="5" xr3:uid="{07C0FE0B-BF9F-4A37-BDD5-B185EC737E83}" name="yfp fold effec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D2ED-6BCC-428F-AF79-9F57A329007C}">
  <dimension ref="A1:C75"/>
  <sheetViews>
    <sheetView tabSelected="1" workbookViewId="0">
      <selection activeCell="B74" sqref="B74"/>
    </sheetView>
  </sheetViews>
  <sheetFormatPr defaultRowHeight="14.4" x14ac:dyDescent="0.3"/>
  <cols>
    <col min="1" max="1" width="21.109375" bestFit="1" customWidth="1"/>
  </cols>
  <sheetData>
    <row r="1" spans="1:3" x14ac:dyDescent="0.3">
      <c r="A1" t="s">
        <v>141</v>
      </c>
    </row>
    <row r="2" spans="1:3" ht="15.6" x14ac:dyDescent="0.3">
      <c r="A2" s="2" t="s">
        <v>144</v>
      </c>
    </row>
    <row r="3" spans="1:3" x14ac:dyDescent="0.3">
      <c r="A3" t="s">
        <v>140</v>
      </c>
    </row>
    <row r="4" spans="1:3" x14ac:dyDescent="0.3">
      <c r="A4" s="1" t="s">
        <v>142</v>
      </c>
      <c r="B4" s="1" t="s">
        <v>143</v>
      </c>
    </row>
    <row r="5" spans="1:3" x14ac:dyDescent="0.3">
      <c r="A5" t="s">
        <v>104</v>
      </c>
      <c r="B5" t="s">
        <v>120</v>
      </c>
    </row>
    <row r="6" spans="1:3" x14ac:dyDescent="0.3">
      <c r="A6" t="s">
        <v>53</v>
      </c>
      <c r="B6" t="s">
        <v>121</v>
      </c>
    </row>
    <row r="7" spans="1:3" x14ac:dyDescent="0.3">
      <c r="A7" t="s">
        <v>74</v>
      </c>
      <c r="B7" t="s">
        <v>112</v>
      </c>
    </row>
    <row r="8" spans="1:3" x14ac:dyDescent="0.3">
      <c r="B8" t="s">
        <v>3</v>
      </c>
      <c r="C8" t="s">
        <v>137</v>
      </c>
    </row>
    <row r="9" spans="1:3" x14ac:dyDescent="0.3">
      <c r="B9" t="s">
        <v>22</v>
      </c>
      <c r="C9" t="s">
        <v>138</v>
      </c>
    </row>
    <row r="10" spans="1:3" x14ac:dyDescent="0.3">
      <c r="B10" t="s">
        <v>38</v>
      </c>
      <c r="C10" t="s">
        <v>139</v>
      </c>
    </row>
    <row r="11" spans="1:3" x14ac:dyDescent="0.3">
      <c r="A11" t="s">
        <v>75</v>
      </c>
      <c r="B11" t="s">
        <v>162</v>
      </c>
    </row>
    <row r="12" spans="1:3" x14ac:dyDescent="0.3">
      <c r="B12" t="s">
        <v>4</v>
      </c>
      <c r="C12" t="s">
        <v>113</v>
      </c>
    </row>
    <row r="13" spans="1:3" x14ac:dyDescent="0.3">
      <c r="B13" t="s">
        <v>7</v>
      </c>
      <c r="C13" t="s">
        <v>114</v>
      </c>
    </row>
    <row r="14" spans="1:3" x14ac:dyDescent="0.3">
      <c r="B14" t="s">
        <v>10</v>
      </c>
      <c r="C14" t="s">
        <v>115</v>
      </c>
    </row>
    <row r="15" spans="1:3" x14ac:dyDescent="0.3">
      <c r="B15" t="s">
        <v>13</v>
      </c>
      <c r="C15" t="s">
        <v>116</v>
      </c>
    </row>
    <row r="16" spans="1:3" x14ac:dyDescent="0.3">
      <c r="B16" t="s">
        <v>105</v>
      </c>
      <c r="C16" t="s">
        <v>117</v>
      </c>
    </row>
    <row r="17" spans="1:3" x14ac:dyDescent="0.3">
      <c r="B17" t="s">
        <v>106</v>
      </c>
      <c r="C17" t="s">
        <v>118</v>
      </c>
    </row>
    <row r="18" spans="1:3" x14ac:dyDescent="0.3">
      <c r="B18" t="s">
        <v>79</v>
      </c>
      <c r="C18" t="s">
        <v>119</v>
      </c>
    </row>
    <row r="19" spans="1:3" x14ac:dyDescent="0.3">
      <c r="A19" t="s">
        <v>0</v>
      </c>
      <c r="B19" t="s">
        <v>122</v>
      </c>
    </row>
    <row r="20" spans="1:3" x14ac:dyDescent="0.3">
      <c r="A20" t="s">
        <v>1</v>
      </c>
      <c r="B20" t="s">
        <v>123</v>
      </c>
    </row>
    <row r="21" spans="1:3" x14ac:dyDescent="0.3">
      <c r="A21" t="s">
        <v>107</v>
      </c>
      <c r="B21" t="s">
        <v>124</v>
      </c>
    </row>
    <row r="22" spans="1:3" x14ac:dyDescent="0.3">
      <c r="A22" t="s">
        <v>108</v>
      </c>
      <c r="B22" t="s">
        <v>125</v>
      </c>
    </row>
    <row r="24" spans="1:3" ht="15.6" x14ac:dyDescent="0.3">
      <c r="A24" s="2" t="s">
        <v>145</v>
      </c>
    </row>
    <row r="25" spans="1:3" x14ac:dyDescent="0.3">
      <c r="A25" t="s">
        <v>163</v>
      </c>
    </row>
    <row r="26" spans="1:3" x14ac:dyDescent="0.3">
      <c r="A26" s="1" t="s">
        <v>142</v>
      </c>
      <c r="B26" s="1" t="s">
        <v>143</v>
      </c>
    </row>
    <row r="27" spans="1:3" x14ac:dyDescent="0.3">
      <c r="A27" t="s">
        <v>53</v>
      </c>
      <c r="B27" t="s">
        <v>121</v>
      </c>
    </row>
    <row r="28" spans="1:3" x14ac:dyDescent="0.3">
      <c r="A28" t="s">
        <v>74</v>
      </c>
      <c r="B28" t="s">
        <v>126</v>
      </c>
    </row>
    <row r="29" spans="1:3" x14ac:dyDescent="0.3">
      <c r="A29" t="s">
        <v>75</v>
      </c>
      <c r="B29" t="s">
        <v>164</v>
      </c>
    </row>
    <row r="30" spans="1:3" x14ac:dyDescent="0.3">
      <c r="A30" t="s">
        <v>0</v>
      </c>
      <c r="B30" t="s">
        <v>122</v>
      </c>
    </row>
    <row r="31" spans="1:3" x14ac:dyDescent="0.3">
      <c r="A31" t="s">
        <v>1</v>
      </c>
      <c r="B31" t="s">
        <v>123</v>
      </c>
    </row>
    <row r="32" spans="1:3" x14ac:dyDescent="0.3">
      <c r="A32" t="s">
        <v>107</v>
      </c>
      <c r="B32" t="s">
        <v>124</v>
      </c>
    </row>
    <row r="33" spans="1:2" x14ac:dyDescent="0.3">
      <c r="A33" t="s">
        <v>108</v>
      </c>
      <c r="B33" t="s">
        <v>125</v>
      </c>
    </row>
    <row r="35" spans="1:2" ht="15.6" x14ac:dyDescent="0.3">
      <c r="A35" s="2" t="s">
        <v>146</v>
      </c>
    </row>
    <row r="36" spans="1:2" x14ac:dyDescent="0.3">
      <c r="A36" t="s">
        <v>157</v>
      </c>
    </row>
    <row r="37" spans="1:2" x14ac:dyDescent="0.3">
      <c r="A37" s="1" t="s">
        <v>142</v>
      </c>
      <c r="B37" s="1" t="s">
        <v>143</v>
      </c>
    </row>
    <row r="38" spans="1:2" x14ac:dyDescent="0.3">
      <c r="A38" t="s">
        <v>53</v>
      </c>
      <c r="B38" t="s">
        <v>121</v>
      </c>
    </row>
    <row r="39" spans="1:2" x14ac:dyDescent="0.3">
      <c r="A39" t="s">
        <v>74</v>
      </c>
      <c r="B39" t="s">
        <v>126</v>
      </c>
    </row>
    <row r="40" spans="1:2" x14ac:dyDescent="0.3">
      <c r="A40" t="s">
        <v>75</v>
      </c>
      <c r="B40" t="s">
        <v>164</v>
      </c>
    </row>
    <row r="41" spans="1:2" x14ac:dyDescent="0.3">
      <c r="A41" t="s">
        <v>109</v>
      </c>
      <c r="B41" t="s">
        <v>127</v>
      </c>
    </row>
    <row r="42" spans="1:2" x14ac:dyDescent="0.3">
      <c r="A42" t="s">
        <v>55</v>
      </c>
      <c r="B42" t="s">
        <v>128</v>
      </c>
    </row>
    <row r="43" spans="1:2" x14ac:dyDescent="0.3">
      <c r="A43" t="s">
        <v>110</v>
      </c>
      <c r="B43" t="s">
        <v>129</v>
      </c>
    </row>
    <row r="44" spans="1:2" x14ac:dyDescent="0.3">
      <c r="A44" t="s">
        <v>111</v>
      </c>
      <c r="B44" t="s">
        <v>130</v>
      </c>
    </row>
    <row r="46" spans="1:2" ht="15.6" x14ac:dyDescent="0.3">
      <c r="A46" s="2" t="s">
        <v>147</v>
      </c>
    </row>
    <row r="47" spans="1:2" x14ac:dyDescent="0.3">
      <c r="A47" t="s">
        <v>156</v>
      </c>
    </row>
    <row r="48" spans="1:2" x14ac:dyDescent="0.3">
      <c r="A48" s="1" t="s">
        <v>142</v>
      </c>
      <c r="B48" s="1" t="s">
        <v>143</v>
      </c>
    </row>
    <row r="49" spans="1:3" x14ac:dyDescent="0.3">
      <c r="A49" t="s">
        <v>104</v>
      </c>
      <c r="B49" t="s">
        <v>120</v>
      </c>
    </row>
    <row r="50" spans="1:3" x14ac:dyDescent="0.3">
      <c r="A50" t="s">
        <v>53</v>
      </c>
      <c r="B50" t="s">
        <v>121</v>
      </c>
    </row>
    <row r="51" spans="1:3" x14ac:dyDescent="0.3">
      <c r="A51" t="s">
        <v>74</v>
      </c>
      <c r="B51" t="s">
        <v>126</v>
      </c>
    </row>
    <row r="52" spans="1:3" x14ac:dyDescent="0.3">
      <c r="A52" t="s">
        <v>75</v>
      </c>
      <c r="B52" t="s">
        <v>164</v>
      </c>
    </row>
    <row r="53" spans="1:3" x14ac:dyDescent="0.3">
      <c r="A53" t="s">
        <v>73</v>
      </c>
      <c r="B53" t="s">
        <v>131</v>
      </c>
    </row>
    <row r="54" spans="1:3" x14ac:dyDescent="0.3">
      <c r="B54">
        <v>1</v>
      </c>
      <c r="C54" t="s">
        <v>132</v>
      </c>
    </row>
    <row r="55" spans="1:3" x14ac:dyDescent="0.3">
      <c r="B55">
        <v>2</v>
      </c>
      <c r="C55" t="s">
        <v>133</v>
      </c>
    </row>
    <row r="56" spans="1:3" x14ac:dyDescent="0.3">
      <c r="B56">
        <v>3</v>
      </c>
      <c r="C56" t="s">
        <v>134</v>
      </c>
    </row>
    <row r="57" spans="1:3" x14ac:dyDescent="0.3">
      <c r="B57">
        <v>4</v>
      </c>
      <c r="C57" t="s">
        <v>135</v>
      </c>
    </row>
    <row r="58" spans="1:3" x14ac:dyDescent="0.3">
      <c r="B58">
        <v>5</v>
      </c>
      <c r="C58" t="s">
        <v>136</v>
      </c>
    </row>
    <row r="59" spans="1:3" x14ac:dyDescent="0.3">
      <c r="A59" t="s">
        <v>0</v>
      </c>
      <c r="B59" t="s">
        <v>122</v>
      </c>
    </row>
    <row r="60" spans="1:3" x14ac:dyDescent="0.3">
      <c r="A60" t="s">
        <v>1</v>
      </c>
      <c r="B60" t="s">
        <v>123</v>
      </c>
    </row>
    <row r="61" spans="1:3" x14ac:dyDescent="0.3">
      <c r="A61" t="s">
        <v>69</v>
      </c>
      <c r="B61" t="s">
        <v>151</v>
      </c>
    </row>
    <row r="62" spans="1:3" x14ac:dyDescent="0.3">
      <c r="A62" t="s">
        <v>70</v>
      </c>
      <c r="B62" t="s">
        <v>150</v>
      </c>
    </row>
    <row r="63" spans="1:3" x14ac:dyDescent="0.3">
      <c r="A63" t="s">
        <v>71</v>
      </c>
      <c r="B63" t="s">
        <v>149</v>
      </c>
    </row>
    <row r="64" spans="1:3" x14ac:dyDescent="0.3">
      <c r="A64" t="s">
        <v>72</v>
      </c>
      <c r="B64" t="s">
        <v>152</v>
      </c>
    </row>
    <row r="65" spans="1:2" x14ac:dyDescent="0.3">
      <c r="A65" t="s">
        <v>76</v>
      </c>
      <c r="B65" t="s">
        <v>155</v>
      </c>
    </row>
    <row r="66" spans="1:2" x14ac:dyDescent="0.3">
      <c r="A66" t="s">
        <v>77</v>
      </c>
      <c r="B66" t="s">
        <v>161</v>
      </c>
    </row>
    <row r="67" spans="1:2" x14ac:dyDescent="0.3">
      <c r="A67" s="1"/>
    </row>
    <row r="68" spans="1:2" ht="15.6" x14ac:dyDescent="0.3">
      <c r="A68" s="2" t="s">
        <v>148</v>
      </c>
    </row>
    <row r="69" spans="1:2" x14ac:dyDescent="0.3">
      <c r="A69" t="s">
        <v>158</v>
      </c>
    </row>
    <row r="70" spans="1:2" x14ac:dyDescent="0.3">
      <c r="A70" s="1" t="s">
        <v>142</v>
      </c>
      <c r="B70" s="1" t="s">
        <v>143</v>
      </c>
    </row>
    <row r="71" spans="1:2" x14ac:dyDescent="0.3">
      <c r="A71" t="s">
        <v>104</v>
      </c>
      <c r="B71" t="s">
        <v>120</v>
      </c>
    </row>
    <row r="72" spans="1:2" x14ac:dyDescent="0.3">
      <c r="A72" t="s">
        <v>74</v>
      </c>
      <c r="B72" t="s">
        <v>126</v>
      </c>
    </row>
    <row r="73" spans="1:2" x14ac:dyDescent="0.3">
      <c r="A73" t="s">
        <v>75</v>
      </c>
      <c r="B73" t="s">
        <v>164</v>
      </c>
    </row>
    <row r="74" spans="1:2" x14ac:dyDescent="0.3">
      <c r="A74" t="s">
        <v>159</v>
      </c>
      <c r="B74" t="s">
        <v>154</v>
      </c>
    </row>
    <row r="75" spans="1:2" x14ac:dyDescent="0.3">
      <c r="A75" t="s">
        <v>160</v>
      </c>
      <c r="B75" t="s">
        <v>153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FD88-F166-4636-9FD7-CB8BDC55DC34}">
  <dimension ref="A1:H85"/>
  <sheetViews>
    <sheetView workbookViewId="0">
      <selection activeCell="J23" sqref="J23"/>
    </sheetView>
  </sheetViews>
  <sheetFormatPr defaultRowHeight="14.4" x14ac:dyDescent="0.3"/>
  <cols>
    <col min="4" max="4" width="10" customWidth="1"/>
    <col min="7" max="7" width="9.109375" bestFit="1" customWidth="1"/>
    <col min="8" max="8" width="11.6640625" customWidth="1"/>
  </cols>
  <sheetData>
    <row r="1" spans="1:8" x14ac:dyDescent="0.3">
      <c r="A1" t="s">
        <v>104</v>
      </c>
      <c r="B1" t="s">
        <v>53</v>
      </c>
      <c r="C1" t="s">
        <v>74</v>
      </c>
      <c r="D1" t="s">
        <v>75</v>
      </c>
      <c r="E1" t="s">
        <v>0</v>
      </c>
      <c r="F1" t="s">
        <v>1</v>
      </c>
      <c r="G1" t="s">
        <v>107</v>
      </c>
      <c r="H1" t="s">
        <v>108</v>
      </c>
    </row>
    <row r="2" spans="1:8" x14ac:dyDescent="0.3">
      <c r="A2">
        <v>1</v>
      </c>
      <c r="B2" t="s">
        <v>2</v>
      </c>
      <c r="C2" t="s">
        <v>3</v>
      </c>
      <c r="D2" t="s">
        <v>4</v>
      </c>
      <c r="E2">
        <v>0.16771581065254201</v>
      </c>
      <c r="F2">
        <v>0.98878997806636004</v>
      </c>
      <c r="G2">
        <f>AVERAGE(E2:E5)</f>
        <v>0.19200737790360176</v>
      </c>
      <c r="H2">
        <f>STDEVA(E2:E5)</f>
        <v>1.7249354611116579E-2</v>
      </c>
    </row>
    <row r="3" spans="1:8" x14ac:dyDescent="0.3">
      <c r="A3">
        <v>1</v>
      </c>
      <c r="B3" t="s">
        <v>5</v>
      </c>
      <c r="C3" t="s">
        <v>3</v>
      </c>
      <c r="D3" t="s">
        <v>4</v>
      </c>
      <c r="E3">
        <v>0.19870454075841101</v>
      </c>
      <c r="F3">
        <v>0.99097481086999195</v>
      </c>
      <c r="G3">
        <f>AVERAGE(E2:E5)</f>
        <v>0.19200737790360176</v>
      </c>
    </row>
    <row r="4" spans="1:8" x14ac:dyDescent="0.3">
      <c r="A4">
        <v>2</v>
      </c>
      <c r="B4" t="s">
        <v>2</v>
      </c>
      <c r="C4" t="s">
        <v>3</v>
      </c>
      <c r="D4" t="s">
        <v>4</v>
      </c>
      <c r="E4">
        <v>0.19363147266303099</v>
      </c>
      <c r="F4">
        <v>0.98312122291297899</v>
      </c>
      <c r="G4">
        <f>AVERAGE(E2:E5)</f>
        <v>0.19200737790360176</v>
      </c>
    </row>
    <row r="5" spans="1:8" x14ac:dyDescent="0.3">
      <c r="A5">
        <v>2</v>
      </c>
      <c r="B5" t="s">
        <v>5</v>
      </c>
      <c r="C5" t="s">
        <v>3</v>
      </c>
      <c r="D5" t="s">
        <v>4</v>
      </c>
      <c r="E5">
        <v>0.20797768754042301</v>
      </c>
      <c r="F5">
        <v>0.99051090835325595</v>
      </c>
      <c r="G5">
        <f>AVERAGE(E2:E5)</f>
        <v>0.19200737790360176</v>
      </c>
    </row>
    <row r="6" spans="1:8" x14ac:dyDescent="0.3">
      <c r="A6">
        <v>1</v>
      </c>
      <c r="B6" t="s">
        <v>6</v>
      </c>
      <c r="C6" t="s">
        <v>3</v>
      </c>
      <c r="D6" t="s">
        <v>7</v>
      </c>
      <c r="E6">
        <v>0.52335653224440104</v>
      </c>
      <c r="F6">
        <v>0.99953995926629802</v>
      </c>
      <c r="G6">
        <f>AVERAGE(E6:E9)</f>
        <v>0.53924066922607472</v>
      </c>
      <c r="H6">
        <f>STDEVA(E6:E9)</f>
        <v>2.4402830235487477E-2</v>
      </c>
    </row>
    <row r="7" spans="1:8" x14ac:dyDescent="0.3">
      <c r="A7">
        <v>1</v>
      </c>
      <c r="B7" t="s">
        <v>8</v>
      </c>
      <c r="C7" t="s">
        <v>3</v>
      </c>
      <c r="D7" t="s">
        <v>7</v>
      </c>
      <c r="E7">
        <v>0.55583091553911401</v>
      </c>
      <c r="F7">
        <v>0.99865680132797296</v>
      </c>
      <c r="G7">
        <f>AVERAGE(E6:E9)</f>
        <v>0.53924066922607472</v>
      </c>
    </row>
    <row r="8" spans="1:8" x14ac:dyDescent="0.3">
      <c r="A8">
        <v>2</v>
      </c>
      <c r="B8" t="s">
        <v>6</v>
      </c>
      <c r="C8" t="s">
        <v>3</v>
      </c>
      <c r="D8" t="s">
        <v>7</v>
      </c>
      <c r="E8">
        <v>0.51380073557024797</v>
      </c>
      <c r="F8">
        <v>0.99804402195583997</v>
      </c>
      <c r="G8">
        <f>AVERAGE(E6:E9)</f>
        <v>0.53924066922607472</v>
      </c>
    </row>
    <row r="9" spans="1:8" x14ac:dyDescent="0.3">
      <c r="A9">
        <v>2</v>
      </c>
      <c r="B9" t="s">
        <v>8</v>
      </c>
      <c r="C9" t="s">
        <v>3</v>
      </c>
      <c r="D9" t="s">
        <v>7</v>
      </c>
      <c r="E9">
        <v>0.56397449355053597</v>
      </c>
      <c r="F9">
        <v>0.99901128171855003</v>
      </c>
      <c r="G9">
        <f>AVERAGE(E6:E9)</f>
        <v>0.53924066922607472</v>
      </c>
    </row>
    <row r="10" spans="1:8" x14ac:dyDescent="0.3">
      <c r="A10">
        <v>1</v>
      </c>
      <c r="B10" t="s">
        <v>9</v>
      </c>
      <c r="C10" t="s">
        <v>3</v>
      </c>
      <c r="D10" t="s">
        <v>10</v>
      </c>
      <c r="E10">
        <v>0.50359760296064904</v>
      </c>
      <c r="F10">
        <v>0.99746720032366198</v>
      </c>
      <c r="G10">
        <f>AVERAGE(E10:E13)</f>
        <v>0.50925596585450694</v>
      </c>
      <c r="H10">
        <f>STDEVA(E10:E13)</f>
        <v>7.2509984992169514E-3</v>
      </c>
    </row>
    <row r="11" spans="1:8" x14ac:dyDescent="0.3">
      <c r="A11">
        <v>1</v>
      </c>
      <c r="B11" t="s">
        <v>11</v>
      </c>
      <c r="C11" t="s">
        <v>3</v>
      </c>
      <c r="D11" t="s">
        <v>10</v>
      </c>
      <c r="E11">
        <v>0.51853535426799502</v>
      </c>
      <c r="F11">
        <v>0.998837788394766</v>
      </c>
      <c r="G11">
        <f>AVERAGE(E10:E13)</f>
        <v>0.50925596585450694</v>
      </c>
    </row>
    <row r="12" spans="1:8" x14ac:dyDescent="0.3">
      <c r="A12">
        <v>2</v>
      </c>
      <c r="B12" t="s">
        <v>9</v>
      </c>
      <c r="C12" t="s">
        <v>3</v>
      </c>
      <c r="D12" t="s">
        <v>10</v>
      </c>
      <c r="E12">
        <v>0.50338030212375195</v>
      </c>
      <c r="F12">
        <v>0.99732294727952298</v>
      </c>
      <c r="G12">
        <f>AVERAGE(E10:E13)</f>
        <v>0.50925596585450694</v>
      </c>
    </row>
    <row r="13" spans="1:8" x14ac:dyDescent="0.3">
      <c r="A13">
        <v>2</v>
      </c>
      <c r="B13" t="s">
        <v>11</v>
      </c>
      <c r="C13" t="s">
        <v>3</v>
      </c>
      <c r="D13" t="s">
        <v>10</v>
      </c>
      <c r="E13">
        <v>0.51151060406563198</v>
      </c>
      <c r="F13">
        <v>0.99930517445431599</v>
      </c>
      <c r="G13">
        <f>AVERAGE(E10:E13)</f>
        <v>0.50925596585450694</v>
      </c>
    </row>
    <row r="14" spans="1:8" x14ac:dyDescent="0.3">
      <c r="A14">
        <v>1</v>
      </c>
      <c r="B14" t="s">
        <v>12</v>
      </c>
      <c r="C14" t="s">
        <v>3</v>
      </c>
      <c r="D14" t="s">
        <v>13</v>
      </c>
      <c r="E14">
        <v>0.45766065872372902</v>
      </c>
      <c r="F14">
        <v>0.99666888041566504</v>
      </c>
      <c r="G14">
        <f>AVERAGE(E14:E17)</f>
        <v>0.47578365049730781</v>
      </c>
      <c r="H14">
        <f t="shared" ref="H14" si="0">STDEVA(E14:E17)</f>
        <v>1.5723755827341524E-2</v>
      </c>
    </row>
    <row r="15" spans="1:8" x14ac:dyDescent="0.3">
      <c r="A15">
        <v>1</v>
      </c>
      <c r="B15" t="s">
        <v>14</v>
      </c>
      <c r="C15" t="s">
        <v>3</v>
      </c>
      <c r="D15" t="s">
        <v>13</v>
      </c>
      <c r="E15">
        <v>0.49199854898950202</v>
      </c>
      <c r="F15">
        <v>0.99680947311752599</v>
      </c>
      <c r="G15">
        <f>AVERAGE(E14:E17)</f>
        <v>0.47578365049730781</v>
      </c>
    </row>
    <row r="16" spans="1:8" x14ac:dyDescent="0.3">
      <c r="A16">
        <v>2</v>
      </c>
      <c r="B16" t="s">
        <v>12</v>
      </c>
      <c r="C16" t="s">
        <v>3</v>
      </c>
      <c r="D16" t="s">
        <v>13</v>
      </c>
      <c r="E16">
        <v>0.46812017667005301</v>
      </c>
      <c r="F16">
        <v>0.995330250045103</v>
      </c>
      <c r="G16">
        <f>AVERAGE(E14:E17)</f>
        <v>0.47578365049730781</v>
      </c>
    </row>
    <row r="17" spans="1:8" x14ac:dyDescent="0.3">
      <c r="A17">
        <v>2</v>
      </c>
      <c r="B17" t="s">
        <v>14</v>
      </c>
      <c r="C17" t="s">
        <v>3</v>
      </c>
      <c r="D17" t="s">
        <v>13</v>
      </c>
      <c r="E17">
        <v>0.48535521760594702</v>
      </c>
      <c r="F17">
        <v>0.99673212049617499</v>
      </c>
      <c r="G17">
        <f>AVERAGE(E14:E17)</f>
        <v>0.47578365049730781</v>
      </c>
    </row>
    <row r="18" spans="1:8" x14ac:dyDescent="0.3">
      <c r="A18">
        <v>1</v>
      </c>
      <c r="B18" t="s">
        <v>15</v>
      </c>
      <c r="C18" t="s">
        <v>3</v>
      </c>
      <c r="D18" t="s">
        <v>105</v>
      </c>
      <c r="E18">
        <v>0.41911708884413801</v>
      </c>
      <c r="F18">
        <v>0.99028702872156604</v>
      </c>
      <c r="G18">
        <f>AVERAGE(E18:E21)</f>
        <v>0.41969345906837402</v>
      </c>
      <c r="H18">
        <f t="shared" ref="H18" si="1">STDEVA(E18:E21)</f>
        <v>1.5411275248176605E-2</v>
      </c>
    </row>
    <row r="19" spans="1:8" x14ac:dyDescent="0.3">
      <c r="A19">
        <v>1</v>
      </c>
      <c r="B19" t="s">
        <v>16</v>
      </c>
      <c r="C19" t="s">
        <v>3</v>
      </c>
      <c r="D19" t="s">
        <v>105</v>
      </c>
      <c r="E19">
        <v>0.43013440731331698</v>
      </c>
      <c r="F19">
        <v>0.99647189317415097</v>
      </c>
      <c r="G19">
        <f>AVERAGE(E18:E21)</f>
        <v>0.41969345906837402</v>
      </c>
    </row>
    <row r="20" spans="1:8" x14ac:dyDescent="0.3">
      <c r="A20">
        <v>2</v>
      </c>
      <c r="B20" t="s">
        <v>15</v>
      </c>
      <c r="C20" t="s">
        <v>3</v>
      </c>
      <c r="D20" t="s">
        <v>105</v>
      </c>
      <c r="E20">
        <v>0.39811001902163701</v>
      </c>
      <c r="F20">
        <v>0.99167400610050305</v>
      </c>
      <c r="G20">
        <f>AVERAGE(E18:E21)</f>
        <v>0.41969345906837402</v>
      </c>
    </row>
    <row r="21" spans="1:8" x14ac:dyDescent="0.3">
      <c r="A21">
        <v>2</v>
      </c>
      <c r="B21" t="s">
        <v>16</v>
      </c>
      <c r="C21" t="s">
        <v>3</v>
      </c>
      <c r="D21" t="s">
        <v>105</v>
      </c>
      <c r="E21">
        <v>0.43141232109440403</v>
      </c>
      <c r="F21">
        <v>0.99383564184301498</v>
      </c>
      <c r="G21">
        <f>AVERAGE(E18:E21)</f>
        <v>0.41969345906837402</v>
      </c>
    </row>
    <row r="22" spans="1:8" x14ac:dyDescent="0.3">
      <c r="A22">
        <v>1</v>
      </c>
      <c r="B22" t="s">
        <v>17</v>
      </c>
      <c r="C22" t="s">
        <v>3</v>
      </c>
      <c r="D22" t="s">
        <v>106</v>
      </c>
      <c r="E22">
        <v>0.29653570191826101</v>
      </c>
      <c r="F22">
        <v>0.992982748947557</v>
      </c>
      <c r="G22">
        <f>AVERAGE(E22:E25)</f>
        <v>0.28241661157611453</v>
      </c>
      <c r="H22">
        <f>STDEVA(E22:E25)</f>
        <v>1.433458776564544E-2</v>
      </c>
    </row>
    <row r="23" spans="1:8" x14ac:dyDescent="0.3">
      <c r="A23">
        <v>1</v>
      </c>
      <c r="B23" t="s">
        <v>18</v>
      </c>
      <c r="C23" t="s">
        <v>3</v>
      </c>
      <c r="D23" t="s">
        <v>106</v>
      </c>
      <c r="E23">
        <v>0.28908596484918803</v>
      </c>
      <c r="F23">
        <v>0.99728190705038799</v>
      </c>
      <c r="G23">
        <f>AVERAGE(E22:E25)</f>
        <v>0.28241661157611453</v>
      </c>
    </row>
    <row r="24" spans="1:8" x14ac:dyDescent="0.3">
      <c r="A24">
        <v>2</v>
      </c>
      <c r="B24" t="s">
        <v>17</v>
      </c>
      <c r="C24" t="s">
        <v>3</v>
      </c>
      <c r="D24" t="s">
        <v>106</v>
      </c>
      <c r="E24">
        <v>0.26317556717249202</v>
      </c>
      <c r="F24">
        <v>0.99358947124947605</v>
      </c>
      <c r="G24">
        <f>AVERAGE(E22:E25)</f>
        <v>0.28241661157611453</v>
      </c>
    </row>
    <row r="25" spans="1:8" x14ac:dyDescent="0.3">
      <c r="A25">
        <v>2</v>
      </c>
      <c r="B25" t="s">
        <v>18</v>
      </c>
      <c r="C25" t="s">
        <v>3</v>
      </c>
      <c r="D25" t="s">
        <v>106</v>
      </c>
      <c r="E25">
        <v>0.28086921236451701</v>
      </c>
      <c r="F25">
        <v>0.99724266061265499</v>
      </c>
      <c r="G25">
        <f>AVERAGE(E22:E25)</f>
        <v>0.28241661157611453</v>
      </c>
    </row>
    <row r="26" spans="1:8" x14ac:dyDescent="0.3">
      <c r="A26">
        <v>1</v>
      </c>
      <c r="B26" t="s">
        <v>19</v>
      </c>
      <c r="C26" t="s">
        <v>3</v>
      </c>
      <c r="D26" t="s">
        <v>79</v>
      </c>
      <c r="E26">
        <v>0.26176587389398498</v>
      </c>
      <c r="F26">
        <v>0.994051825388512</v>
      </c>
      <c r="G26">
        <f>AVERAGE(E26:E29)</f>
        <v>0.26347915920539799</v>
      </c>
      <c r="H26">
        <f t="shared" ref="H26" si="2">STDEVA(E26:E29)</f>
        <v>1.5973219622186549E-2</v>
      </c>
    </row>
    <row r="27" spans="1:8" x14ac:dyDescent="0.3">
      <c r="A27">
        <v>1</v>
      </c>
      <c r="B27" t="s">
        <v>20</v>
      </c>
      <c r="C27" t="s">
        <v>3</v>
      </c>
      <c r="D27" t="s">
        <v>79</v>
      </c>
      <c r="E27">
        <v>0.28614457509625402</v>
      </c>
      <c r="F27">
        <v>0.99701260613596598</v>
      </c>
      <c r="G27">
        <f>AVERAGE(E26:E29)</f>
        <v>0.26347915920539799</v>
      </c>
    </row>
    <row r="28" spans="1:8" x14ac:dyDescent="0.3">
      <c r="A28">
        <v>2</v>
      </c>
      <c r="B28" t="s">
        <v>19</v>
      </c>
      <c r="C28" t="s">
        <v>3</v>
      </c>
      <c r="D28" t="s">
        <v>79</v>
      </c>
      <c r="E28">
        <v>0.25682924886046299</v>
      </c>
      <c r="F28">
        <v>0.99513606910984098</v>
      </c>
      <c r="G28">
        <f>AVERAGE(E26:E29)</f>
        <v>0.26347915920539799</v>
      </c>
    </row>
    <row r="29" spans="1:8" x14ac:dyDescent="0.3">
      <c r="A29">
        <v>2</v>
      </c>
      <c r="B29" t="s">
        <v>20</v>
      </c>
      <c r="C29" t="s">
        <v>3</v>
      </c>
      <c r="D29" t="s">
        <v>79</v>
      </c>
      <c r="E29">
        <v>0.24917693897088999</v>
      </c>
      <c r="F29">
        <v>0.99795803112216497</v>
      </c>
      <c r="G29">
        <f>AVERAGE(E26:E29)</f>
        <v>0.26347915920539799</v>
      </c>
    </row>
    <row r="30" spans="1:8" x14ac:dyDescent="0.3">
      <c r="A30">
        <v>1</v>
      </c>
      <c r="B30" t="s">
        <v>21</v>
      </c>
      <c r="C30" t="s">
        <v>22</v>
      </c>
      <c r="D30" t="s">
        <v>4</v>
      </c>
      <c r="E30">
        <v>0.19437523791678099</v>
      </c>
      <c r="F30">
        <v>0.995630247690792</v>
      </c>
      <c r="G30">
        <f>AVERAGE(E30:E33)</f>
        <v>0.18375627067111</v>
      </c>
      <c r="H30">
        <f t="shared" ref="H30" si="3">STDEVA(E30:E33)</f>
        <v>1.7890206760477343E-2</v>
      </c>
    </row>
    <row r="31" spans="1:8" x14ac:dyDescent="0.3">
      <c r="A31">
        <v>1</v>
      </c>
      <c r="B31" t="s">
        <v>23</v>
      </c>
      <c r="C31" t="s">
        <v>22</v>
      </c>
      <c r="D31" t="s">
        <v>4</v>
      </c>
      <c r="E31">
        <v>0.193990507382579</v>
      </c>
      <c r="F31">
        <v>0.99565557466762</v>
      </c>
      <c r="G31">
        <f>AVERAGE(E30:E33)</f>
        <v>0.18375627067111</v>
      </c>
    </row>
    <row r="32" spans="1:8" x14ac:dyDescent="0.3">
      <c r="A32">
        <v>2</v>
      </c>
      <c r="B32" t="s">
        <v>21</v>
      </c>
      <c r="C32" t="s">
        <v>22</v>
      </c>
      <c r="D32" t="s">
        <v>4</v>
      </c>
      <c r="E32">
        <v>0.15712398497157601</v>
      </c>
      <c r="F32">
        <v>0.98143437330865602</v>
      </c>
      <c r="G32">
        <f>AVERAGE(E30:E33)</f>
        <v>0.18375627067111</v>
      </c>
    </row>
    <row r="33" spans="1:8" x14ac:dyDescent="0.3">
      <c r="A33">
        <v>2</v>
      </c>
      <c r="B33" t="s">
        <v>23</v>
      </c>
      <c r="C33" t="s">
        <v>22</v>
      </c>
      <c r="D33" t="s">
        <v>4</v>
      </c>
      <c r="E33">
        <v>0.189535352413504</v>
      </c>
      <c r="F33">
        <v>0.99116437456922601</v>
      </c>
      <c r="G33">
        <f>AVERAGE(E30:E33)</f>
        <v>0.18375627067111</v>
      </c>
    </row>
    <row r="34" spans="1:8" x14ac:dyDescent="0.3">
      <c r="A34">
        <v>1</v>
      </c>
      <c r="B34" t="s">
        <v>24</v>
      </c>
      <c r="C34" t="s">
        <v>22</v>
      </c>
      <c r="D34" t="s">
        <v>7</v>
      </c>
      <c r="E34">
        <v>0.34683975274016199</v>
      </c>
      <c r="F34">
        <v>0.99957333429744599</v>
      </c>
      <c r="G34">
        <f>AVERAGE(E34,E36)</f>
        <v>0.34165658641707697</v>
      </c>
      <c r="H34">
        <f>STDEVA(E34,E36)</f>
        <v>7.3301041101422838E-3</v>
      </c>
    </row>
    <row r="35" spans="1:8" x14ac:dyDescent="0.3">
      <c r="A35">
        <v>1</v>
      </c>
      <c r="B35" t="s">
        <v>25</v>
      </c>
      <c r="C35" t="s">
        <v>22</v>
      </c>
      <c r="D35" t="s">
        <v>7</v>
      </c>
      <c r="E35" t="s">
        <v>26</v>
      </c>
      <c r="F35" t="s">
        <v>26</v>
      </c>
      <c r="G35" t="s">
        <v>26</v>
      </c>
    </row>
    <row r="36" spans="1:8" x14ac:dyDescent="0.3">
      <c r="A36">
        <v>2</v>
      </c>
      <c r="B36" t="s">
        <v>24</v>
      </c>
      <c r="C36" t="s">
        <v>22</v>
      </c>
      <c r="D36" t="s">
        <v>7</v>
      </c>
      <c r="E36">
        <v>0.336473420093992</v>
      </c>
      <c r="F36">
        <v>0.99884915409389896</v>
      </c>
      <c r="G36">
        <f>AVERAGE(E34,E36)</f>
        <v>0.34165658641707697</v>
      </c>
    </row>
    <row r="37" spans="1:8" x14ac:dyDescent="0.3">
      <c r="A37">
        <v>2</v>
      </c>
      <c r="B37" t="s">
        <v>25</v>
      </c>
      <c r="C37" t="s">
        <v>22</v>
      </c>
      <c r="D37" t="s">
        <v>7</v>
      </c>
      <c r="E37" t="s">
        <v>26</v>
      </c>
      <c r="F37" t="s">
        <v>26</v>
      </c>
      <c r="G37" t="s">
        <v>26</v>
      </c>
    </row>
    <row r="38" spans="1:8" x14ac:dyDescent="0.3">
      <c r="A38">
        <v>1</v>
      </c>
      <c r="B38" t="s">
        <v>27</v>
      </c>
      <c r="C38" t="s">
        <v>22</v>
      </c>
      <c r="D38" t="s">
        <v>10</v>
      </c>
      <c r="E38">
        <v>0.34513089533653302</v>
      </c>
      <c r="F38">
        <v>0.99933165343081898</v>
      </c>
      <c r="G38">
        <f>AVERAGE(E38:E41)</f>
        <v>0.33419547383918852</v>
      </c>
      <c r="H38">
        <f t="shared" ref="H38" si="4">STDEVA(E38:E41)</f>
        <v>1.0547466227737763E-2</v>
      </c>
    </row>
    <row r="39" spans="1:8" x14ac:dyDescent="0.3">
      <c r="A39">
        <v>1</v>
      </c>
      <c r="B39" t="s">
        <v>28</v>
      </c>
      <c r="C39" t="s">
        <v>22</v>
      </c>
      <c r="D39" t="s">
        <v>10</v>
      </c>
      <c r="E39">
        <v>0.33081160691286698</v>
      </c>
      <c r="F39">
        <v>0.99869046717777399</v>
      </c>
      <c r="G39">
        <f>AVERAGE(E38:E41)</f>
        <v>0.33419547383918852</v>
      </c>
    </row>
    <row r="40" spans="1:8" x14ac:dyDescent="0.3">
      <c r="A40">
        <v>2</v>
      </c>
      <c r="B40" t="s">
        <v>27</v>
      </c>
      <c r="C40" t="s">
        <v>22</v>
      </c>
      <c r="D40" t="s">
        <v>10</v>
      </c>
      <c r="E40">
        <v>0.33975243850223102</v>
      </c>
      <c r="F40">
        <v>0.99942255571931904</v>
      </c>
      <c r="G40">
        <f>AVERAGE(E38:E41)</f>
        <v>0.33419547383918852</v>
      </c>
    </row>
    <row r="41" spans="1:8" x14ac:dyDescent="0.3">
      <c r="A41">
        <v>2</v>
      </c>
      <c r="B41" t="s">
        <v>28</v>
      </c>
      <c r="C41" t="s">
        <v>22</v>
      </c>
      <c r="D41" t="s">
        <v>10</v>
      </c>
      <c r="E41">
        <v>0.32108695460512299</v>
      </c>
      <c r="F41">
        <v>0.99896319354694796</v>
      </c>
      <c r="G41">
        <f>AVERAGE(E38:E41)</f>
        <v>0.33419547383918852</v>
      </c>
    </row>
    <row r="42" spans="1:8" x14ac:dyDescent="0.3">
      <c r="A42">
        <v>1</v>
      </c>
      <c r="B42" t="s">
        <v>29</v>
      </c>
      <c r="C42" t="s">
        <v>22</v>
      </c>
      <c r="D42" t="s">
        <v>13</v>
      </c>
      <c r="E42">
        <v>0.337152753342499</v>
      </c>
      <c r="F42">
        <v>0.99940965088139599</v>
      </c>
      <c r="G42">
        <f>AVERAGE(E42:E45)</f>
        <v>0.33727453928266649</v>
      </c>
      <c r="H42">
        <f t="shared" ref="H42" si="5">STDEVA(E42:E45)</f>
        <v>6.4487200422646265E-3</v>
      </c>
    </row>
    <row r="43" spans="1:8" x14ac:dyDescent="0.3">
      <c r="A43">
        <v>1</v>
      </c>
      <c r="B43" t="s">
        <v>30</v>
      </c>
      <c r="C43" t="s">
        <v>22</v>
      </c>
      <c r="D43" t="s">
        <v>13</v>
      </c>
      <c r="E43">
        <v>0.33661496132847302</v>
      </c>
      <c r="F43">
        <v>0.99898082868141103</v>
      </c>
      <c r="G43">
        <f>AVERAGE(E42:E45)</f>
        <v>0.33727453928266649</v>
      </c>
    </row>
    <row r="44" spans="1:8" x14ac:dyDescent="0.3">
      <c r="A44">
        <v>2</v>
      </c>
      <c r="B44" t="s">
        <v>29</v>
      </c>
      <c r="C44" t="s">
        <v>22</v>
      </c>
      <c r="D44" t="s">
        <v>13</v>
      </c>
      <c r="E44">
        <v>0.34553931898419099</v>
      </c>
      <c r="F44">
        <v>0.99860404662645197</v>
      </c>
      <c r="G44">
        <f>AVERAGE(E42:E45)</f>
        <v>0.33727453928266649</v>
      </c>
    </row>
    <row r="45" spans="1:8" x14ac:dyDescent="0.3">
      <c r="A45">
        <v>2</v>
      </c>
      <c r="B45" t="s">
        <v>30</v>
      </c>
      <c r="C45" t="s">
        <v>22</v>
      </c>
      <c r="D45" t="s">
        <v>13</v>
      </c>
      <c r="E45">
        <v>0.32979112347550299</v>
      </c>
      <c r="F45">
        <v>0.99804999506768399</v>
      </c>
      <c r="G45">
        <f>AVERAGE(E42:E45)</f>
        <v>0.33727453928266649</v>
      </c>
    </row>
    <row r="46" spans="1:8" x14ac:dyDescent="0.3">
      <c r="A46">
        <v>1</v>
      </c>
      <c r="B46" t="s">
        <v>31</v>
      </c>
      <c r="C46" t="s">
        <v>22</v>
      </c>
      <c r="D46" t="s">
        <v>105</v>
      </c>
      <c r="E46">
        <v>0.294726120160754</v>
      </c>
      <c r="F46">
        <v>0.99772745707877297</v>
      </c>
      <c r="G46">
        <f>AVERAGE(E46:E49)</f>
        <v>0.2923280810519775</v>
      </c>
      <c r="H46">
        <f t="shared" ref="H46" si="6">STDEVA(E46:E49)</f>
        <v>1.5086954501786239E-2</v>
      </c>
    </row>
    <row r="47" spans="1:8" x14ac:dyDescent="0.3">
      <c r="A47">
        <v>1</v>
      </c>
      <c r="B47" t="s">
        <v>32</v>
      </c>
      <c r="C47" t="s">
        <v>22</v>
      </c>
      <c r="D47" t="s">
        <v>105</v>
      </c>
      <c r="E47">
        <v>0.28099354946715999</v>
      </c>
      <c r="F47">
        <v>0.992160738083539</v>
      </c>
      <c r="G47">
        <f>AVERAGE(E46:E49)</f>
        <v>0.2923280810519775</v>
      </c>
    </row>
    <row r="48" spans="1:8" x14ac:dyDescent="0.3">
      <c r="A48">
        <v>2</v>
      </c>
      <c r="B48" t="s">
        <v>31</v>
      </c>
      <c r="C48" t="s">
        <v>22</v>
      </c>
      <c r="D48" t="s">
        <v>105</v>
      </c>
      <c r="E48">
        <v>0.31274461782088703</v>
      </c>
      <c r="F48">
        <v>0.99788238330902101</v>
      </c>
      <c r="G48">
        <f>AVERAGE(E46:E49)</f>
        <v>0.2923280810519775</v>
      </c>
    </row>
    <row r="49" spans="1:8" x14ac:dyDescent="0.3">
      <c r="A49">
        <v>2</v>
      </c>
      <c r="B49" t="s">
        <v>32</v>
      </c>
      <c r="C49" t="s">
        <v>22</v>
      </c>
      <c r="D49" t="s">
        <v>105</v>
      </c>
      <c r="E49">
        <v>0.28084803675910902</v>
      </c>
      <c r="F49">
        <v>0.99684283144175501</v>
      </c>
      <c r="G49">
        <f>AVERAGE(E46:E49)</f>
        <v>0.2923280810519775</v>
      </c>
    </row>
    <row r="50" spans="1:8" x14ac:dyDescent="0.3">
      <c r="A50">
        <v>1</v>
      </c>
      <c r="B50" t="s">
        <v>33</v>
      </c>
      <c r="C50" t="s">
        <v>22</v>
      </c>
      <c r="D50" t="s">
        <v>106</v>
      </c>
      <c r="E50">
        <v>0.20191740837370101</v>
      </c>
      <c r="F50">
        <v>0.96504236708149504</v>
      </c>
      <c r="G50">
        <f>AVERAGE(E50:E53)</f>
        <v>0.17373245671051823</v>
      </c>
      <c r="H50">
        <f t="shared" ref="H50" si="7">STDEVA(E50:E53)</f>
        <v>2.0087415145986436E-2</v>
      </c>
    </row>
    <row r="51" spans="1:8" x14ac:dyDescent="0.3">
      <c r="A51">
        <v>1</v>
      </c>
      <c r="B51" t="s">
        <v>34</v>
      </c>
      <c r="C51" t="s">
        <v>22</v>
      </c>
      <c r="D51" t="s">
        <v>106</v>
      </c>
      <c r="E51">
        <v>0.171477477635543</v>
      </c>
      <c r="F51">
        <v>0.962119745472099</v>
      </c>
      <c r="G51">
        <f>AVERAGE(E50:E53)</f>
        <v>0.17373245671051823</v>
      </c>
    </row>
    <row r="52" spans="1:8" x14ac:dyDescent="0.3">
      <c r="A52">
        <v>2</v>
      </c>
      <c r="B52" t="s">
        <v>33</v>
      </c>
      <c r="C52" t="s">
        <v>22</v>
      </c>
      <c r="D52" t="s">
        <v>106</v>
      </c>
      <c r="E52">
        <v>0.16688525480475699</v>
      </c>
      <c r="F52">
        <v>0.96811045127378204</v>
      </c>
      <c r="G52">
        <f>AVERAGE(E50:E53)</f>
        <v>0.17373245671051823</v>
      </c>
    </row>
    <row r="53" spans="1:8" x14ac:dyDescent="0.3">
      <c r="A53">
        <v>2</v>
      </c>
      <c r="B53" t="s">
        <v>34</v>
      </c>
      <c r="C53" t="s">
        <v>22</v>
      </c>
      <c r="D53" t="s">
        <v>106</v>
      </c>
      <c r="E53">
        <v>0.154649686028072</v>
      </c>
      <c r="F53">
        <v>0.98037188075036397</v>
      </c>
      <c r="G53">
        <f>AVERAGE(E50:E53)</f>
        <v>0.17373245671051823</v>
      </c>
    </row>
    <row r="54" spans="1:8" x14ac:dyDescent="0.3">
      <c r="A54">
        <v>1</v>
      </c>
      <c r="B54" t="s">
        <v>35</v>
      </c>
      <c r="C54" t="s">
        <v>22</v>
      </c>
      <c r="D54" t="s">
        <v>79</v>
      </c>
      <c r="E54">
        <v>0.26903764009238401</v>
      </c>
      <c r="F54">
        <v>0.997560337278529</v>
      </c>
      <c r="G54">
        <f>AVERAGE(E54:E57)</f>
        <v>0.20942748112176174</v>
      </c>
      <c r="H54">
        <f t="shared" ref="H54" si="8">STDEVA(E54:E57)</f>
        <v>6.535271116074455E-2</v>
      </c>
    </row>
    <row r="55" spans="1:8" x14ac:dyDescent="0.3">
      <c r="A55">
        <v>1</v>
      </c>
      <c r="B55" t="s">
        <v>36</v>
      </c>
      <c r="C55" t="s">
        <v>22</v>
      </c>
      <c r="D55" t="s">
        <v>79</v>
      </c>
      <c r="E55">
        <v>0.14736766443895299</v>
      </c>
      <c r="F55">
        <v>0.99917898064742405</v>
      </c>
      <c r="G55">
        <f>AVERAGE(E54:E57)</f>
        <v>0.20942748112176174</v>
      </c>
    </row>
    <row r="56" spans="1:8" x14ac:dyDescent="0.3">
      <c r="A56">
        <v>2</v>
      </c>
      <c r="B56" t="s">
        <v>35</v>
      </c>
      <c r="C56" t="s">
        <v>22</v>
      </c>
      <c r="D56" t="s">
        <v>79</v>
      </c>
      <c r="E56">
        <v>0.262638549779936</v>
      </c>
      <c r="F56">
        <v>0.99306742888284905</v>
      </c>
      <c r="G56">
        <f>AVERAGE(E54:E57)</f>
        <v>0.20942748112176174</v>
      </c>
    </row>
    <row r="57" spans="1:8" x14ac:dyDescent="0.3">
      <c r="A57">
        <v>2</v>
      </c>
      <c r="B57" t="s">
        <v>36</v>
      </c>
      <c r="C57" t="s">
        <v>22</v>
      </c>
      <c r="D57" t="s">
        <v>79</v>
      </c>
      <c r="E57">
        <v>0.158666070175774</v>
      </c>
      <c r="F57">
        <v>0.99575245952152402</v>
      </c>
      <c r="G57">
        <f>AVERAGE(E54:E57)</f>
        <v>0.20942748112176174</v>
      </c>
    </row>
    <row r="58" spans="1:8" x14ac:dyDescent="0.3">
      <c r="A58">
        <v>1</v>
      </c>
      <c r="B58" t="s">
        <v>37</v>
      </c>
      <c r="C58" t="s">
        <v>38</v>
      </c>
      <c r="D58" t="s">
        <v>4</v>
      </c>
      <c r="E58">
        <v>0.209127236464898</v>
      </c>
      <c r="F58">
        <v>0.995253324327248</v>
      </c>
      <c r="G58">
        <f>AVERAGE(E58:E61)</f>
        <v>0.21263022184012426</v>
      </c>
      <c r="H58">
        <f t="shared" ref="H58" si="9">STDEVA(E58:E61)</f>
        <v>3.4224581601230782E-3</v>
      </c>
    </row>
    <row r="59" spans="1:8" x14ac:dyDescent="0.3">
      <c r="A59">
        <v>1</v>
      </c>
      <c r="B59" t="s">
        <v>39</v>
      </c>
      <c r="C59" t="s">
        <v>38</v>
      </c>
      <c r="D59" t="s">
        <v>4</v>
      </c>
      <c r="E59">
        <v>0.21732614464474301</v>
      </c>
      <c r="F59">
        <v>0.99245346003771295</v>
      </c>
      <c r="G59">
        <f>AVERAGE(E58:E61)</f>
        <v>0.21263022184012426</v>
      </c>
    </row>
    <row r="60" spans="1:8" x14ac:dyDescent="0.3">
      <c r="A60">
        <v>2</v>
      </c>
      <c r="B60" t="s">
        <v>37</v>
      </c>
      <c r="C60" t="s">
        <v>38</v>
      </c>
      <c r="D60" t="s">
        <v>4</v>
      </c>
      <c r="E60">
        <v>0.212263440077788</v>
      </c>
      <c r="F60">
        <v>0.99295439596963997</v>
      </c>
      <c r="G60">
        <f>AVERAGE(E58:E61)</f>
        <v>0.21263022184012426</v>
      </c>
    </row>
    <row r="61" spans="1:8" x14ac:dyDescent="0.3">
      <c r="A61">
        <v>2</v>
      </c>
      <c r="B61" t="s">
        <v>39</v>
      </c>
      <c r="C61" t="s">
        <v>38</v>
      </c>
      <c r="D61" t="s">
        <v>4</v>
      </c>
      <c r="E61">
        <v>0.21180406617306799</v>
      </c>
      <c r="F61">
        <v>0.997347778536253</v>
      </c>
      <c r="G61">
        <f>AVERAGE(E58:E61)</f>
        <v>0.21263022184012426</v>
      </c>
    </row>
    <row r="62" spans="1:8" x14ac:dyDescent="0.3">
      <c r="A62">
        <v>1</v>
      </c>
      <c r="B62" t="s">
        <v>40</v>
      </c>
      <c r="C62" t="s">
        <v>38</v>
      </c>
      <c r="D62" t="s">
        <v>7</v>
      </c>
      <c r="E62">
        <v>0.52397619033520604</v>
      </c>
      <c r="F62">
        <v>0.99968015635433405</v>
      </c>
      <c r="G62">
        <f>AVERAGE(E62:E65)</f>
        <v>0.55184724287196851</v>
      </c>
      <c r="H62">
        <f t="shared" ref="H62" si="10">STDEVA(E62:E65)</f>
        <v>1.9359115205731962E-2</v>
      </c>
    </row>
    <row r="63" spans="1:8" x14ac:dyDescent="0.3">
      <c r="A63">
        <v>1</v>
      </c>
      <c r="B63" t="s">
        <v>41</v>
      </c>
      <c r="C63" t="s">
        <v>38</v>
      </c>
      <c r="D63" t="s">
        <v>7</v>
      </c>
      <c r="E63">
        <v>0.56777467656688996</v>
      </c>
      <c r="F63">
        <v>0.99884596422288197</v>
      </c>
      <c r="G63">
        <f>AVERAGE(E62:E65)</f>
        <v>0.55184724287196851</v>
      </c>
    </row>
    <row r="64" spans="1:8" x14ac:dyDescent="0.3">
      <c r="A64">
        <v>2</v>
      </c>
      <c r="B64" t="s">
        <v>40</v>
      </c>
      <c r="C64" t="s">
        <v>38</v>
      </c>
      <c r="D64" t="s">
        <v>7</v>
      </c>
      <c r="E64">
        <v>0.55446328892863594</v>
      </c>
      <c r="F64">
        <v>0.99967133259761098</v>
      </c>
      <c r="G64">
        <f>AVERAGE(E62:E65)</f>
        <v>0.55184724287196851</v>
      </c>
    </row>
    <row r="65" spans="1:8" x14ac:dyDescent="0.3">
      <c r="A65">
        <v>2</v>
      </c>
      <c r="B65" t="s">
        <v>41</v>
      </c>
      <c r="C65" t="s">
        <v>38</v>
      </c>
      <c r="D65" t="s">
        <v>7</v>
      </c>
      <c r="E65">
        <v>0.561174815657142</v>
      </c>
      <c r="F65">
        <v>0.99964539827337795</v>
      </c>
      <c r="G65">
        <f>AVERAGE(E62:E65)</f>
        <v>0.55184724287196851</v>
      </c>
    </row>
    <row r="66" spans="1:8" x14ac:dyDescent="0.3">
      <c r="A66">
        <v>1</v>
      </c>
      <c r="B66" t="s">
        <v>42</v>
      </c>
      <c r="C66" t="s">
        <v>38</v>
      </c>
      <c r="D66" t="s">
        <v>10</v>
      </c>
      <c r="E66">
        <v>0.51572203565111896</v>
      </c>
      <c r="F66">
        <v>0.99931440863166698</v>
      </c>
      <c r="G66">
        <f>AVERAGE(E66:E69)</f>
        <v>0.51956136059120672</v>
      </c>
      <c r="H66">
        <f t="shared" ref="H66" si="11">STDEVA(E66:E69)</f>
        <v>1.2215061885687266E-2</v>
      </c>
    </row>
    <row r="67" spans="1:8" x14ac:dyDescent="0.3">
      <c r="A67">
        <v>1</v>
      </c>
      <c r="B67" t="s">
        <v>43</v>
      </c>
      <c r="C67" t="s">
        <v>38</v>
      </c>
      <c r="D67" t="s">
        <v>10</v>
      </c>
      <c r="E67">
        <v>0.52572804782940796</v>
      </c>
      <c r="F67">
        <v>0.99972590826950702</v>
      </c>
      <c r="G67">
        <f>AVERAGE(E66:E69)</f>
        <v>0.51956136059120672</v>
      </c>
    </row>
    <row r="68" spans="1:8" x14ac:dyDescent="0.3">
      <c r="A68">
        <v>2</v>
      </c>
      <c r="B68" t="s">
        <v>42</v>
      </c>
      <c r="C68" t="s">
        <v>38</v>
      </c>
      <c r="D68" t="s">
        <v>10</v>
      </c>
      <c r="E68">
        <v>0.50439506440975701</v>
      </c>
      <c r="F68">
        <v>0.99881442849227198</v>
      </c>
      <c r="G68">
        <f>AVERAGE(E66:E69)</f>
        <v>0.51956136059120672</v>
      </c>
    </row>
    <row r="69" spans="1:8" x14ac:dyDescent="0.3">
      <c r="A69">
        <v>2</v>
      </c>
      <c r="B69" t="s">
        <v>43</v>
      </c>
      <c r="C69" t="s">
        <v>38</v>
      </c>
      <c r="D69" t="s">
        <v>10</v>
      </c>
      <c r="E69">
        <v>0.53240029447454296</v>
      </c>
      <c r="F69">
        <v>0.99950484919378102</v>
      </c>
      <c r="G69">
        <f>AVERAGE(E66:E69)</f>
        <v>0.51956136059120672</v>
      </c>
    </row>
    <row r="70" spans="1:8" x14ac:dyDescent="0.3">
      <c r="A70">
        <v>1</v>
      </c>
      <c r="B70" t="s">
        <v>44</v>
      </c>
      <c r="C70" t="s">
        <v>38</v>
      </c>
      <c r="D70" t="s">
        <v>13</v>
      </c>
      <c r="E70">
        <v>0.48046770934129701</v>
      </c>
      <c r="F70">
        <v>0.99836150521232903</v>
      </c>
      <c r="G70">
        <f>AVERAGE(E70:E73)</f>
        <v>0.46572781626931503</v>
      </c>
      <c r="H70">
        <f t="shared" ref="H70" si="12">STDEVA(E70:E73)</f>
        <v>5.4608776092005547E-2</v>
      </c>
    </row>
    <row r="71" spans="1:8" x14ac:dyDescent="0.3">
      <c r="A71">
        <v>1</v>
      </c>
      <c r="B71" t="s">
        <v>45</v>
      </c>
      <c r="C71" t="s">
        <v>38</v>
      </c>
      <c r="D71" t="s">
        <v>13</v>
      </c>
      <c r="E71">
        <v>0.38525010396267201</v>
      </c>
      <c r="F71">
        <v>0.99213543181342101</v>
      </c>
      <c r="G71">
        <f>AVERAGE(E70:E73)</f>
        <v>0.46572781626931503</v>
      </c>
    </row>
    <row r="72" spans="1:8" x14ac:dyDescent="0.3">
      <c r="A72">
        <v>2</v>
      </c>
      <c r="B72" t="s">
        <v>44</v>
      </c>
      <c r="C72" t="s">
        <v>38</v>
      </c>
      <c r="D72" t="s">
        <v>13</v>
      </c>
      <c r="E72">
        <v>0.491825529018596</v>
      </c>
      <c r="F72">
        <v>0.99680006923728104</v>
      </c>
      <c r="G72">
        <f>AVERAGE(E70:E73)</f>
        <v>0.46572781626931503</v>
      </c>
    </row>
    <row r="73" spans="1:8" x14ac:dyDescent="0.3">
      <c r="A73">
        <v>2</v>
      </c>
      <c r="B73" t="s">
        <v>45</v>
      </c>
      <c r="C73" t="s">
        <v>38</v>
      </c>
      <c r="D73" t="s">
        <v>13</v>
      </c>
      <c r="E73">
        <v>0.505367922754695</v>
      </c>
      <c r="F73">
        <v>0.99904209594101401</v>
      </c>
      <c r="G73">
        <f>AVERAGE(E70:E73)</f>
        <v>0.46572781626931503</v>
      </c>
    </row>
    <row r="74" spans="1:8" x14ac:dyDescent="0.3">
      <c r="A74">
        <v>1</v>
      </c>
      <c r="B74" t="s">
        <v>46</v>
      </c>
      <c r="C74" t="s">
        <v>38</v>
      </c>
      <c r="D74" t="s">
        <v>105</v>
      </c>
      <c r="E74">
        <v>0.44926832940588202</v>
      </c>
      <c r="F74">
        <v>0.99406868798216697</v>
      </c>
      <c r="G74">
        <f>AVERAGE(E74:E77)</f>
        <v>0.4095729539423375</v>
      </c>
      <c r="H74">
        <f t="shared" ref="H74" si="13">STDEVA(E74:E77)</f>
        <v>3.4849464655941229E-2</v>
      </c>
    </row>
    <row r="75" spans="1:8" x14ac:dyDescent="0.3">
      <c r="A75">
        <v>1</v>
      </c>
      <c r="B75" t="s">
        <v>47</v>
      </c>
      <c r="C75" t="s">
        <v>38</v>
      </c>
      <c r="D75" t="s">
        <v>105</v>
      </c>
      <c r="E75">
        <v>0.36436716771074801</v>
      </c>
      <c r="F75">
        <v>0.996534622968832</v>
      </c>
      <c r="G75">
        <f>AVERAGE(E74:E77)</f>
        <v>0.4095729539423375</v>
      </c>
    </row>
    <row r="76" spans="1:8" x14ac:dyDescent="0.3">
      <c r="A76">
        <v>2</v>
      </c>
      <c r="B76" t="s">
        <v>46</v>
      </c>
      <c r="C76" t="s">
        <v>38</v>
      </c>
      <c r="D76" t="s">
        <v>105</v>
      </c>
      <c r="E76">
        <v>0.41444798302101699</v>
      </c>
      <c r="F76">
        <v>0.99227543467577795</v>
      </c>
      <c r="G76">
        <f>AVERAGE(E74:E77)</f>
        <v>0.4095729539423375</v>
      </c>
    </row>
    <row r="77" spans="1:8" x14ac:dyDescent="0.3">
      <c r="A77">
        <v>2</v>
      </c>
      <c r="B77" t="s">
        <v>47</v>
      </c>
      <c r="C77" t="s">
        <v>38</v>
      </c>
      <c r="D77" t="s">
        <v>105</v>
      </c>
      <c r="E77">
        <v>0.410208335631703</v>
      </c>
      <c r="F77">
        <v>0.99632899202218395</v>
      </c>
      <c r="G77">
        <f>AVERAGE(E74:E77)</f>
        <v>0.4095729539423375</v>
      </c>
    </row>
    <row r="78" spans="1:8" x14ac:dyDescent="0.3">
      <c r="A78">
        <v>1</v>
      </c>
      <c r="B78" t="s">
        <v>48</v>
      </c>
      <c r="C78" t="s">
        <v>38</v>
      </c>
      <c r="D78" t="s">
        <v>106</v>
      </c>
      <c r="E78">
        <v>0.23530453760498199</v>
      </c>
      <c r="F78">
        <v>0.99351622824893504</v>
      </c>
      <c r="G78">
        <f>AVERAGE(E78:E81)</f>
        <v>0.22762262745731326</v>
      </c>
      <c r="H78">
        <f t="shared" ref="H78" si="14">STDEVA(E78:E81)</f>
        <v>1.2231169872147139E-2</v>
      </c>
    </row>
    <row r="79" spans="1:8" x14ac:dyDescent="0.3">
      <c r="A79">
        <v>1</v>
      </c>
      <c r="B79" t="s">
        <v>49</v>
      </c>
      <c r="C79" t="s">
        <v>38</v>
      </c>
      <c r="D79" t="s">
        <v>106</v>
      </c>
      <c r="E79">
        <v>0.240384134470667</v>
      </c>
      <c r="F79">
        <v>0.99780449174239305</v>
      </c>
      <c r="G79">
        <f>AVERAGE(E78:E81)</f>
        <v>0.22762262745731326</v>
      </c>
    </row>
    <row r="80" spans="1:8" x14ac:dyDescent="0.3">
      <c r="A80">
        <v>2</v>
      </c>
      <c r="B80" t="s">
        <v>50</v>
      </c>
      <c r="C80" t="s">
        <v>38</v>
      </c>
      <c r="D80" t="s">
        <v>106</v>
      </c>
      <c r="E80">
        <v>0.21440341225083501</v>
      </c>
      <c r="F80">
        <v>0.99606529393746701</v>
      </c>
      <c r="G80">
        <f>AVERAGE(E78:E81)</f>
        <v>0.22762262745731326</v>
      </c>
    </row>
    <row r="81" spans="1:8" x14ac:dyDescent="0.3">
      <c r="A81">
        <v>2</v>
      </c>
      <c r="B81" t="s">
        <v>49</v>
      </c>
      <c r="C81" t="s">
        <v>38</v>
      </c>
      <c r="D81" t="s">
        <v>106</v>
      </c>
      <c r="E81">
        <v>0.220398425502769</v>
      </c>
      <c r="F81">
        <v>0.99770011887118104</v>
      </c>
      <c r="G81">
        <f>AVERAGE(E78:E81)</f>
        <v>0.22762262745731326</v>
      </c>
    </row>
    <row r="82" spans="1:8" x14ac:dyDescent="0.3">
      <c r="A82">
        <v>1</v>
      </c>
      <c r="B82" t="s">
        <v>51</v>
      </c>
      <c r="C82" t="s">
        <v>38</v>
      </c>
      <c r="D82" t="s">
        <v>79</v>
      </c>
      <c r="E82">
        <v>0.27287784099405898</v>
      </c>
      <c r="F82">
        <v>0.99641407979445296</v>
      </c>
      <c r="G82">
        <f>AVERAGE(E82:E85)</f>
        <v>0.26489507044001726</v>
      </c>
      <c r="H82">
        <f t="shared" ref="H82" si="15">STDEVA(E82:E85)</f>
        <v>1.5766886984832404E-2</v>
      </c>
    </row>
    <row r="83" spans="1:8" x14ac:dyDescent="0.3">
      <c r="A83">
        <v>1</v>
      </c>
      <c r="B83" t="s">
        <v>52</v>
      </c>
      <c r="C83" t="s">
        <v>38</v>
      </c>
      <c r="D83" t="s">
        <v>79</v>
      </c>
      <c r="E83">
        <v>0.28316012045330702</v>
      </c>
      <c r="F83">
        <v>0.99720820584956704</v>
      </c>
      <c r="G83">
        <f>AVERAGE(E82:E85)</f>
        <v>0.26489507044001726</v>
      </c>
    </row>
    <row r="84" spans="1:8" x14ac:dyDescent="0.3">
      <c r="A84">
        <v>2</v>
      </c>
      <c r="B84" t="s">
        <v>51</v>
      </c>
      <c r="C84" t="s">
        <v>38</v>
      </c>
      <c r="D84" t="s">
        <v>79</v>
      </c>
      <c r="E84">
        <v>0.25318067347724699</v>
      </c>
      <c r="F84">
        <v>0.99605547257699001</v>
      </c>
      <c r="G84">
        <f>AVERAGE(E82:E85)</f>
        <v>0.26489507044001726</v>
      </c>
    </row>
    <row r="85" spans="1:8" x14ac:dyDescent="0.3">
      <c r="A85">
        <v>2</v>
      </c>
      <c r="B85" t="s">
        <v>52</v>
      </c>
      <c r="C85" t="s">
        <v>38</v>
      </c>
      <c r="D85" t="s">
        <v>79</v>
      </c>
      <c r="E85">
        <v>0.25036164683545598</v>
      </c>
      <c r="F85">
        <v>0.99532399652757697</v>
      </c>
      <c r="G85">
        <f>AVERAGE(E82:E85)</f>
        <v>0.26489507044001726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19FF-84D6-4BFD-82BA-D70C30963319}">
  <dimension ref="A1:H37"/>
  <sheetViews>
    <sheetView workbookViewId="0">
      <selection activeCell="K18" sqref="K18"/>
    </sheetView>
  </sheetViews>
  <sheetFormatPr defaultRowHeight="14.4" x14ac:dyDescent="0.3"/>
  <cols>
    <col min="3" max="3" width="10" customWidth="1"/>
    <col min="6" max="6" width="13.5546875" customWidth="1"/>
    <col min="7" max="7" width="11.6640625" customWidth="1"/>
    <col min="8" max="8" width="11" customWidth="1"/>
  </cols>
  <sheetData>
    <row r="1" spans="1:8" x14ac:dyDescent="0.3">
      <c r="A1" t="s">
        <v>53</v>
      </c>
      <c r="B1" t="s">
        <v>74</v>
      </c>
      <c r="C1" t="s">
        <v>75</v>
      </c>
      <c r="D1" t="s">
        <v>0</v>
      </c>
      <c r="E1" t="s">
        <v>1</v>
      </c>
      <c r="F1" t="s">
        <v>107</v>
      </c>
      <c r="G1" t="s">
        <v>108</v>
      </c>
      <c r="H1" t="s">
        <v>68</v>
      </c>
    </row>
    <row r="2" spans="1:8" x14ac:dyDescent="0.3">
      <c r="A2" t="s">
        <v>2</v>
      </c>
      <c r="B2" t="s">
        <v>3</v>
      </c>
      <c r="C2" t="s">
        <v>7</v>
      </c>
      <c r="D2">
        <v>0.53280938735950201</v>
      </c>
      <c r="E2">
        <v>0.99913730903775699</v>
      </c>
      <c r="F2">
        <v>0.54352467361838774</v>
      </c>
      <c r="G2">
        <v>9.7985004128705675E-3</v>
      </c>
    </row>
    <row r="3" spans="1:8" x14ac:dyDescent="0.3">
      <c r="A3" t="s">
        <v>12</v>
      </c>
      <c r="B3" t="s">
        <v>3</v>
      </c>
      <c r="C3" t="s">
        <v>7</v>
      </c>
      <c r="D3">
        <v>0.29173975659060702</v>
      </c>
      <c r="E3">
        <v>0.878169273696769</v>
      </c>
      <c r="H3" t="s">
        <v>54</v>
      </c>
    </row>
    <row r="4" spans="1:8" x14ac:dyDescent="0.3">
      <c r="A4" t="s">
        <v>5</v>
      </c>
      <c r="B4" t="s">
        <v>3</v>
      </c>
      <c r="C4" t="s">
        <v>7</v>
      </c>
      <c r="D4">
        <v>0.545736273100068</v>
      </c>
      <c r="E4">
        <v>0.99947086052191803</v>
      </c>
      <c r="F4">
        <v>0.54352467361838774</v>
      </c>
      <c r="G4">
        <v>9.7985004128705675E-3</v>
      </c>
    </row>
    <row r="5" spans="1:8" x14ac:dyDescent="0.3">
      <c r="A5" t="s">
        <v>14</v>
      </c>
      <c r="B5" t="s">
        <v>3</v>
      </c>
      <c r="C5" t="s">
        <v>7</v>
      </c>
      <c r="D5">
        <v>0.552028360395593</v>
      </c>
      <c r="E5">
        <v>0.99804349446795804</v>
      </c>
      <c r="F5">
        <v>0.54352467361838774</v>
      </c>
      <c r="G5">
        <v>9.7985004128705675E-3</v>
      </c>
    </row>
    <row r="6" spans="1:8" x14ac:dyDescent="0.3">
      <c r="A6" t="s">
        <v>6</v>
      </c>
      <c r="B6" t="s">
        <v>3</v>
      </c>
      <c r="C6" t="s">
        <v>10</v>
      </c>
      <c r="D6">
        <v>0.47998856589786598</v>
      </c>
      <c r="E6">
        <v>0.99700508687596601</v>
      </c>
      <c r="F6">
        <v>0.47733279574278026</v>
      </c>
      <c r="G6">
        <v>4.0608628743716457E-2</v>
      </c>
    </row>
    <row r="7" spans="1:8" x14ac:dyDescent="0.3">
      <c r="A7" t="s">
        <v>15</v>
      </c>
      <c r="B7" t="s">
        <v>3</v>
      </c>
      <c r="C7" t="s">
        <v>10</v>
      </c>
      <c r="D7">
        <v>0.41955293819033002</v>
      </c>
      <c r="E7">
        <v>0.99773976623056204</v>
      </c>
      <c r="F7">
        <v>0.47733279574278026</v>
      </c>
      <c r="G7">
        <v>4.0608628743716457E-2</v>
      </c>
    </row>
    <row r="8" spans="1:8" x14ac:dyDescent="0.3">
      <c r="A8" t="s">
        <v>8</v>
      </c>
      <c r="B8" t="s">
        <v>3</v>
      </c>
      <c r="C8" t="s">
        <v>10</v>
      </c>
      <c r="D8">
        <v>0.51130906682053001</v>
      </c>
      <c r="E8">
        <v>0.998672237754341</v>
      </c>
      <c r="F8">
        <v>0.47733279574278026</v>
      </c>
      <c r="G8">
        <v>4.0608628743716457E-2</v>
      </c>
    </row>
    <row r="9" spans="1:8" x14ac:dyDescent="0.3">
      <c r="A9" t="s">
        <v>16</v>
      </c>
      <c r="B9" t="s">
        <v>3</v>
      </c>
      <c r="C9" t="s">
        <v>10</v>
      </c>
      <c r="D9">
        <v>0.49848061206239502</v>
      </c>
      <c r="E9">
        <v>0.99823673168339699</v>
      </c>
      <c r="F9">
        <v>0.47733279574278026</v>
      </c>
      <c r="G9">
        <v>4.0608628743716457E-2</v>
      </c>
    </row>
    <row r="10" spans="1:8" x14ac:dyDescent="0.3">
      <c r="A10" t="s">
        <v>9</v>
      </c>
      <c r="B10" t="s">
        <v>3</v>
      </c>
      <c r="C10" t="s">
        <v>13</v>
      </c>
      <c r="D10">
        <v>0.42745752382028501</v>
      </c>
      <c r="E10">
        <v>0.99733399541613099</v>
      </c>
      <c r="F10">
        <v>0.44541166148874278</v>
      </c>
      <c r="G10">
        <v>1.7427816527247005E-2</v>
      </c>
    </row>
    <row r="11" spans="1:8" x14ac:dyDescent="0.3">
      <c r="A11" t="s">
        <v>17</v>
      </c>
      <c r="B11" t="s">
        <v>3</v>
      </c>
      <c r="C11" t="s">
        <v>13</v>
      </c>
      <c r="D11">
        <v>0.43630049946910199</v>
      </c>
      <c r="E11">
        <v>0.99840303697771904</v>
      </c>
      <c r="F11">
        <v>0.44541166148874278</v>
      </c>
      <c r="G11">
        <v>1.7427816527247005E-2</v>
      </c>
    </row>
    <row r="12" spans="1:8" x14ac:dyDescent="0.3">
      <c r="A12" t="s">
        <v>11</v>
      </c>
      <c r="B12" t="s">
        <v>3</v>
      </c>
      <c r="C12" t="s">
        <v>13</v>
      </c>
      <c r="D12">
        <v>0.46729765827736403</v>
      </c>
      <c r="E12">
        <v>0.99706843348955199</v>
      </c>
      <c r="F12">
        <v>0.44541166148874278</v>
      </c>
      <c r="G12">
        <v>1.7427816527247005E-2</v>
      </c>
    </row>
    <row r="13" spans="1:8" x14ac:dyDescent="0.3">
      <c r="A13" t="s">
        <v>18</v>
      </c>
      <c r="B13" t="s">
        <v>3</v>
      </c>
      <c r="C13" t="s">
        <v>13</v>
      </c>
      <c r="D13">
        <v>0.45059096438821999</v>
      </c>
      <c r="E13">
        <v>0.99744949497646196</v>
      </c>
      <c r="F13">
        <v>0.44541166148874278</v>
      </c>
      <c r="G13">
        <v>1.7427816527247005E-2</v>
      </c>
    </row>
    <row r="14" spans="1:8" x14ac:dyDescent="0.3">
      <c r="A14" t="s">
        <v>21</v>
      </c>
      <c r="B14" t="s">
        <v>22</v>
      </c>
      <c r="C14" t="s">
        <v>7</v>
      </c>
      <c r="D14">
        <v>0.35763071180748601</v>
      </c>
      <c r="E14">
        <v>0.99786010109050405</v>
      </c>
      <c r="F14">
        <v>0.3551797489837818</v>
      </c>
      <c r="G14">
        <v>6.8449219031056835E-3</v>
      </c>
    </row>
    <row r="15" spans="1:8" x14ac:dyDescent="0.3">
      <c r="A15" t="s">
        <v>29</v>
      </c>
      <c r="B15" t="s">
        <v>22</v>
      </c>
      <c r="C15" t="s">
        <v>7</v>
      </c>
      <c r="D15">
        <v>0.36119642397579099</v>
      </c>
      <c r="E15">
        <v>0.99221349172044504</v>
      </c>
      <c r="F15">
        <v>0.3551797489837818</v>
      </c>
      <c r="G15">
        <v>6.8449219031056835E-3</v>
      </c>
    </row>
    <row r="16" spans="1:8" x14ac:dyDescent="0.3">
      <c r="A16" t="s">
        <v>23</v>
      </c>
      <c r="B16" t="s">
        <v>22</v>
      </c>
      <c r="C16" t="s">
        <v>7</v>
      </c>
      <c r="D16">
        <v>0.345355723202868</v>
      </c>
      <c r="E16">
        <v>0.99798809582945203</v>
      </c>
      <c r="F16">
        <v>0.3551797489837818</v>
      </c>
      <c r="G16">
        <v>6.8449219031056835E-3</v>
      </c>
    </row>
    <row r="17" spans="1:7" x14ac:dyDescent="0.3">
      <c r="A17" t="s">
        <v>30</v>
      </c>
      <c r="B17" t="s">
        <v>22</v>
      </c>
      <c r="C17" t="s">
        <v>7</v>
      </c>
      <c r="D17">
        <v>0.35653613694898201</v>
      </c>
      <c r="E17">
        <v>0.99908841395970804</v>
      </c>
      <c r="F17">
        <v>0.3551797489837818</v>
      </c>
      <c r="G17">
        <v>6.8449219031056835E-3</v>
      </c>
    </row>
    <row r="18" spans="1:7" x14ac:dyDescent="0.3">
      <c r="A18" t="s">
        <v>24</v>
      </c>
      <c r="B18" t="s">
        <v>22</v>
      </c>
      <c r="C18" t="s">
        <v>10</v>
      </c>
      <c r="D18">
        <v>0.34740172691659499</v>
      </c>
      <c r="E18">
        <v>0.99884262908128096</v>
      </c>
      <c r="F18">
        <v>0.35136501253920227</v>
      </c>
      <c r="G18">
        <v>7.1166118694797175E-3</v>
      </c>
    </row>
    <row r="19" spans="1:7" x14ac:dyDescent="0.3">
      <c r="A19" t="s">
        <v>31</v>
      </c>
      <c r="B19" t="s">
        <v>22</v>
      </c>
      <c r="C19" t="s">
        <v>10</v>
      </c>
      <c r="D19">
        <v>0.35438096667091301</v>
      </c>
      <c r="E19">
        <v>0.99820631848020402</v>
      </c>
      <c r="F19">
        <v>0.35136501253920227</v>
      </c>
      <c r="G19">
        <v>7.1166118694797175E-3</v>
      </c>
    </row>
    <row r="20" spans="1:7" x14ac:dyDescent="0.3">
      <c r="A20" t="s">
        <v>25</v>
      </c>
      <c r="B20" t="s">
        <v>22</v>
      </c>
      <c r="C20" t="s">
        <v>10</v>
      </c>
      <c r="D20">
        <v>0.34387984159909502</v>
      </c>
      <c r="E20">
        <v>0.99897908455590301</v>
      </c>
      <c r="F20">
        <v>0.35136501253920227</v>
      </c>
      <c r="G20">
        <v>7.1166118694797175E-3</v>
      </c>
    </row>
    <row r="21" spans="1:7" x14ac:dyDescent="0.3">
      <c r="A21" t="s">
        <v>32</v>
      </c>
      <c r="B21" t="s">
        <v>22</v>
      </c>
      <c r="C21" t="s">
        <v>10</v>
      </c>
      <c r="D21">
        <v>0.35979751497020601</v>
      </c>
      <c r="E21">
        <v>0.998916268689933</v>
      </c>
      <c r="F21">
        <v>0.35136501253920227</v>
      </c>
      <c r="G21">
        <v>7.1166118694797175E-3</v>
      </c>
    </row>
    <row r="22" spans="1:7" x14ac:dyDescent="0.3">
      <c r="A22" t="s">
        <v>27</v>
      </c>
      <c r="B22" t="s">
        <v>22</v>
      </c>
      <c r="C22" t="s">
        <v>13</v>
      </c>
      <c r="D22">
        <v>0.34974843261696398</v>
      </c>
      <c r="E22">
        <v>0.99918778264921104</v>
      </c>
      <c r="F22">
        <v>0.34997674539124279</v>
      </c>
      <c r="G22">
        <v>8.3399968811595521E-3</v>
      </c>
    </row>
    <row r="23" spans="1:7" x14ac:dyDescent="0.3">
      <c r="A23" t="s">
        <v>33</v>
      </c>
      <c r="B23" t="s">
        <v>22</v>
      </c>
      <c r="C23" t="s">
        <v>13</v>
      </c>
      <c r="D23">
        <v>0.35583015507304999</v>
      </c>
      <c r="E23">
        <v>0.99897358634111999</v>
      </c>
      <c r="F23">
        <v>0.34997674539124279</v>
      </c>
      <c r="G23">
        <v>8.3399968811595521E-3</v>
      </c>
    </row>
    <row r="24" spans="1:7" x14ac:dyDescent="0.3">
      <c r="A24" t="s">
        <v>28</v>
      </c>
      <c r="B24" t="s">
        <v>22</v>
      </c>
      <c r="C24" t="s">
        <v>13</v>
      </c>
      <c r="D24">
        <v>0.33826107235400399</v>
      </c>
      <c r="E24">
        <v>0.99986396220446205</v>
      </c>
      <c r="F24">
        <v>0.34997674539124279</v>
      </c>
      <c r="G24">
        <v>8.3399968811595521E-3</v>
      </c>
    </row>
    <row r="25" spans="1:7" x14ac:dyDescent="0.3">
      <c r="A25" t="s">
        <v>34</v>
      </c>
      <c r="B25" t="s">
        <v>22</v>
      </c>
      <c r="C25" t="s">
        <v>13</v>
      </c>
      <c r="D25">
        <v>0.356067321520953</v>
      </c>
      <c r="E25">
        <v>0.99725067608583096</v>
      </c>
      <c r="F25">
        <v>0.34997674539124279</v>
      </c>
      <c r="G25">
        <v>8.3399968811595521E-3</v>
      </c>
    </row>
    <row r="26" spans="1:7" x14ac:dyDescent="0.3">
      <c r="A26" t="s">
        <v>37</v>
      </c>
      <c r="B26" t="s">
        <v>38</v>
      </c>
      <c r="C26" t="s">
        <v>7</v>
      </c>
      <c r="D26">
        <v>0.545623703032456</v>
      </c>
      <c r="E26">
        <v>0.99945047018232303</v>
      </c>
      <c r="F26">
        <v>0.5449317339021017</v>
      </c>
      <c r="G26">
        <v>1.0261485693965462E-2</v>
      </c>
    </row>
    <row r="27" spans="1:7" x14ac:dyDescent="0.3">
      <c r="A27" t="s">
        <v>44</v>
      </c>
      <c r="B27" t="s">
        <v>38</v>
      </c>
      <c r="C27" t="s">
        <v>7</v>
      </c>
      <c r="D27">
        <v>0.55897294132451802</v>
      </c>
      <c r="E27">
        <v>0.99807891480759503</v>
      </c>
      <c r="F27">
        <v>0.5449317339021017</v>
      </c>
      <c r="G27">
        <v>1.0261485693965462E-2</v>
      </c>
    </row>
    <row r="28" spans="1:7" x14ac:dyDescent="0.3">
      <c r="A28" t="s">
        <v>39</v>
      </c>
      <c r="B28" t="s">
        <v>38</v>
      </c>
      <c r="C28" t="s">
        <v>7</v>
      </c>
      <c r="D28">
        <v>0.53977044527861395</v>
      </c>
      <c r="E28">
        <v>0.99860703907527304</v>
      </c>
      <c r="F28">
        <v>0.5449317339021017</v>
      </c>
      <c r="G28">
        <v>1.0261485693965462E-2</v>
      </c>
    </row>
    <row r="29" spans="1:7" x14ac:dyDescent="0.3">
      <c r="A29" t="s">
        <v>45</v>
      </c>
      <c r="B29" t="s">
        <v>38</v>
      </c>
      <c r="C29" t="s">
        <v>7</v>
      </c>
      <c r="D29">
        <v>0.53535984597281905</v>
      </c>
      <c r="E29">
        <v>0.99817621688054203</v>
      </c>
      <c r="F29">
        <v>0.5449317339021017</v>
      </c>
      <c r="G29">
        <v>1.0261485693965462E-2</v>
      </c>
    </row>
    <row r="30" spans="1:7" x14ac:dyDescent="0.3">
      <c r="A30" t="s">
        <v>40</v>
      </c>
      <c r="B30" t="s">
        <v>38</v>
      </c>
      <c r="C30" t="s">
        <v>10</v>
      </c>
      <c r="D30">
        <v>0.50836030571994595</v>
      </c>
      <c r="E30">
        <v>0.99831206298932196</v>
      </c>
      <c r="F30">
        <v>0.50443813496999845</v>
      </c>
      <c r="G30">
        <v>1.9174574880763202E-2</v>
      </c>
    </row>
    <row r="31" spans="1:7" x14ac:dyDescent="0.3">
      <c r="A31" t="s">
        <v>46</v>
      </c>
      <c r="B31" t="s">
        <v>38</v>
      </c>
      <c r="C31" t="s">
        <v>10</v>
      </c>
      <c r="D31">
        <v>0.47632188165759698</v>
      </c>
      <c r="E31">
        <v>0.99759665184731805</v>
      </c>
      <c r="F31">
        <v>0.50443813496999845</v>
      </c>
      <c r="G31">
        <v>1.9174574880763202E-2</v>
      </c>
    </row>
    <row r="32" spans="1:7" x14ac:dyDescent="0.3">
      <c r="A32" t="s">
        <v>41</v>
      </c>
      <c r="B32" t="s">
        <v>38</v>
      </c>
      <c r="C32" t="s">
        <v>10</v>
      </c>
      <c r="D32">
        <v>0.51505041594469603</v>
      </c>
      <c r="E32">
        <v>0.99897528565810001</v>
      </c>
      <c r="F32">
        <v>0.50443813496999845</v>
      </c>
      <c r="G32">
        <v>1.9174574880763202E-2</v>
      </c>
    </row>
    <row r="33" spans="1:7" x14ac:dyDescent="0.3">
      <c r="A33" t="s">
        <v>47</v>
      </c>
      <c r="B33" t="s">
        <v>38</v>
      </c>
      <c r="C33" t="s">
        <v>10</v>
      </c>
      <c r="D33">
        <v>0.51801993655775502</v>
      </c>
      <c r="E33">
        <v>0.99906467931199405</v>
      </c>
      <c r="F33">
        <v>0.50443813496999845</v>
      </c>
      <c r="G33">
        <v>1.9174574880763202E-2</v>
      </c>
    </row>
    <row r="34" spans="1:7" x14ac:dyDescent="0.3">
      <c r="A34" t="s">
        <v>42</v>
      </c>
      <c r="B34" t="s">
        <v>38</v>
      </c>
      <c r="C34" t="s">
        <v>13</v>
      </c>
      <c r="D34">
        <v>0.484558308666867</v>
      </c>
      <c r="E34">
        <v>0.99693142794248302</v>
      </c>
      <c r="F34">
        <v>0.47668549873857252</v>
      </c>
      <c r="G34">
        <v>7.9570840927417896E-3</v>
      </c>
    </row>
    <row r="35" spans="1:7" x14ac:dyDescent="0.3">
      <c r="A35" t="s">
        <v>50</v>
      </c>
      <c r="B35" t="s">
        <v>38</v>
      </c>
      <c r="C35" t="s">
        <v>13</v>
      </c>
      <c r="D35">
        <v>0.46560717062346202</v>
      </c>
      <c r="E35">
        <v>0.99843738358052603</v>
      </c>
      <c r="F35">
        <v>0.47668549873857252</v>
      </c>
      <c r="G35">
        <v>7.9570840927417896E-3</v>
      </c>
    </row>
    <row r="36" spans="1:7" x14ac:dyDescent="0.3">
      <c r="A36" t="s">
        <v>43</v>
      </c>
      <c r="B36" t="s">
        <v>38</v>
      </c>
      <c r="C36" t="s">
        <v>13</v>
      </c>
      <c r="D36">
        <v>0.47850893673988698</v>
      </c>
      <c r="E36">
        <v>0.99767216433466799</v>
      </c>
      <c r="F36">
        <v>0.47668549873857252</v>
      </c>
      <c r="G36">
        <v>7.9570840927417896E-3</v>
      </c>
    </row>
    <row r="37" spans="1:7" x14ac:dyDescent="0.3">
      <c r="A37" t="s">
        <v>49</v>
      </c>
      <c r="B37" t="s">
        <v>38</v>
      </c>
      <c r="C37" t="s">
        <v>13</v>
      </c>
      <c r="D37">
        <v>0.47806757892407398</v>
      </c>
      <c r="E37">
        <v>0.99877927512894904</v>
      </c>
      <c r="F37">
        <v>0.47668549873857252</v>
      </c>
      <c r="G37">
        <v>7.9570840927417896E-3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732A-DD9C-46DD-8F2D-24B65D394C1B}">
  <dimension ref="A1:G22"/>
  <sheetViews>
    <sheetView workbookViewId="0">
      <selection activeCell="J16" sqref="J16"/>
    </sheetView>
  </sheetViews>
  <sheetFormatPr defaultRowHeight="14.4" x14ac:dyDescent="0.3"/>
  <cols>
    <col min="1" max="1" width="8" bestFit="1" customWidth="1"/>
    <col min="2" max="2" width="8.77734375" bestFit="1" customWidth="1"/>
    <col min="3" max="3" width="10.6640625" bestFit="1" customWidth="1"/>
    <col min="4" max="4" width="10.5546875" bestFit="1" customWidth="1"/>
    <col min="5" max="5" width="8" bestFit="1" customWidth="1"/>
    <col min="6" max="6" width="15.77734375" bestFit="1" customWidth="1"/>
    <col min="7" max="7" width="17.33203125" bestFit="1" customWidth="1"/>
  </cols>
  <sheetData>
    <row r="1" spans="1:7" x14ac:dyDescent="0.3">
      <c r="A1" t="s">
        <v>53</v>
      </c>
      <c r="B1" t="s">
        <v>74</v>
      </c>
      <c r="C1" t="s">
        <v>75</v>
      </c>
      <c r="D1" t="s">
        <v>109</v>
      </c>
      <c r="E1" t="s">
        <v>55</v>
      </c>
      <c r="F1" t="s">
        <v>110</v>
      </c>
      <c r="G1" t="s">
        <v>111</v>
      </c>
    </row>
    <row r="2" spans="1:7" x14ac:dyDescent="0.3">
      <c r="A2" t="s">
        <v>56</v>
      </c>
      <c r="B2" t="s">
        <v>3</v>
      </c>
      <c r="C2" t="s">
        <v>79</v>
      </c>
      <c r="D2">
        <v>44569.9</v>
      </c>
      <c r="E2">
        <v>16350</v>
      </c>
      <c r="F2">
        <v>19592</v>
      </c>
      <c r="G2">
        <v>146.36237292059292</v>
      </c>
    </row>
    <row r="3" spans="1:7" x14ac:dyDescent="0.3">
      <c r="A3" t="s">
        <v>24</v>
      </c>
      <c r="B3" t="s">
        <v>3</v>
      </c>
      <c r="C3" t="s">
        <v>106</v>
      </c>
      <c r="D3">
        <v>36998.400000000001</v>
      </c>
      <c r="E3">
        <v>18376.5</v>
      </c>
      <c r="F3">
        <v>26070</v>
      </c>
      <c r="G3">
        <v>142.60782437324093</v>
      </c>
    </row>
    <row r="4" spans="1:7" x14ac:dyDescent="0.3">
      <c r="A4" t="s">
        <v>8</v>
      </c>
      <c r="B4" t="s">
        <v>3</v>
      </c>
      <c r="C4" t="s">
        <v>105</v>
      </c>
      <c r="D4">
        <v>65214.1</v>
      </c>
      <c r="E4">
        <v>20951.8</v>
      </c>
      <c r="F4">
        <v>20753</v>
      </c>
      <c r="G4">
        <v>182.23507411356294</v>
      </c>
    </row>
    <row r="5" spans="1:7" x14ac:dyDescent="0.3">
      <c r="A5" t="s">
        <v>41</v>
      </c>
      <c r="B5" t="s">
        <v>3</v>
      </c>
      <c r="C5" t="s">
        <v>13</v>
      </c>
      <c r="D5">
        <v>55190.400000000001</v>
      </c>
      <c r="E5">
        <v>16163.7</v>
      </c>
      <c r="F5">
        <v>20510</v>
      </c>
      <c r="G5">
        <v>141.41941034605881</v>
      </c>
    </row>
    <row r="6" spans="1:7" x14ac:dyDescent="0.3">
      <c r="A6" t="s">
        <v>57</v>
      </c>
      <c r="B6" t="s">
        <v>3</v>
      </c>
      <c r="C6" t="s">
        <v>10</v>
      </c>
      <c r="D6">
        <v>53217.9</v>
      </c>
      <c r="E6">
        <v>14904.1</v>
      </c>
      <c r="F6">
        <v>20608</v>
      </c>
      <c r="G6">
        <v>130.08849938349408</v>
      </c>
    </row>
    <row r="7" spans="1:7" x14ac:dyDescent="0.3">
      <c r="A7" t="s">
        <v>58</v>
      </c>
      <c r="B7" t="s">
        <v>3</v>
      </c>
      <c r="C7" t="s">
        <v>7</v>
      </c>
      <c r="D7">
        <v>49848.4</v>
      </c>
      <c r="E7">
        <v>14556</v>
      </c>
      <c r="F7">
        <v>20488</v>
      </c>
      <c r="G7">
        <v>127.42168246707595</v>
      </c>
    </row>
    <row r="8" spans="1:7" x14ac:dyDescent="0.3">
      <c r="A8" t="s">
        <v>59</v>
      </c>
      <c r="B8" t="s">
        <v>3</v>
      </c>
      <c r="C8" t="s">
        <v>4</v>
      </c>
      <c r="D8">
        <v>150844.29999999999</v>
      </c>
      <c r="E8">
        <v>74862</v>
      </c>
      <c r="F8">
        <v>24689</v>
      </c>
      <c r="G8">
        <v>596.98132643934071</v>
      </c>
    </row>
    <row r="9" spans="1:7" x14ac:dyDescent="0.3">
      <c r="A9" t="s">
        <v>60</v>
      </c>
      <c r="B9" t="s">
        <v>22</v>
      </c>
      <c r="C9" t="s">
        <v>79</v>
      </c>
      <c r="D9">
        <v>36604.6</v>
      </c>
      <c r="E9">
        <v>13862.3</v>
      </c>
      <c r="F9">
        <v>25529</v>
      </c>
      <c r="G9">
        <v>108.70999172809213</v>
      </c>
    </row>
    <row r="10" spans="1:7" x14ac:dyDescent="0.3">
      <c r="A10" t="s">
        <v>61</v>
      </c>
      <c r="B10" t="s">
        <v>22</v>
      </c>
      <c r="C10" t="s">
        <v>106</v>
      </c>
      <c r="D10">
        <v>43720.4</v>
      </c>
      <c r="E10">
        <v>23639.599999999999</v>
      </c>
      <c r="F10">
        <v>28219</v>
      </c>
      <c r="G10">
        <v>176.327635948655</v>
      </c>
    </row>
    <row r="11" spans="1:7" x14ac:dyDescent="0.3">
      <c r="A11" t="s">
        <v>62</v>
      </c>
      <c r="B11" t="s">
        <v>22</v>
      </c>
      <c r="C11" t="s">
        <v>105</v>
      </c>
      <c r="D11">
        <v>57267.6</v>
      </c>
      <c r="E11">
        <v>22115.1</v>
      </c>
      <c r="F11">
        <v>26259</v>
      </c>
      <c r="G11">
        <v>171.00188072322857</v>
      </c>
    </row>
    <row r="12" spans="1:7" x14ac:dyDescent="0.3">
      <c r="A12" t="s">
        <v>63</v>
      </c>
      <c r="B12" t="s">
        <v>22</v>
      </c>
      <c r="C12" t="s">
        <v>13</v>
      </c>
      <c r="D12">
        <v>41643.4</v>
      </c>
      <c r="E12">
        <v>18141.5</v>
      </c>
      <c r="F12">
        <v>24782</v>
      </c>
      <c r="G12">
        <v>144.39630756663769</v>
      </c>
    </row>
    <row r="13" spans="1:7" x14ac:dyDescent="0.3">
      <c r="A13" t="s">
        <v>21</v>
      </c>
      <c r="B13" t="s">
        <v>22</v>
      </c>
      <c r="C13" t="s">
        <v>10</v>
      </c>
      <c r="D13">
        <v>38815.199999999997</v>
      </c>
      <c r="E13">
        <v>16571.3</v>
      </c>
      <c r="F13">
        <v>26613</v>
      </c>
      <c r="G13">
        <v>127.28016618609817</v>
      </c>
    </row>
    <row r="14" spans="1:7" x14ac:dyDescent="0.3">
      <c r="A14" t="s">
        <v>64</v>
      </c>
      <c r="B14" t="s">
        <v>22</v>
      </c>
      <c r="C14" t="s">
        <v>7</v>
      </c>
      <c r="D14">
        <v>56075.5</v>
      </c>
      <c r="E14">
        <v>18811.599999999999</v>
      </c>
      <c r="F14">
        <v>21360</v>
      </c>
      <c r="G14">
        <v>161.27839112860244</v>
      </c>
    </row>
    <row r="15" spans="1:7" x14ac:dyDescent="0.3">
      <c r="A15" t="s">
        <v>65</v>
      </c>
      <c r="B15" t="s">
        <v>22</v>
      </c>
      <c r="C15" t="s">
        <v>4</v>
      </c>
      <c r="D15">
        <v>124461.4</v>
      </c>
      <c r="E15">
        <v>63836.5</v>
      </c>
      <c r="F15">
        <v>25733</v>
      </c>
      <c r="G15">
        <v>498.62600961753691</v>
      </c>
    </row>
    <row r="16" spans="1:7" x14ac:dyDescent="0.3">
      <c r="A16" t="s">
        <v>66</v>
      </c>
      <c r="B16" t="s">
        <v>38</v>
      </c>
      <c r="C16" t="s">
        <v>79</v>
      </c>
      <c r="D16">
        <v>52145.2</v>
      </c>
      <c r="E16">
        <v>20274.900000000001</v>
      </c>
      <c r="F16">
        <v>20542</v>
      </c>
      <c r="G16">
        <v>177.25089200006832</v>
      </c>
    </row>
    <row r="17" spans="1:7" x14ac:dyDescent="0.3">
      <c r="A17" t="s">
        <v>27</v>
      </c>
      <c r="B17" t="s">
        <v>38</v>
      </c>
      <c r="C17" t="s">
        <v>106</v>
      </c>
      <c r="D17">
        <v>42115.6</v>
      </c>
      <c r="E17">
        <v>21905.9</v>
      </c>
      <c r="F17">
        <v>25731</v>
      </c>
      <c r="G17">
        <v>171.11332854189558</v>
      </c>
    </row>
    <row r="18" spans="1:7" x14ac:dyDescent="0.3">
      <c r="A18" t="s">
        <v>11</v>
      </c>
      <c r="B18" t="s">
        <v>38</v>
      </c>
      <c r="C18" t="s">
        <v>105</v>
      </c>
      <c r="D18">
        <v>71416.5</v>
      </c>
      <c r="E18">
        <v>21436.6</v>
      </c>
      <c r="F18">
        <v>20708</v>
      </c>
      <c r="G18">
        <v>186.65425605342523</v>
      </c>
    </row>
    <row r="19" spans="1:7" x14ac:dyDescent="0.3">
      <c r="A19" t="s">
        <v>43</v>
      </c>
      <c r="B19" t="s">
        <v>38</v>
      </c>
      <c r="C19" t="s">
        <v>13</v>
      </c>
      <c r="D19">
        <v>60271.199999999997</v>
      </c>
      <c r="E19">
        <v>16935.2</v>
      </c>
      <c r="F19">
        <v>19996</v>
      </c>
      <c r="G19">
        <v>150.06169127171344</v>
      </c>
    </row>
    <row r="20" spans="1:7" x14ac:dyDescent="0.3">
      <c r="A20" t="s">
        <v>67</v>
      </c>
      <c r="B20" t="s">
        <v>38</v>
      </c>
      <c r="C20" t="s">
        <v>10</v>
      </c>
      <c r="D20">
        <v>57965.599999999999</v>
      </c>
      <c r="E20">
        <v>15320.6</v>
      </c>
      <c r="F20">
        <v>19533</v>
      </c>
      <c r="G20">
        <v>137.35433475730599</v>
      </c>
    </row>
    <row r="21" spans="1:7" x14ac:dyDescent="0.3">
      <c r="A21" t="s">
        <v>5</v>
      </c>
      <c r="B21" t="s">
        <v>38</v>
      </c>
      <c r="C21" t="s">
        <v>7</v>
      </c>
      <c r="D21">
        <v>53401.1</v>
      </c>
      <c r="E21">
        <v>14524.4</v>
      </c>
      <c r="F21">
        <v>19579</v>
      </c>
      <c r="G21">
        <v>130.06307532088599</v>
      </c>
    </row>
    <row r="22" spans="1:7" x14ac:dyDescent="0.3">
      <c r="A22" t="s">
        <v>39</v>
      </c>
      <c r="B22" t="s">
        <v>38</v>
      </c>
      <c r="C22" t="s">
        <v>4</v>
      </c>
      <c r="D22">
        <v>183328.5</v>
      </c>
      <c r="E22">
        <v>95999.7</v>
      </c>
      <c r="F22">
        <v>26841</v>
      </c>
      <c r="G22">
        <v>734.21220704902692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715C-CACA-4328-B24D-A06EB356D4DE}">
  <dimension ref="A1:M151"/>
  <sheetViews>
    <sheetView workbookViewId="0">
      <selection activeCell="O18" sqref="O18"/>
    </sheetView>
  </sheetViews>
  <sheetFormatPr defaultRowHeight="14.4" x14ac:dyDescent="0.3"/>
  <cols>
    <col min="4" max="4" width="9.44140625" customWidth="1"/>
    <col min="9" max="9" width="10.21875" customWidth="1"/>
    <col min="12" max="12" width="18.44140625" customWidth="1"/>
    <col min="13" max="13" width="15.5546875" customWidth="1"/>
  </cols>
  <sheetData>
    <row r="1" spans="1:13" x14ac:dyDescent="0.3">
      <c r="A1" t="s">
        <v>104</v>
      </c>
      <c r="B1" t="s">
        <v>53</v>
      </c>
      <c r="C1" t="s">
        <v>74</v>
      </c>
      <c r="D1" t="s">
        <v>75</v>
      </c>
      <c r="E1" t="s">
        <v>73</v>
      </c>
      <c r="F1" t="s">
        <v>0</v>
      </c>
      <c r="G1" t="s">
        <v>1</v>
      </c>
      <c r="H1" t="s">
        <v>69</v>
      </c>
      <c r="I1" t="s">
        <v>70</v>
      </c>
      <c r="J1" t="s">
        <v>71</v>
      </c>
      <c r="K1" t="s">
        <v>72</v>
      </c>
      <c r="L1" t="s">
        <v>76</v>
      </c>
      <c r="M1" t="s">
        <v>77</v>
      </c>
    </row>
    <row r="2" spans="1:13" x14ac:dyDescent="0.3">
      <c r="A2">
        <v>1</v>
      </c>
      <c r="B2" t="s">
        <v>78</v>
      </c>
      <c r="C2" t="s">
        <v>38</v>
      </c>
      <c r="D2" t="s">
        <v>79</v>
      </c>
      <c r="E2">
        <v>1</v>
      </c>
      <c r="F2">
        <v>0.57231115252285902</v>
      </c>
      <c r="G2">
        <v>0.98754083109851498</v>
      </c>
      <c r="H2">
        <v>23.300324278319401</v>
      </c>
      <c r="I2">
        <v>-16.1955185360193</v>
      </c>
      <c r="J2">
        <v>1.4869036370409401</v>
      </c>
      <c r="K2">
        <v>25.263447825744699</v>
      </c>
      <c r="L2">
        <v>1.4958037933199069</v>
      </c>
      <c r="M2">
        <v>1.1827145774254524</v>
      </c>
    </row>
    <row r="3" spans="1:13" x14ac:dyDescent="0.3">
      <c r="A3">
        <v>1</v>
      </c>
      <c r="B3" t="s">
        <v>80</v>
      </c>
      <c r="C3" t="s">
        <v>38</v>
      </c>
      <c r="D3" t="s">
        <v>7</v>
      </c>
      <c r="E3">
        <v>1</v>
      </c>
      <c r="F3">
        <v>0.52325015884899595</v>
      </c>
      <c r="G3">
        <v>0.98490801140318696</v>
      </c>
      <c r="H3">
        <v>24.269921168062901</v>
      </c>
      <c r="I3">
        <v>-15.1436206529717</v>
      </c>
      <c r="J3">
        <v>1.43718935912054</v>
      </c>
      <c r="K3">
        <v>25.621884355078599</v>
      </c>
      <c r="L3">
        <v>1.4958037933199069</v>
      </c>
      <c r="M3">
        <v>1.0237607949274594</v>
      </c>
    </row>
    <row r="4" spans="1:13" x14ac:dyDescent="0.3">
      <c r="A4">
        <v>1</v>
      </c>
      <c r="B4" t="s">
        <v>20</v>
      </c>
      <c r="C4" t="s">
        <v>38</v>
      </c>
      <c r="D4" t="s">
        <v>10</v>
      </c>
      <c r="E4">
        <v>1</v>
      </c>
      <c r="F4">
        <v>0.60452742480285504</v>
      </c>
      <c r="G4">
        <v>0.98762149750089201</v>
      </c>
      <c r="H4">
        <v>22.440624154517099</v>
      </c>
      <c r="I4">
        <v>-16.5957823804202</v>
      </c>
      <c r="J4">
        <v>1.52048061669525</v>
      </c>
      <c r="K4">
        <v>24.5792269740279</v>
      </c>
      <c r="L4">
        <v>1.4958037933199069</v>
      </c>
      <c r="M4">
        <v>1.5578757537227739</v>
      </c>
    </row>
    <row r="5" spans="1:13" x14ac:dyDescent="0.3">
      <c r="A5">
        <v>1</v>
      </c>
      <c r="B5" t="s">
        <v>81</v>
      </c>
      <c r="C5" t="s">
        <v>38</v>
      </c>
      <c r="D5" t="s">
        <v>13</v>
      </c>
      <c r="E5">
        <v>1</v>
      </c>
      <c r="F5">
        <v>0.53951506520407699</v>
      </c>
      <c r="G5">
        <v>0.98633013080318999</v>
      </c>
      <c r="H5">
        <v>22.217404181291901</v>
      </c>
      <c r="I5">
        <v>-14.658467967506599</v>
      </c>
      <c r="J5">
        <v>1.4534838739415901</v>
      </c>
      <c r="K5">
        <v>23.950216049023101</v>
      </c>
      <c r="L5">
        <v>1.4958037933199069</v>
      </c>
      <c r="M5">
        <v>2.006923743688187</v>
      </c>
    </row>
    <row r="6" spans="1:13" x14ac:dyDescent="0.3">
      <c r="A6">
        <v>1</v>
      </c>
      <c r="B6" t="s">
        <v>33</v>
      </c>
      <c r="C6" t="s">
        <v>38</v>
      </c>
      <c r="D6" t="s">
        <v>4</v>
      </c>
      <c r="E6">
        <v>1</v>
      </c>
      <c r="F6">
        <v>0.68643599845137204</v>
      </c>
      <c r="G6">
        <v>0.99602135945162096</v>
      </c>
      <c r="H6">
        <v>27.361854454907199</v>
      </c>
      <c r="I6">
        <v>-21.410812753668299</v>
      </c>
      <c r="J6">
        <v>1.60930301763201</v>
      </c>
      <c r="K6">
        <v>28.6608616154851</v>
      </c>
      <c r="L6">
        <v>1.4958037933199069</v>
      </c>
      <c r="M6">
        <v>0.30113308226417079</v>
      </c>
    </row>
    <row r="7" spans="1:13" x14ac:dyDescent="0.3">
      <c r="A7">
        <v>1</v>
      </c>
      <c r="C7" t="s">
        <v>22</v>
      </c>
      <c r="D7" t="s">
        <v>79</v>
      </c>
      <c r="E7">
        <v>1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26</v>
      </c>
      <c r="M7" t="s">
        <v>26</v>
      </c>
    </row>
    <row r="8" spans="1:13" x14ac:dyDescent="0.3">
      <c r="A8">
        <v>1</v>
      </c>
      <c r="B8" t="s">
        <v>43</v>
      </c>
      <c r="C8" t="s">
        <v>22</v>
      </c>
      <c r="D8" t="s">
        <v>7</v>
      </c>
      <c r="E8">
        <v>1</v>
      </c>
      <c r="F8">
        <v>0.52197289512990996</v>
      </c>
      <c r="G8">
        <v>0.98557586412370002</v>
      </c>
      <c r="H8">
        <v>24.1610690959543</v>
      </c>
      <c r="I8">
        <v>-15.143449562256199</v>
      </c>
      <c r="J8">
        <v>1.4359175328334699</v>
      </c>
      <c r="K8">
        <v>25.684253134932199</v>
      </c>
      <c r="L8">
        <v>1.4958037933199069</v>
      </c>
      <c r="M8">
        <v>0.99837058486068408</v>
      </c>
    </row>
    <row r="9" spans="1:13" x14ac:dyDescent="0.3">
      <c r="A9">
        <v>1</v>
      </c>
      <c r="B9" t="s">
        <v>44</v>
      </c>
      <c r="C9" t="s">
        <v>22</v>
      </c>
      <c r="D9" t="s">
        <v>10</v>
      </c>
      <c r="E9">
        <v>1</v>
      </c>
      <c r="F9">
        <v>0.528441576833385</v>
      </c>
      <c r="G9">
        <v>0.98653697488276504</v>
      </c>
      <c r="H9">
        <v>24.389345207632299</v>
      </c>
      <c r="I9">
        <v>-15.4330465773673</v>
      </c>
      <c r="J9">
        <v>1.4423702813356301</v>
      </c>
      <c r="K9">
        <v>25.9178716884335</v>
      </c>
      <c r="L9">
        <v>1.4958037933199069</v>
      </c>
      <c r="M9">
        <v>0.90873617892560776</v>
      </c>
    </row>
    <row r="10" spans="1:13" x14ac:dyDescent="0.3">
      <c r="A10">
        <v>1</v>
      </c>
      <c r="B10" t="s">
        <v>82</v>
      </c>
      <c r="C10" t="s">
        <v>22</v>
      </c>
      <c r="D10" t="s">
        <v>13</v>
      </c>
      <c r="E10">
        <v>1</v>
      </c>
      <c r="F10">
        <v>0.59452799485994401</v>
      </c>
      <c r="G10">
        <v>0.98702542491421696</v>
      </c>
      <c r="H10">
        <v>23.476690732588601</v>
      </c>
      <c r="I10">
        <v>-16.712445639563501</v>
      </c>
      <c r="J10">
        <v>1.50997848654044</v>
      </c>
      <c r="K10">
        <v>25.188855991424099</v>
      </c>
      <c r="L10">
        <v>1.4958037933199069</v>
      </c>
      <c r="M10">
        <v>1.2187767733844064</v>
      </c>
    </row>
    <row r="11" spans="1:13" x14ac:dyDescent="0.3">
      <c r="A11">
        <v>1</v>
      </c>
      <c r="B11" t="s">
        <v>9</v>
      </c>
      <c r="C11" t="s">
        <v>22</v>
      </c>
      <c r="D11" t="s">
        <v>4</v>
      </c>
      <c r="E11">
        <v>1</v>
      </c>
      <c r="F11">
        <v>0.61908583825928798</v>
      </c>
      <c r="G11">
        <v>0.991229766994146</v>
      </c>
      <c r="H11">
        <v>27.232654139359401</v>
      </c>
      <c r="I11">
        <v>-19.166758513109301</v>
      </c>
      <c r="J11">
        <v>1.5359016509007399</v>
      </c>
      <c r="K11">
        <v>28.154081133484201</v>
      </c>
      <c r="L11">
        <v>1.4958037933199069</v>
      </c>
      <c r="M11">
        <v>0.36930188026114819</v>
      </c>
    </row>
    <row r="12" spans="1:13" x14ac:dyDescent="0.3">
      <c r="A12">
        <v>1</v>
      </c>
      <c r="B12" t="s">
        <v>8</v>
      </c>
      <c r="C12" t="s">
        <v>3</v>
      </c>
      <c r="D12" t="s">
        <v>79</v>
      </c>
      <c r="E12">
        <v>1</v>
      </c>
      <c r="F12">
        <v>0.58991046525823398</v>
      </c>
      <c r="G12">
        <v>0.98776345635403995</v>
      </c>
      <c r="H12">
        <v>23.105278400432798</v>
      </c>
      <c r="I12">
        <v>-16.699650570775798</v>
      </c>
      <c r="J12">
        <v>1.50515333356194</v>
      </c>
      <c r="K12">
        <v>25.3643321449801</v>
      </c>
      <c r="L12">
        <v>1.4958037933199069</v>
      </c>
      <c r="M12">
        <v>1.1356325753630061</v>
      </c>
    </row>
    <row r="13" spans="1:13" x14ac:dyDescent="0.3">
      <c r="A13">
        <v>1</v>
      </c>
      <c r="B13" t="s">
        <v>83</v>
      </c>
      <c r="C13" t="s">
        <v>3</v>
      </c>
      <c r="D13" t="s">
        <v>7</v>
      </c>
      <c r="E13">
        <v>1</v>
      </c>
      <c r="F13">
        <v>0.66827988537454297</v>
      </c>
      <c r="G13">
        <v>0.99501532492230005</v>
      </c>
      <c r="H13">
        <v>24.166217187577299</v>
      </c>
      <c r="I13">
        <v>-18.889432628666299</v>
      </c>
      <c r="J13">
        <v>1.58917707343488</v>
      </c>
      <c r="K13">
        <v>25.666591812630799</v>
      </c>
      <c r="L13">
        <v>1.4958037933199069</v>
      </c>
      <c r="M13">
        <v>1.0054958768251148</v>
      </c>
    </row>
    <row r="14" spans="1:13" x14ac:dyDescent="0.3">
      <c r="A14">
        <v>1</v>
      </c>
      <c r="B14" t="s">
        <v>21</v>
      </c>
      <c r="C14" t="s">
        <v>3</v>
      </c>
      <c r="D14" t="s">
        <v>10</v>
      </c>
      <c r="E14">
        <v>1</v>
      </c>
      <c r="F14">
        <v>0.509732986028126</v>
      </c>
      <c r="G14">
        <v>0.98562610744819501</v>
      </c>
      <c r="H14">
        <v>24.137943420026399</v>
      </c>
      <c r="I14">
        <v>-14.8270122756094</v>
      </c>
      <c r="J14">
        <v>1.4237866568014499</v>
      </c>
      <c r="K14">
        <v>25.6802032441372</v>
      </c>
      <c r="L14">
        <v>1.4958037933199069</v>
      </c>
      <c r="M14">
        <v>1</v>
      </c>
    </row>
    <row r="15" spans="1:13" x14ac:dyDescent="0.3">
      <c r="A15">
        <v>1</v>
      </c>
      <c r="C15" t="s">
        <v>3</v>
      </c>
      <c r="D15" t="s">
        <v>13</v>
      </c>
      <c r="E15">
        <v>1</v>
      </c>
      <c r="F15" t="s">
        <v>26</v>
      </c>
      <c r="G15" t="s">
        <v>26</v>
      </c>
      <c r="H15" t="s">
        <v>26</v>
      </c>
      <c r="I15" t="s">
        <v>26</v>
      </c>
      <c r="J15" t="s">
        <v>26</v>
      </c>
      <c r="K15" t="s">
        <v>26</v>
      </c>
      <c r="L15" t="s">
        <v>26</v>
      </c>
      <c r="M15" t="s">
        <v>26</v>
      </c>
    </row>
    <row r="16" spans="1:13" x14ac:dyDescent="0.3">
      <c r="A16">
        <v>1</v>
      </c>
      <c r="B16" t="s">
        <v>65</v>
      </c>
      <c r="C16" t="s">
        <v>3</v>
      </c>
      <c r="D16" t="s">
        <v>4</v>
      </c>
      <c r="E16">
        <v>1</v>
      </c>
      <c r="F16">
        <v>0.57344360726941701</v>
      </c>
      <c r="G16">
        <v>0.98648254872030405</v>
      </c>
      <c r="H16">
        <v>23.802995153020799</v>
      </c>
      <c r="I16">
        <v>-16.050060206690802</v>
      </c>
      <c r="J16">
        <v>1.4880712518747601</v>
      </c>
      <c r="K16">
        <v>24.9598991619762</v>
      </c>
      <c r="L16">
        <v>1.4958037933199069</v>
      </c>
      <c r="M16">
        <v>1.3364813724183504</v>
      </c>
    </row>
    <row r="17" spans="1:13" x14ac:dyDescent="0.3">
      <c r="A17">
        <v>1</v>
      </c>
      <c r="B17" t="s">
        <v>84</v>
      </c>
      <c r="C17" t="s">
        <v>38</v>
      </c>
      <c r="D17" t="s">
        <v>79</v>
      </c>
      <c r="E17">
        <v>2</v>
      </c>
      <c r="F17">
        <v>0.61764061741399101</v>
      </c>
      <c r="G17">
        <v>0.99329637466165099</v>
      </c>
      <c r="H17">
        <v>22.087268938236399</v>
      </c>
      <c r="I17">
        <v>-16.134729365291101</v>
      </c>
      <c r="J17">
        <v>1.5343638306484699</v>
      </c>
      <c r="K17">
        <v>23.310908261518101</v>
      </c>
      <c r="L17">
        <v>1.5380617996036967</v>
      </c>
      <c r="M17">
        <v>1.476057203394318</v>
      </c>
    </row>
    <row r="18" spans="1:13" x14ac:dyDescent="0.3">
      <c r="A18">
        <v>1</v>
      </c>
      <c r="B18" t="s">
        <v>85</v>
      </c>
      <c r="C18" t="s">
        <v>38</v>
      </c>
      <c r="D18" t="s">
        <v>7</v>
      </c>
      <c r="E18">
        <v>2</v>
      </c>
      <c r="F18">
        <v>0.68998962610258496</v>
      </c>
      <c r="G18">
        <v>0.99504124557029805</v>
      </c>
      <c r="H18">
        <v>23.1587424349119</v>
      </c>
      <c r="I18">
        <v>-18.7867759853603</v>
      </c>
      <c r="J18">
        <v>1.6132719179485999</v>
      </c>
      <c r="K18">
        <v>24.710241641602899</v>
      </c>
      <c r="L18">
        <v>1.5380617996036967</v>
      </c>
      <c r="M18">
        <v>0.80809892457746035</v>
      </c>
    </row>
    <row r="19" spans="1:13" x14ac:dyDescent="0.3">
      <c r="A19">
        <v>1</v>
      </c>
      <c r="B19" t="s">
        <v>36</v>
      </c>
      <c r="C19" t="s">
        <v>38</v>
      </c>
      <c r="D19" t="s">
        <v>10</v>
      </c>
      <c r="E19">
        <v>2</v>
      </c>
      <c r="F19">
        <v>0.67145234614084004</v>
      </c>
      <c r="G19">
        <v>0.995551734160944</v>
      </c>
      <c r="H19">
        <v>24.144482214067299</v>
      </c>
      <c r="I19">
        <v>-18.973577241311499</v>
      </c>
      <c r="J19">
        <v>1.59267549065751</v>
      </c>
      <c r="K19">
        <v>25.670640286257701</v>
      </c>
      <c r="L19">
        <v>1.5380617996036967</v>
      </c>
      <c r="M19">
        <v>0.53443532741704114</v>
      </c>
    </row>
    <row r="20" spans="1:13" x14ac:dyDescent="0.3">
      <c r="A20">
        <v>1</v>
      </c>
      <c r="B20" t="s">
        <v>86</v>
      </c>
      <c r="C20" t="s">
        <v>38</v>
      </c>
      <c r="D20" t="s">
        <v>13</v>
      </c>
      <c r="E20">
        <v>2</v>
      </c>
      <c r="F20">
        <v>0.669064032297912</v>
      </c>
      <c r="G20">
        <v>0.99450559706796604</v>
      </c>
      <c r="H20">
        <v>23.074705872336299</v>
      </c>
      <c r="I20">
        <v>-18.183457551623299</v>
      </c>
      <c r="J20">
        <v>1.59004107240755</v>
      </c>
      <c r="K20">
        <v>24.581342238606499</v>
      </c>
      <c r="L20">
        <v>1.5380617996036967</v>
      </c>
      <c r="M20">
        <v>0.85421135104017598</v>
      </c>
    </row>
    <row r="21" spans="1:13" x14ac:dyDescent="0.3">
      <c r="A21">
        <v>1</v>
      </c>
      <c r="B21" t="s">
        <v>50</v>
      </c>
      <c r="C21" t="s">
        <v>38</v>
      </c>
      <c r="D21" t="s">
        <v>4</v>
      </c>
      <c r="E21">
        <v>2</v>
      </c>
      <c r="F21">
        <v>0.59006248633304703</v>
      </c>
      <c r="G21">
        <v>0.98565307939918401</v>
      </c>
      <c r="H21">
        <v>24.860262327577001</v>
      </c>
      <c r="I21">
        <v>-17.136677400338801</v>
      </c>
      <c r="J21">
        <v>1.5053119444096399</v>
      </c>
      <c r="K21">
        <v>26.098442390185401</v>
      </c>
      <c r="L21">
        <v>1.5380617996036967</v>
      </c>
      <c r="M21">
        <v>0.44453645241077172</v>
      </c>
    </row>
    <row r="22" spans="1:13" x14ac:dyDescent="0.3">
      <c r="A22">
        <v>1</v>
      </c>
      <c r="B22" t="s">
        <v>47</v>
      </c>
      <c r="C22" t="s">
        <v>22</v>
      </c>
      <c r="D22" t="s">
        <v>79</v>
      </c>
      <c r="E22">
        <v>2</v>
      </c>
      <c r="F22">
        <v>0.55008278611539596</v>
      </c>
      <c r="G22">
        <v>0.98541912903225504</v>
      </c>
      <c r="H22">
        <v>24.3564497328084</v>
      </c>
      <c r="I22">
        <v>-15.938606199821299</v>
      </c>
      <c r="J22">
        <v>1.4641697119307</v>
      </c>
      <c r="K22">
        <v>25.8172787153458</v>
      </c>
      <c r="L22">
        <v>1.5380617996036967</v>
      </c>
      <c r="M22">
        <v>0.50173871828429917</v>
      </c>
    </row>
    <row r="23" spans="1:13" x14ac:dyDescent="0.3">
      <c r="A23">
        <v>1</v>
      </c>
      <c r="B23" t="s">
        <v>87</v>
      </c>
      <c r="C23" t="s">
        <v>22</v>
      </c>
      <c r="D23" t="s">
        <v>7</v>
      </c>
      <c r="E23">
        <v>2</v>
      </c>
      <c r="F23">
        <v>0.65597730728410197</v>
      </c>
      <c r="G23">
        <v>0.99429358798574297</v>
      </c>
      <c r="H23">
        <v>24.114473042746901</v>
      </c>
      <c r="I23">
        <v>-18.460513834737799</v>
      </c>
      <c r="J23">
        <v>1.57568298736832</v>
      </c>
      <c r="K23">
        <v>25.4940956872592</v>
      </c>
      <c r="L23">
        <v>1.5380617996036967</v>
      </c>
      <c r="M23">
        <v>0.57663947602995447</v>
      </c>
    </row>
    <row r="24" spans="1:13" x14ac:dyDescent="0.3">
      <c r="A24">
        <v>1</v>
      </c>
      <c r="B24" t="s">
        <v>14</v>
      </c>
      <c r="C24" t="s">
        <v>22</v>
      </c>
      <c r="D24" t="s">
        <v>10</v>
      </c>
      <c r="E24">
        <v>2</v>
      </c>
      <c r="F24">
        <v>0.53069265736836402</v>
      </c>
      <c r="G24">
        <v>0.98482416077316204</v>
      </c>
      <c r="H24">
        <v>25.1836439257217</v>
      </c>
      <c r="I24">
        <v>-15.894894373219</v>
      </c>
      <c r="J24">
        <v>1.4446226118711201</v>
      </c>
      <c r="K24">
        <v>26.678207400230701</v>
      </c>
      <c r="L24">
        <v>1.5380617996036967</v>
      </c>
      <c r="M24">
        <v>0.34634308456310353</v>
      </c>
    </row>
    <row r="25" spans="1:13" x14ac:dyDescent="0.3">
      <c r="A25">
        <v>1</v>
      </c>
      <c r="B25" t="s">
        <v>15</v>
      </c>
      <c r="C25" t="s">
        <v>22</v>
      </c>
      <c r="D25" t="s">
        <v>13</v>
      </c>
      <c r="E25">
        <v>2</v>
      </c>
      <c r="F25">
        <v>0.60504646859081102</v>
      </c>
      <c r="G25">
        <v>0.98659582156104897</v>
      </c>
      <c r="H25">
        <v>23.757825096146799</v>
      </c>
      <c r="I25">
        <v>-16.956922514605299</v>
      </c>
      <c r="J25">
        <v>1.5210277441057301</v>
      </c>
      <c r="K25">
        <v>25.1550214909728</v>
      </c>
      <c r="L25">
        <v>1.5380617996036967</v>
      </c>
      <c r="M25">
        <v>0.66727116276903131</v>
      </c>
    </row>
    <row r="26" spans="1:13" x14ac:dyDescent="0.3">
      <c r="A26">
        <v>1</v>
      </c>
      <c r="B26" t="s">
        <v>27</v>
      </c>
      <c r="C26" t="s">
        <v>22</v>
      </c>
      <c r="D26" t="s">
        <v>4</v>
      </c>
      <c r="E26">
        <v>2</v>
      </c>
      <c r="F26">
        <v>0.62283442044651705</v>
      </c>
      <c r="G26">
        <v>0.98685472462009305</v>
      </c>
      <c r="H26">
        <v>23.886335966088499</v>
      </c>
      <c r="I26">
        <v>-17.499920597526799</v>
      </c>
      <c r="J26">
        <v>1.5398976027409199</v>
      </c>
      <c r="K26">
        <v>25.308419839834698</v>
      </c>
      <c r="L26">
        <v>1.5380617996036967</v>
      </c>
      <c r="M26">
        <v>0.62462719192790339</v>
      </c>
    </row>
    <row r="27" spans="1:13" x14ac:dyDescent="0.3">
      <c r="A27">
        <v>1</v>
      </c>
      <c r="B27" t="s">
        <v>25</v>
      </c>
      <c r="C27" t="s">
        <v>3</v>
      </c>
      <c r="D27" t="s">
        <v>79</v>
      </c>
      <c r="E27">
        <v>2</v>
      </c>
      <c r="F27">
        <v>0.65996241267059097</v>
      </c>
      <c r="G27">
        <v>0.99541328244481797</v>
      </c>
      <c r="H27">
        <v>25.0164740818601</v>
      </c>
      <c r="I27">
        <v>-19.322883720243802</v>
      </c>
      <c r="J27">
        <v>1.5800414574991599</v>
      </c>
      <c r="K27">
        <v>26.646848045352701</v>
      </c>
      <c r="L27">
        <v>1.5380617996036967</v>
      </c>
      <c r="M27">
        <v>0.35105074400378178</v>
      </c>
    </row>
    <row r="28" spans="1:13" x14ac:dyDescent="0.3">
      <c r="A28">
        <v>1</v>
      </c>
      <c r="B28" t="s">
        <v>62</v>
      </c>
      <c r="C28" t="s">
        <v>3</v>
      </c>
      <c r="D28" t="s">
        <v>7</v>
      </c>
      <c r="E28">
        <v>2</v>
      </c>
      <c r="F28">
        <v>0.54369938719988098</v>
      </c>
      <c r="G28">
        <v>0.98530718860468802</v>
      </c>
      <c r="H28">
        <v>22.677334677623701</v>
      </c>
      <c r="I28">
        <v>-14.6937777019916</v>
      </c>
      <c r="J28">
        <v>1.45770560663392</v>
      </c>
      <c r="K28">
        <v>23.830838166941099</v>
      </c>
      <c r="L28">
        <v>1.5380617996036967</v>
      </c>
      <c r="M28">
        <v>1.1800215150064941</v>
      </c>
    </row>
    <row r="29" spans="1:13" x14ac:dyDescent="0.3">
      <c r="A29">
        <v>1</v>
      </c>
      <c r="B29" t="s">
        <v>37</v>
      </c>
      <c r="C29" t="s">
        <v>3</v>
      </c>
      <c r="D29" t="s">
        <v>10</v>
      </c>
      <c r="E29">
        <v>2</v>
      </c>
      <c r="F29">
        <v>0.60433660074765405</v>
      </c>
      <c r="G29">
        <v>0.99130258449258901</v>
      </c>
      <c r="H29">
        <v>23.029200599245701</v>
      </c>
      <c r="I29">
        <v>-16.3711759160871</v>
      </c>
      <c r="J29">
        <v>1.5202795173075201</v>
      </c>
      <c r="K29">
        <v>24.215330171656301</v>
      </c>
      <c r="L29">
        <v>1.5380617996036967</v>
      </c>
      <c r="M29">
        <v>1</v>
      </c>
    </row>
    <row r="30" spans="1:13" x14ac:dyDescent="0.3">
      <c r="A30">
        <v>1</v>
      </c>
      <c r="B30" t="s">
        <v>61</v>
      </c>
      <c r="C30" t="s">
        <v>3</v>
      </c>
      <c r="D30" t="s">
        <v>13</v>
      </c>
      <c r="E30">
        <v>2</v>
      </c>
      <c r="F30">
        <v>0.62397366220336004</v>
      </c>
      <c r="G30">
        <v>0.98603016609870597</v>
      </c>
      <c r="H30">
        <v>24.7186634763599</v>
      </c>
      <c r="I30">
        <v>-18.140324954871701</v>
      </c>
      <c r="J30">
        <v>1.54111408192835</v>
      </c>
      <c r="K30">
        <v>26.2885444600056</v>
      </c>
      <c r="L30">
        <v>1.5380617996036967</v>
      </c>
      <c r="M30">
        <v>0.40960313846351354</v>
      </c>
    </row>
    <row r="31" spans="1:13" x14ac:dyDescent="0.3">
      <c r="A31">
        <v>1</v>
      </c>
      <c r="B31" t="s">
        <v>88</v>
      </c>
      <c r="C31" t="s">
        <v>3</v>
      </c>
      <c r="D31" t="s">
        <v>4</v>
      </c>
      <c r="E31">
        <v>2</v>
      </c>
      <c r="F31">
        <v>0.669681198281186</v>
      </c>
      <c r="G31">
        <v>0.99439353112491802</v>
      </c>
      <c r="H31">
        <v>24.327130804863401</v>
      </c>
      <c r="I31">
        <v>-18.9019476879776</v>
      </c>
      <c r="J31">
        <v>1.59072141659794</v>
      </c>
      <c r="K31">
        <v>25.631572362890498</v>
      </c>
      <c r="L31">
        <v>1.5380617996036967</v>
      </c>
      <c r="M31">
        <v>0.54350035967537103</v>
      </c>
    </row>
    <row r="32" spans="1:13" x14ac:dyDescent="0.3">
      <c r="A32">
        <v>1</v>
      </c>
      <c r="B32" t="s">
        <v>89</v>
      </c>
      <c r="C32" t="s">
        <v>38</v>
      </c>
      <c r="D32" t="s">
        <v>79</v>
      </c>
      <c r="E32">
        <v>3</v>
      </c>
      <c r="F32">
        <v>0.67764488738061002</v>
      </c>
      <c r="G32">
        <v>0.99556607214803405</v>
      </c>
      <c r="H32">
        <v>29.379369786005999</v>
      </c>
      <c r="I32">
        <v>-22.309240122194002</v>
      </c>
      <c r="J32">
        <v>1.59952649226011</v>
      </c>
      <c r="K32">
        <v>30.358488510919798</v>
      </c>
      <c r="L32">
        <v>1.5315631511359549</v>
      </c>
      <c r="M32">
        <v>0.31931168468090965</v>
      </c>
    </row>
    <row r="33" spans="1:13" x14ac:dyDescent="0.3">
      <c r="A33">
        <v>1</v>
      </c>
      <c r="B33" t="s">
        <v>19</v>
      </c>
      <c r="C33" t="s">
        <v>38</v>
      </c>
      <c r="D33" t="s">
        <v>7</v>
      </c>
      <c r="E33">
        <v>3</v>
      </c>
      <c r="F33">
        <v>0.57956604857820104</v>
      </c>
      <c r="G33">
        <v>0.98868658893540495</v>
      </c>
      <c r="H33">
        <v>26.7195225574877</v>
      </c>
      <c r="I33">
        <v>-18.278593478015502</v>
      </c>
      <c r="J33">
        <v>1.4943996772511901</v>
      </c>
      <c r="K33">
        <v>28.5414025276832</v>
      </c>
      <c r="L33">
        <v>1.5315631511359549</v>
      </c>
      <c r="M33">
        <v>0.69282070632830794</v>
      </c>
    </row>
    <row r="34" spans="1:13" x14ac:dyDescent="0.3">
      <c r="A34">
        <v>1</v>
      </c>
      <c r="B34" t="s">
        <v>52</v>
      </c>
      <c r="C34" t="s">
        <v>38</v>
      </c>
      <c r="D34" t="s">
        <v>10</v>
      </c>
      <c r="E34">
        <v>3</v>
      </c>
      <c r="F34">
        <v>0.60359581764947301</v>
      </c>
      <c r="G34">
        <v>0.98838265762977695</v>
      </c>
      <c r="H34">
        <v>24.6881019934427</v>
      </c>
      <c r="I34">
        <v>-17.860723608550501</v>
      </c>
      <c r="J34">
        <v>1.51949909715408</v>
      </c>
      <c r="K34">
        <v>26.7128391929114</v>
      </c>
      <c r="L34">
        <v>1.5315631511359549</v>
      </c>
      <c r="M34">
        <v>1.510607947460274</v>
      </c>
    </row>
    <row r="35" spans="1:13" x14ac:dyDescent="0.3">
      <c r="A35">
        <v>1</v>
      </c>
      <c r="B35" t="s">
        <v>48</v>
      </c>
      <c r="C35" t="s">
        <v>38</v>
      </c>
      <c r="D35" t="s">
        <v>13</v>
      </c>
      <c r="E35">
        <v>3</v>
      </c>
      <c r="F35">
        <v>0.61070396780532799</v>
      </c>
      <c r="G35">
        <v>0.988594034217669</v>
      </c>
      <c r="H35">
        <v>24.992220437579501</v>
      </c>
      <c r="I35">
        <v>-18.051100208498099</v>
      </c>
      <c r="J35">
        <v>1.52700413390693</v>
      </c>
      <c r="K35">
        <v>26.7136541996929</v>
      </c>
      <c r="L35">
        <v>1.5315631511359549</v>
      </c>
      <c r="M35">
        <v>1.5100832106246458</v>
      </c>
    </row>
    <row r="36" spans="1:13" x14ac:dyDescent="0.3">
      <c r="A36">
        <v>1</v>
      </c>
      <c r="B36" t="s">
        <v>18</v>
      </c>
      <c r="C36" t="s">
        <v>38</v>
      </c>
      <c r="D36" t="s">
        <v>4</v>
      </c>
      <c r="E36">
        <v>3</v>
      </c>
      <c r="F36">
        <v>0.73272496295371903</v>
      </c>
      <c r="G36">
        <v>0.99821761957132704</v>
      </c>
      <c r="H36">
        <v>32.707778701126102</v>
      </c>
      <c r="I36">
        <v>-26.459743915711499</v>
      </c>
      <c r="J36">
        <v>1.66177489030615</v>
      </c>
      <c r="K36">
        <v>33.740870819910697</v>
      </c>
      <c r="L36">
        <v>1.5315631511359549</v>
      </c>
      <c r="M36">
        <v>7.5512312559300437E-2</v>
      </c>
    </row>
    <row r="37" spans="1:13" x14ac:dyDescent="0.3">
      <c r="A37">
        <v>1</v>
      </c>
      <c r="B37" t="s">
        <v>90</v>
      </c>
      <c r="C37" t="s">
        <v>22</v>
      </c>
      <c r="D37" t="s">
        <v>79</v>
      </c>
      <c r="E37">
        <v>3</v>
      </c>
      <c r="F37">
        <v>0.49940655940530998</v>
      </c>
      <c r="G37">
        <v>0.98776909199042295</v>
      </c>
      <c r="H37">
        <v>25.246660983658799</v>
      </c>
      <c r="I37">
        <v>-15.1746608122276</v>
      </c>
      <c r="J37">
        <v>1.41363195702495</v>
      </c>
      <c r="K37">
        <v>26.9073262354881</v>
      </c>
      <c r="L37">
        <v>1.5315631511359549</v>
      </c>
      <c r="M37">
        <v>1.3904181374437827</v>
      </c>
    </row>
    <row r="38" spans="1:13" x14ac:dyDescent="0.3">
      <c r="A38">
        <v>1</v>
      </c>
      <c r="B38" t="s">
        <v>67</v>
      </c>
      <c r="C38" t="s">
        <v>22</v>
      </c>
      <c r="D38" t="s">
        <v>7</v>
      </c>
      <c r="E38">
        <v>3</v>
      </c>
      <c r="F38">
        <v>0.642018446434798</v>
      </c>
      <c r="G38">
        <v>0.99461217013071301</v>
      </c>
      <c r="H38">
        <v>26.011029711476201</v>
      </c>
      <c r="I38">
        <v>-19.580894506973099</v>
      </c>
      <c r="J38">
        <v>1.5605109130594901</v>
      </c>
      <c r="K38">
        <v>27.793483212042101</v>
      </c>
      <c r="L38">
        <v>1.5315631511359549</v>
      </c>
      <c r="M38">
        <v>0.95298668608922033</v>
      </c>
    </row>
    <row r="39" spans="1:13" x14ac:dyDescent="0.3">
      <c r="A39">
        <v>1</v>
      </c>
      <c r="B39" t="s">
        <v>91</v>
      </c>
      <c r="C39" t="s">
        <v>22</v>
      </c>
      <c r="D39" t="s">
        <v>10</v>
      </c>
      <c r="E39">
        <v>3</v>
      </c>
      <c r="F39">
        <v>0.60806728472340799</v>
      </c>
      <c r="G39">
        <v>0.99346524142200998</v>
      </c>
      <c r="H39">
        <v>26.2544433689573</v>
      </c>
      <c r="I39">
        <v>-18.566297895439199</v>
      </c>
      <c r="J39">
        <v>1.5242159153937</v>
      </c>
      <c r="K39">
        <v>27.676759996927299</v>
      </c>
      <c r="L39">
        <v>1.5315631511359549</v>
      </c>
      <c r="M39">
        <v>1.0016047490720406</v>
      </c>
    </row>
    <row r="40" spans="1:13" x14ac:dyDescent="0.3">
      <c r="A40">
        <v>1</v>
      </c>
      <c r="B40" t="s">
        <v>31</v>
      </c>
      <c r="C40" t="s">
        <v>22</v>
      </c>
      <c r="D40" t="s">
        <v>13</v>
      </c>
      <c r="E40">
        <v>3</v>
      </c>
      <c r="F40">
        <v>0.60389171839200295</v>
      </c>
      <c r="G40">
        <v>0.98850944748960501</v>
      </c>
      <c r="H40">
        <v>25.776843028755099</v>
      </c>
      <c r="I40">
        <v>-18.4679543797081</v>
      </c>
      <c r="J40">
        <v>1.51981078258363</v>
      </c>
      <c r="K40">
        <v>27.705279400240599</v>
      </c>
      <c r="L40">
        <v>1.5315631511359549</v>
      </c>
      <c r="M40">
        <v>0.9895014567873226</v>
      </c>
    </row>
    <row r="41" spans="1:13" x14ac:dyDescent="0.3">
      <c r="A41">
        <v>1</v>
      </c>
      <c r="B41" t="s">
        <v>42</v>
      </c>
      <c r="C41" t="s">
        <v>22</v>
      </c>
      <c r="D41" t="s">
        <v>4</v>
      </c>
      <c r="E41">
        <v>3</v>
      </c>
      <c r="F41">
        <v>0.70638569017029096</v>
      </c>
      <c r="G41">
        <v>0.99770272487276801</v>
      </c>
      <c r="H41">
        <v>31.6286255976791</v>
      </c>
      <c r="I41">
        <v>-24.766706734469501</v>
      </c>
      <c r="J41">
        <v>1.6317111501206001</v>
      </c>
      <c r="K41">
        <v>32.602219241943402</v>
      </c>
      <c r="L41">
        <v>1.5315631511359549</v>
      </c>
      <c r="M41">
        <v>0.12269360489807721</v>
      </c>
    </row>
    <row r="42" spans="1:13" x14ac:dyDescent="0.3">
      <c r="A42">
        <v>1</v>
      </c>
      <c r="B42" t="s">
        <v>41</v>
      </c>
      <c r="C42" t="s">
        <v>3</v>
      </c>
      <c r="D42" t="s">
        <v>79</v>
      </c>
      <c r="E42">
        <v>3</v>
      </c>
      <c r="F42">
        <v>0.48239130683752102</v>
      </c>
      <c r="G42">
        <v>0.98764169292031201</v>
      </c>
      <c r="H42">
        <v>25.001003919772</v>
      </c>
      <c r="I42">
        <v>-14.6751332043542</v>
      </c>
      <c r="J42">
        <v>1.3970574094783501</v>
      </c>
      <c r="K42">
        <v>26.8208971156809</v>
      </c>
      <c r="L42">
        <v>1.5315631511359549</v>
      </c>
      <c r="M42">
        <v>1.4426018060133508</v>
      </c>
    </row>
    <row r="43" spans="1:13" x14ac:dyDescent="0.3">
      <c r="A43">
        <v>1</v>
      </c>
      <c r="B43" t="s">
        <v>92</v>
      </c>
      <c r="C43" t="s">
        <v>3</v>
      </c>
      <c r="D43" t="s">
        <v>7</v>
      </c>
      <c r="E43">
        <v>3</v>
      </c>
      <c r="F43">
        <v>0.68377372374069001</v>
      </c>
      <c r="G43">
        <v>0.99657279947281896</v>
      </c>
      <c r="H43">
        <v>25.476714761437002</v>
      </c>
      <c r="I43">
        <v>-19.9835535549601</v>
      </c>
      <c r="J43">
        <v>1.6063360315928901</v>
      </c>
      <c r="K43">
        <v>26.6851259814038</v>
      </c>
      <c r="L43">
        <v>1.5315631511359549</v>
      </c>
      <c r="M43">
        <v>1.5285598504951836</v>
      </c>
    </row>
    <row r="44" spans="1:13" x14ac:dyDescent="0.3">
      <c r="A44">
        <v>1</v>
      </c>
      <c r="B44" t="s">
        <v>5</v>
      </c>
      <c r="C44" t="s">
        <v>3</v>
      </c>
      <c r="D44" t="s">
        <v>10</v>
      </c>
      <c r="E44">
        <v>3</v>
      </c>
      <c r="F44">
        <v>0.60711855984160401</v>
      </c>
      <c r="G44">
        <v>0.99318047864539405</v>
      </c>
      <c r="H44">
        <v>26.021544415622099</v>
      </c>
      <c r="I44">
        <v>-18.542323908589701</v>
      </c>
      <c r="J44">
        <v>1.5232139113956</v>
      </c>
      <c r="K44">
        <v>27.680521443468798</v>
      </c>
      <c r="L44">
        <v>1.5315631511359549</v>
      </c>
      <c r="M44">
        <v>1</v>
      </c>
    </row>
    <row r="45" spans="1:13" x14ac:dyDescent="0.3">
      <c r="A45">
        <v>1</v>
      </c>
      <c r="B45" t="s">
        <v>6</v>
      </c>
      <c r="C45" t="s">
        <v>3</v>
      </c>
      <c r="D45" t="s">
        <v>13</v>
      </c>
      <c r="E45">
        <v>3</v>
      </c>
      <c r="F45">
        <v>0.47013928238969099</v>
      </c>
      <c r="G45">
        <v>0.98809153712706399</v>
      </c>
      <c r="H45">
        <v>26.442369449890599</v>
      </c>
      <c r="I45">
        <v>-14.7445947504809</v>
      </c>
      <c r="J45">
        <v>1.3852431974606201</v>
      </c>
      <c r="K45">
        <v>27.6676075442955</v>
      </c>
      <c r="L45">
        <v>1.5315631511359549</v>
      </c>
      <c r="M45">
        <v>1.0055202322720589</v>
      </c>
    </row>
    <row r="46" spans="1:13" x14ac:dyDescent="0.3">
      <c r="A46">
        <v>1</v>
      </c>
      <c r="B46" t="s">
        <v>58</v>
      </c>
      <c r="C46" t="s">
        <v>3</v>
      </c>
      <c r="D46" t="s">
        <v>4</v>
      </c>
      <c r="E46">
        <v>3</v>
      </c>
      <c r="F46">
        <v>0.686623071432379</v>
      </c>
      <c r="G46">
        <v>0.99698822635985695</v>
      </c>
      <c r="H46">
        <v>31.332817413936599</v>
      </c>
      <c r="I46">
        <v>-24.2558754309064</v>
      </c>
      <c r="J46">
        <v>1.6095117080510299</v>
      </c>
      <c r="K46">
        <v>32.796611086433501</v>
      </c>
      <c r="L46">
        <v>1.5315631511359549</v>
      </c>
      <c r="M46">
        <v>0.11293621029172493</v>
      </c>
    </row>
    <row r="47" spans="1:13" x14ac:dyDescent="0.3">
      <c r="A47">
        <v>1</v>
      </c>
      <c r="B47" t="s">
        <v>93</v>
      </c>
      <c r="C47" t="s">
        <v>38</v>
      </c>
      <c r="D47" t="s">
        <v>79</v>
      </c>
      <c r="E47">
        <v>4</v>
      </c>
      <c r="F47">
        <v>0.52626924779098505</v>
      </c>
      <c r="G47">
        <v>0.98681045324161898</v>
      </c>
      <c r="H47">
        <v>14.018578049772801</v>
      </c>
      <c r="I47">
        <v>-10.1522962010489</v>
      </c>
      <c r="J47">
        <v>1.4402000755947999</v>
      </c>
      <c r="K47">
        <v>15.9905421838842</v>
      </c>
      <c r="L47">
        <v>1.5112921693192807</v>
      </c>
      <c r="M47">
        <v>2.1093126366924304</v>
      </c>
    </row>
    <row r="48" spans="1:13" x14ac:dyDescent="0.3">
      <c r="A48">
        <v>1</v>
      </c>
      <c r="B48" t="s">
        <v>35</v>
      </c>
      <c r="C48" t="s">
        <v>38</v>
      </c>
      <c r="D48" t="s">
        <v>7</v>
      </c>
      <c r="E48">
        <v>4</v>
      </c>
      <c r="F48">
        <v>0.59999180013508202</v>
      </c>
      <c r="G48">
        <v>0.98799585760328101</v>
      </c>
      <c r="H48">
        <v>16.299799712954101</v>
      </c>
      <c r="I48">
        <v>-12.8353076214593</v>
      </c>
      <c r="J48">
        <v>1.5157079516365499</v>
      </c>
      <c r="K48">
        <v>18.497489507013899</v>
      </c>
      <c r="L48">
        <v>1.5112921693192807</v>
      </c>
      <c r="M48">
        <v>0.74907255045597587</v>
      </c>
    </row>
    <row r="49" spans="1:13" x14ac:dyDescent="0.3">
      <c r="A49">
        <v>1</v>
      </c>
      <c r="B49" t="s">
        <v>94</v>
      </c>
      <c r="C49" t="s">
        <v>38</v>
      </c>
      <c r="D49" t="s">
        <v>10</v>
      </c>
      <c r="E49">
        <v>4</v>
      </c>
      <c r="F49">
        <v>0.61488051038536096</v>
      </c>
      <c r="G49">
        <v>0.98781860988353698</v>
      </c>
      <c r="H49">
        <v>13.592505706811499</v>
      </c>
      <c r="I49">
        <v>-11.3197565071575</v>
      </c>
      <c r="J49">
        <v>1.5314311527570199</v>
      </c>
      <c r="K49">
        <v>15.5848018454602</v>
      </c>
      <c r="L49">
        <v>1.5112921693192807</v>
      </c>
      <c r="M49">
        <v>2.4940769461448853</v>
      </c>
    </row>
    <row r="50" spans="1:13" x14ac:dyDescent="0.3">
      <c r="A50">
        <v>1</v>
      </c>
      <c r="B50" t="s">
        <v>95</v>
      </c>
      <c r="C50" t="s">
        <v>38</v>
      </c>
      <c r="D50" t="s">
        <v>13</v>
      </c>
      <c r="E50">
        <v>4</v>
      </c>
      <c r="F50">
        <v>0.56307127461205297</v>
      </c>
      <c r="G50">
        <v>0.98730149747117502</v>
      </c>
      <c r="H50">
        <v>13.109695988824599</v>
      </c>
      <c r="I50">
        <v>-10.3149506222098</v>
      </c>
      <c r="J50">
        <v>1.4774110514943799</v>
      </c>
      <c r="K50">
        <v>15.234279237479701</v>
      </c>
      <c r="L50">
        <v>1.5112921693192807</v>
      </c>
      <c r="M50">
        <v>2.8825412318607344</v>
      </c>
    </row>
    <row r="51" spans="1:13" x14ac:dyDescent="0.3">
      <c r="A51">
        <v>1</v>
      </c>
      <c r="B51" t="s">
        <v>34</v>
      </c>
      <c r="C51" t="s">
        <v>38</v>
      </c>
      <c r="D51" t="s">
        <v>4</v>
      </c>
      <c r="E51">
        <v>4</v>
      </c>
      <c r="F51">
        <v>0.67553549256918</v>
      </c>
      <c r="G51">
        <v>0.99391420245667805</v>
      </c>
      <c r="H51">
        <v>23.2056173211001</v>
      </c>
      <c r="I51">
        <v>-18.166639994785498</v>
      </c>
      <c r="J51">
        <v>1.5971894997790901</v>
      </c>
      <c r="K51">
        <v>24.320964007582099</v>
      </c>
      <c r="L51">
        <v>1.5112921693192807</v>
      </c>
      <c r="M51">
        <v>6.7622755244459098E-2</v>
      </c>
    </row>
    <row r="52" spans="1:13" x14ac:dyDescent="0.3">
      <c r="A52">
        <v>1</v>
      </c>
      <c r="B52" t="s">
        <v>96</v>
      </c>
      <c r="C52" t="s">
        <v>22</v>
      </c>
      <c r="D52" t="s">
        <v>79</v>
      </c>
      <c r="E52">
        <v>4</v>
      </c>
      <c r="F52">
        <v>0.46020131156013899</v>
      </c>
      <c r="G52">
        <v>0.99172290405762098</v>
      </c>
      <c r="H52">
        <v>15.598940286486499</v>
      </c>
      <c r="I52">
        <v>-9.8155242509438292</v>
      </c>
      <c r="J52">
        <v>1.3757337726294201</v>
      </c>
      <c r="K52">
        <v>17.5544016365149</v>
      </c>
      <c r="L52">
        <v>1.5112921693192807</v>
      </c>
      <c r="M52">
        <v>1.1057710451458798</v>
      </c>
    </row>
    <row r="53" spans="1:13" x14ac:dyDescent="0.3">
      <c r="A53">
        <v>1</v>
      </c>
      <c r="B53" t="s">
        <v>12</v>
      </c>
      <c r="C53" t="s">
        <v>22</v>
      </c>
      <c r="D53" t="s">
        <v>7</v>
      </c>
      <c r="E53">
        <v>4</v>
      </c>
      <c r="F53">
        <v>0.63048456417043797</v>
      </c>
      <c r="G53">
        <v>0.98792382507850895</v>
      </c>
      <c r="H53">
        <v>16.557643333922599</v>
      </c>
      <c r="I53">
        <v>-13.513645091080701</v>
      </c>
      <c r="J53">
        <v>1.54808486813493</v>
      </c>
      <c r="K53">
        <v>18.678775288352501</v>
      </c>
      <c r="L53">
        <v>1.5112921693192807</v>
      </c>
      <c r="M53">
        <v>0.69504122092222198</v>
      </c>
    </row>
    <row r="54" spans="1:13" x14ac:dyDescent="0.3">
      <c r="A54">
        <v>1</v>
      </c>
      <c r="B54" t="s">
        <v>45</v>
      </c>
      <c r="C54" t="s">
        <v>22</v>
      </c>
      <c r="D54" t="s">
        <v>10</v>
      </c>
      <c r="E54">
        <v>4</v>
      </c>
      <c r="F54">
        <v>0.64162501225524105</v>
      </c>
      <c r="G54">
        <v>0.98833189703283297</v>
      </c>
      <c r="H54">
        <v>16.548108144662301</v>
      </c>
      <c r="I54">
        <v>-13.7843412902856</v>
      </c>
      <c r="J54">
        <v>1.5600854075955</v>
      </c>
      <c r="K54">
        <v>18.776349839876399</v>
      </c>
      <c r="L54">
        <v>1.5112921693192807</v>
      </c>
      <c r="M54">
        <v>0.66759137831887327</v>
      </c>
    </row>
    <row r="55" spans="1:13" x14ac:dyDescent="0.3">
      <c r="A55">
        <v>1</v>
      </c>
      <c r="B55" t="s">
        <v>46</v>
      </c>
      <c r="C55" t="s">
        <v>22</v>
      </c>
      <c r="D55" t="s">
        <v>13</v>
      </c>
      <c r="E55">
        <v>4</v>
      </c>
      <c r="F55">
        <v>0.47138366497839601</v>
      </c>
      <c r="G55">
        <v>0.99193109823356995</v>
      </c>
      <c r="H55">
        <v>15.826152854818901</v>
      </c>
      <c r="I55">
        <v>-10.0455656999643</v>
      </c>
      <c r="J55">
        <v>1.38643854096189</v>
      </c>
      <c r="K55">
        <v>17.6259822371632</v>
      </c>
      <c r="L55">
        <v>1.5112921693192807</v>
      </c>
      <c r="M55">
        <v>1.0735625300744835</v>
      </c>
    </row>
    <row r="56" spans="1:13" x14ac:dyDescent="0.3">
      <c r="A56">
        <v>1</v>
      </c>
      <c r="B56" t="s">
        <v>11</v>
      </c>
      <c r="C56" t="s">
        <v>22</v>
      </c>
      <c r="D56" t="s">
        <v>4</v>
      </c>
      <c r="E56">
        <v>4</v>
      </c>
      <c r="F56">
        <v>0.71146139031110101</v>
      </c>
      <c r="G56">
        <v>0.99481847051292505</v>
      </c>
      <c r="H56">
        <v>23.3437353039815</v>
      </c>
      <c r="I56">
        <v>-19.150111246761099</v>
      </c>
      <c r="J56">
        <v>1.6374619584416501</v>
      </c>
      <c r="K56">
        <v>24.475180086695399</v>
      </c>
      <c r="L56">
        <v>1.5112921693192807</v>
      </c>
      <c r="M56">
        <v>6.3450412498865433E-2</v>
      </c>
    </row>
    <row r="57" spans="1:13" x14ac:dyDescent="0.3">
      <c r="A57">
        <v>1</v>
      </c>
      <c r="B57" t="s">
        <v>97</v>
      </c>
      <c r="C57" t="s">
        <v>3</v>
      </c>
      <c r="D57" t="s">
        <v>79</v>
      </c>
      <c r="E57">
        <v>4</v>
      </c>
      <c r="F57">
        <v>0.64735496089876499</v>
      </c>
      <c r="G57">
        <v>0.98722159900605899</v>
      </c>
      <c r="H57">
        <v>15.725341199911</v>
      </c>
      <c r="I57">
        <v>-13.192415417093001</v>
      </c>
      <c r="J57">
        <v>1.5662939162927201</v>
      </c>
      <c r="K57">
        <v>17.695778228102899</v>
      </c>
      <c r="L57">
        <v>1.5112921693192807</v>
      </c>
      <c r="M57">
        <v>1.0430606065126984</v>
      </c>
    </row>
    <row r="58" spans="1:13" x14ac:dyDescent="0.3">
      <c r="A58">
        <v>1</v>
      </c>
      <c r="B58" t="s">
        <v>63</v>
      </c>
      <c r="C58" t="s">
        <v>3</v>
      </c>
      <c r="D58" t="s">
        <v>7</v>
      </c>
      <c r="E58">
        <v>4</v>
      </c>
      <c r="F58">
        <v>0.50780502945059502</v>
      </c>
      <c r="G58">
        <v>0.98684095950807504</v>
      </c>
      <c r="H58">
        <v>17.462246370283701</v>
      </c>
      <c r="I58">
        <v>-11.281298572056899</v>
      </c>
      <c r="J58">
        <v>1.4218852393578101</v>
      </c>
      <c r="K58">
        <v>18.795270673504199</v>
      </c>
      <c r="L58">
        <v>1.5112921693192807</v>
      </c>
      <c r="M58">
        <v>0.66239538417288912</v>
      </c>
    </row>
    <row r="59" spans="1:13" x14ac:dyDescent="0.3">
      <c r="A59">
        <v>1</v>
      </c>
      <c r="B59" t="s">
        <v>23</v>
      </c>
      <c r="C59" t="s">
        <v>3</v>
      </c>
      <c r="D59" t="s">
        <v>10</v>
      </c>
      <c r="E59">
        <v>4</v>
      </c>
      <c r="F59">
        <v>0.65153338265970495</v>
      </c>
      <c r="G59">
        <v>0.99450685886092705</v>
      </c>
      <c r="H59">
        <v>16.147558209803499</v>
      </c>
      <c r="I59">
        <v>-13.3328703843253</v>
      </c>
      <c r="J59">
        <v>1.57083688832992</v>
      </c>
      <c r="K59">
        <v>17.797867459717899</v>
      </c>
      <c r="L59">
        <v>1.5112921693192807</v>
      </c>
      <c r="M59">
        <v>1</v>
      </c>
    </row>
    <row r="60" spans="1:13" x14ac:dyDescent="0.3">
      <c r="A60">
        <v>1</v>
      </c>
      <c r="B60" t="s">
        <v>24</v>
      </c>
      <c r="C60" t="s">
        <v>3</v>
      </c>
      <c r="D60" t="s">
        <v>13</v>
      </c>
      <c r="E60">
        <v>4</v>
      </c>
      <c r="F60">
        <v>0.487281083650833</v>
      </c>
      <c r="G60">
        <v>0.99220817065093503</v>
      </c>
      <c r="H60">
        <v>15.9259295466655</v>
      </c>
      <c r="I60">
        <v>-10.381819829158699</v>
      </c>
      <c r="J60">
        <v>1.4018005385557999</v>
      </c>
      <c r="K60">
        <v>17.741001087551101</v>
      </c>
      <c r="L60">
        <v>1.5112921693192807</v>
      </c>
      <c r="M60">
        <v>1.0237617390854052</v>
      </c>
    </row>
    <row r="61" spans="1:13" x14ac:dyDescent="0.3">
      <c r="A61">
        <v>1</v>
      </c>
      <c r="B61" t="s">
        <v>98</v>
      </c>
      <c r="C61" t="s">
        <v>3</v>
      </c>
      <c r="D61" t="s">
        <v>4</v>
      </c>
      <c r="E61">
        <v>4</v>
      </c>
      <c r="F61">
        <v>0.71265888193426097</v>
      </c>
      <c r="G61">
        <v>0.99614345107579105</v>
      </c>
      <c r="H61">
        <v>24.893540600407501</v>
      </c>
      <c r="I61">
        <v>-19.9650690288553</v>
      </c>
      <c r="J61">
        <v>1.6388216782277301</v>
      </c>
      <c r="K61">
        <v>25.5775994613515</v>
      </c>
      <c r="L61">
        <v>1.5112921693192807</v>
      </c>
      <c r="M61">
        <v>4.0245494085404274E-2</v>
      </c>
    </row>
    <row r="62" spans="1:13" x14ac:dyDescent="0.3">
      <c r="A62">
        <v>1</v>
      </c>
      <c r="B62" t="s">
        <v>99</v>
      </c>
      <c r="C62" t="s">
        <v>38</v>
      </c>
      <c r="D62" t="s">
        <v>79</v>
      </c>
      <c r="E62">
        <v>5</v>
      </c>
      <c r="F62">
        <v>0.63314791440409701</v>
      </c>
      <c r="G62">
        <v>0.99366848868702895</v>
      </c>
      <c r="H62">
        <v>17.088536080800701</v>
      </c>
      <c r="I62">
        <v>-13.3904273282888</v>
      </c>
      <c r="J62">
        <v>1.5509454174739301</v>
      </c>
      <c r="K62">
        <v>18.405591282868802</v>
      </c>
      <c r="L62">
        <v>1.5092519035483287</v>
      </c>
      <c r="M62">
        <v>0.23786195180869699</v>
      </c>
    </row>
    <row r="63" spans="1:13" x14ac:dyDescent="0.3">
      <c r="A63">
        <v>1</v>
      </c>
      <c r="B63" t="s">
        <v>51</v>
      </c>
      <c r="C63" t="s">
        <v>38</v>
      </c>
      <c r="D63" t="s">
        <v>7</v>
      </c>
      <c r="E63">
        <v>5</v>
      </c>
      <c r="F63">
        <v>0.53450993592717899</v>
      </c>
      <c r="G63">
        <v>0.98646414906417101</v>
      </c>
      <c r="H63">
        <v>16.424366768683999</v>
      </c>
      <c r="I63">
        <v>-11.3030597868828</v>
      </c>
      <c r="J63">
        <v>1.44845005200673</v>
      </c>
      <c r="K63">
        <v>17.896943629537901</v>
      </c>
      <c r="L63">
        <v>1.5092519035483287</v>
      </c>
      <c r="M63">
        <v>0.29325924615759519</v>
      </c>
    </row>
    <row r="64" spans="1:13" x14ac:dyDescent="0.3">
      <c r="A64">
        <v>1</v>
      </c>
      <c r="B64" t="s">
        <v>100</v>
      </c>
      <c r="C64" t="s">
        <v>38</v>
      </c>
      <c r="D64" t="s">
        <v>10</v>
      </c>
      <c r="E64">
        <v>5</v>
      </c>
      <c r="F64">
        <v>0.61433876370811702</v>
      </c>
      <c r="G64">
        <v>0.99165490911674403</v>
      </c>
      <c r="H64">
        <v>16.009889515964101</v>
      </c>
      <c r="I64">
        <v>-12.3519301274273</v>
      </c>
      <c r="J64">
        <v>1.5308561927247</v>
      </c>
      <c r="K64">
        <v>17.278682642764899</v>
      </c>
      <c r="L64">
        <v>1.5092519035483287</v>
      </c>
      <c r="M64">
        <v>0.3782449329669893</v>
      </c>
    </row>
    <row r="65" spans="1:13" x14ac:dyDescent="0.3">
      <c r="A65">
        <v>1</v>
      </c>
      <c r="B65" t="s">
        <v>101</v>
      </c>
      <c r="C65" t="s">
        <v>38</v>
      </c>
      <c r="D65" t="s">
        <v>13</v>
      </c>
      <c r="E65">
        <v>5</v>
      </c>
      <c r="F65">
        <v>0.62109713100626696</v>
      </c>
      <c r="G65">
        <v>0.98671681952545798</v>
      </c>
      <c r="H65">
        <v>15.8374534554052</v>
      </c>
      <c r="I65">
        <v>-12.6226946545953</v>
      </c>
      <c r="J65">
        <v>1.5380443782882101</v>
      </c>
      <c r="K65">
        <v>17.526613015894402</v>
      </c>
      <c r="L65">
        <v>1.5092519035483287</v>
      </c>
      <c r="M65">
        <v>0.34154871510017443</v>
      </c>
    </row>
    <row r="66" spans="1:13" x14ac:dyDescent="0.3">
      <c r="A66">
        <v>1</v>
      </c>
      <c r="B66" t="s">
        <v>49</v>
      </c>
      <c r="C66" t="s">
        <v>38</v>
      </c>
      <c r="D66" t="s">
        <v>4</v>
      </c>
      <c r="E66">
        <v>5</v>
      </c>
      <c r="F66">
        <v>0.58983730649000699</v>
      </c>
      <c r="G66">
        <v>0.98617589374733405</v>
      </c>
      <c r="H66">
        <v>14.540133605394701</v>
      </c>
      <c r="I66">
        <v>-11.4420531732658</v>
      </c>
      <c r="J66">
        <v>1.50507700948177</v>
      </c>
      <c r="K66">
        <v>16.4538381555627</v>
      </c>
      <c r="L66">
        <v>1.5092519035483287</v>
      </c>
      <c r="M66">
        <v>0.53115802603465545</v>
      </c>
    </row>
    <row r="67" spans="1:13" x14ac:dyDescent="0.3">
      <c r="A67">
        <v>1</v>
      </c>
      <c r="B67" t="s">
        <v>17</v>
      </c>
      <c r="C67" t="s">
        <v>22</v>
      </c>
      <c r="D67" t="s">
        <v>79</v>
      </c>
      <c r="E67">
        <v>5</v>
      </c>
      <c r="F67">
        <v>0.55176494224624495</v>
      </c>
      <c r="G67">
        <v>0.98543779324529601</v>
      </c>
      <c r="H67">
        <v>15.4969668801473</v>
      </c>
      <c r="I67">
        <v>-11.325719460761199</v>
      </c>
      <c r="J67">
        <v>1.4658779028028901</v>
      </c>
      <c r="K67">
        <v>17.378331119695801</v>
      </c>
      <c r="L67">
        <v>1.5092519035483287</v>
      </c>
      <c r="M67">
        <v>0.36304443543730658</v>
      </c>
    </row>
    <row r="68" spans="1:13" x14ac:dyDescent="0.3">
      <c r="A68">
        <v>1</v>
      </c>
      <c r="B68" t="s">
        <v>29</v>
      </c>
      <c r="C68" t="s">
        <v>22</v>
      </c>
      <c r="D68" t="s">
        <v>7</v>
      </c>
      <c r="E68">
        <v>5</v>
      </c>
      <c r="F68">
        <v>0.630657284849509</v>
      </c>
      <c r="G68">
        <v>0.99147690448002201</v>
      </c>
      <c r="H68">
        <v>17.053840443274598</v>
      </c>
      <c r="I68">
        <v>-13.2850105095162</v>
      </c>
      <c r="J68">
        <v>1.5482702172687399</v>
      </c>
      <c r="K68">
        <v>18.311125856741199</v>
      </c>
      <c r="L68">
        <v>1.5092519035483287</v>
      </c>
      <c r="M68">
        <v>0.24729297623409066</v>
      </c>
    </row>
    <row r="69" spans="1:13" x14ac:dyDescent="0.3">
      <c r="A69">
        <v>1</v>
      </c>
      <c r="B69" t="s">
        <v>102</v>
      </c>
      <c r="C69" t="s">
        <v>22</v>
      </c>
      <c r="D69" t="s">
        <v>10</v>
      </c>
      <c r="E69">
        <v>5</v>
      </c>
      <c r="F69">
        <v>0.54672575884193497</v>
      </c>
      <c r="G69">
        <v>0.98565004072685702</v>
      </c>
      <c r="H69">
        <v>16.795696967509102</v>
      </c>
      <c r="I69">
        <v>-11.483242991218701</v>
      </c>
      <c r="J69">
        <v>1.4607666757664799</v>
      </c>
      <c r="K69">
        <v>17.826629236743599</v>
      </c>
      <c r="L69">
        <v>1.5092519035483287</v>
      </c>
      <c r="M69">
        <v>0.30187089093030622</v>
      </c>
    </row>
    <row r="70" spans="1:13" x14ac:dyDescent="0.3">
      <c r="A70">
        <v>1</v>
      </c>
      <c r="B70" t="s">
        <v>16</v>
      </c>
      <c r="C70" t="s">
        <v>22</v>
      </c>
      <c r="D70" t="s">
        <v>13</v>
      </c>
      <c r="E70">
        <v>5</v>
      </c>
      <c r="F70">
        <v>0.62106137817024398</v>
      </c>
      <c r="G70">
        <v>0.99172283459639898</v>
      </c>
      <c r="H70">
        <v>17.108860934478301</v>
      </c>
      <c r="I70">
        <v>-13.0887811854322</v>
      </c>
      <c r="J70">
        <v>1.5380062629793401</v>
      </c>
      <c r="K70">
        <v>18.2780897191039</v>
      </c>
      <c r="L70">
        <v>1.5092519035483287</v>
      </c>
      <c r="M70">
        <v>0.25067866814666029</v>
      </c>
    </row>
    <row r="71" spans="1:13" x14ac:dyDescent="0.3">
      <c r="A71">
        <v>1</v>
      </c>
      <c r="B71" t="s">
        <v>28</v>
      </c>
      <c r="C71" t="s">
        <v>22</v>
      </c>
      <c r="D71" t="s">
        <v>4</v>
      </c>
      <c r="E71">
        <v>5</v>
      </c>
      <c r="F71">
        <v>0.67554866434726302</v>
      </c>
      <c r="G71">
        <v>0.99239560215197598</v>
      </c>
      <c r="H71">
        <v>17.3657918558071</v>
      </c>
      <c r="I71">
        <v>-14.3206020303498</v>
      </c>
      <c r="J71">
        <v>1.5972040821551901</v>
      </c>
      <c r="K71">
        <v>18.6272834220497</v>
      </c>
      <c r="L71">
        <v>1.5092519035483287</v>
      </c>
      <c r="M71">
        <v>0.21711753886063795</v>
      </c>
    </row>
    <row r="72" spans="1:13" x14ac:dyDescent="0.3">
      <c r="A72">
        <v>1</v>
      </c>
      <c r="B72" t="s">
        <v>57</v>
      </c>
      <c r="C72" t="s">
        <v>3</v>
      </c>
      <c r="D72" t="s">
        <v>79</v>
      </c>
      <c r="E72">
        <v>5</v>
      </c>
      <c r="F72">
        <v>0.57605198173879901</v>
      </c>
      <c r="G72">
        <v>0.98503204897249297</v>
      </c>
      <c r="H72">
        <v>15.4074039378365</v>
      </c>
      <c r="I72">
        <v>-11.862546205896001</v>
      </c>
      <c r="J72">
        <v>1.4907640995461</v>
      </c>
      <c r="K72">
        <v>17.577546701889599</v>
      </c>
      <c r="L72">
        <v>1.5092519035483287</v>
      </c>
      <c r="M72">
        <v>0.33446267734056145</v>
      </c>
    </row>
    <row r="73" spans="1:13" x14ac:dyDescent="0.3">
      <c r="A73">
        <v>1</v>
      </c>
      <c r="B73" t="s">
        <v>2</v>
      </c>
      <c r="C73" t="s">
        <v>3</v>
      </c>
      <c r="D73" t="s">
        <v>7</v>
      </c>
      <c r="E73">
        <v>5</v>
      </c>
      <c r="F73">
        <v>0.62016255299495904</v>
      </c>
      <c r="G73">
        <v>0.98992916231666594</v>
      </c>
      <c r="H73">
        <v>16.297984670099499</v>
      </c>
      <c r="I73">
        <v>-12.5107973978585</v>
      </c>
      <c r="J73">
        <v>1.5370483556119401</v>
      </c>
      <c r="K73">
        <v>17.372593284876899</v>
      </c>
      <c r="L73">
        <v>1.5092519035483287</v>
      </c>
      <c r="M73">
        <v>0.36390287756616324</v>
      </c>
    </row>
    <row r="74" spans="1:13" x14ac:dyDescent="0.3">
      <c r="A74">
        <v>1</v>
      </c>
      <c r="B74" t="s">
        <v>39</v>
      </c>
      <c r="C74" t="s">
        <v>3</v>
      </c>
      <c r="D74" t="s">
        <v>10</v>
      </c>
      <c r="E74">
        <v>5</v>
      </c>
      <c r="F74">
        <v>0.50540028190375696</v>
      </c>
      <c r="G74">
        <v>0.98727861804130201</v>
      </c>
      <c r="H74">
        <v>13.3655927299412</v>
      </c>
      <c r="I74">
        <v>-9.2758847591155895</v>
      </c>
      <c r="J74">
        <v>1.4195171526672301</v>
      </c>
      <c r="K74">
        <v>14.916729243900599</v>
      </c>
      <c r="L74">
        <v>1.5092519035483287</v>
      </c>
      <c r="M74">
        <v>1</v>
      </c>
    </row>
    <row r="75" spans="1:13" x14ac:dyDescent="0.3">
      <c r="A75">
        <v>1</v>
      </c>
      <c r="B75" t="s">
        <v>40</v>
      </c>
      <c r="C75" t="s">
        <v>3</v>
      </c>
      <c r="D75" t="s">
        <v>13</v>
      </c>
      <c r="E75">
        <v>5</v>
      </c>
      <c r="F75">
        <v>0.63260408771714605</v>
      </c>
      <c r="G75">
        <v>0.99330008980238604</v>
      </c>
      <c r="H75">
        <v>16.202847834011401</v>
      </c>
      <c r="I75">
        <v>-12.7238776224535</v>
      </c>
      <c r="J75">
        <v>1.5503608957732999</v>
      </c>
      <c r="K75">
        <v>17.367753768293401</v>
      </c>
      <c r="L75">
        <v>1.5092519035483287</v>
      </c>
      <c r="M75">
        <v>0.36462849940883107</v>
      </c>
    </row>
    <row r="76" spans="1:13" x14ac:dyDescent="0.3">
      <c r="A76">
        <v>1</v>
      </c>
      <c r="B76" t="s">
        <v>59</v>
      </c>
      <c r="C76" t="s">
        <v>3</v>
      </c>
      <c r="D76" t="s">
        <v>4</v>
      </c>
      <c r="E76">
        <v>5</v>
      </c>
      <c r="F76">
        <v>0.54358482659803098</v>
      </c>
      <c r="G76">
        <v>0.98627513192114802</v>
      </c>
      <c r="H76">
        <v>15.5936991725772</v>
      </c>
      <c r="I76">
        <v>-10.998633850302699</v>
      </c>
      <c r="J76">
        <v>1.45758985867838</v>
      </c>
      <c r="K76">
        <v>17.038128738985701</v>
      </c>
      <c r="L76">
        <v>1.5092519035483287</v>
      </c>
      <c r="M76">
        <v>0.4176139057326963</v>
      </c>
    </row>
    <row r="77" spans="1:13" x14ac:dyDescent="0.3">
      <c r="A77">
        <v>2</v>
      </c>
      <c r="B77" t="s">
        <v>39</v>
      </c>
      <c r="C77" t="s">
        <v>38</v>
      </c>
      <c r="D77" t="s">
        <v>79</v>
      </c>
      <c r="E77">
        <v>1</v>
      </c>
      <c r="F77">
        <v>0.63373326842880395</v>
      </c>
      <c r="G77">
        <v>0.98704947260260301</v>
      </c>
      <c r="H77">
        <v>26.694638502834501</v>
      </c>
      <c r="I77">
        <v>-19.704820586178599</v>
      </c>
      <c r="J77">
        <v>1.5515748203038799</v>
      </c>
      <c r="K77">
        <v>28.352393486552401</v>
      </c>
      <c r="L77">
        <v>1.5530121559475194</v>
      </c>
      <c r="M77">
        <v>0.43644807984761042</v>
      </c>
    </row>
    <row r="78" spans="1:13" x14ac:dyDescent="0.3">
      <c r="A78">
        <v>2</v>
      </c>
      <c r="B78" t="s">
        <v>37</v>
      </c>
      <c r="C78" t="s">
        <v>38</v>
      </c>
      <c r="D78" t="s">
        <v>7</v>
      </c>
      <c r="E78">
        <v>1</v>
      </c>
      <c r="F78">
        <v>0.65024065046460999</v>
      </c>
      <c r="G78">
        <v>0.99367654982755405</v>
      </c>
      <c r="H78">
        <v>26.048667051872901</v>
      </c>
      <c r="I78">
        <v>-19.435598285190999</v>
      </c>
      <c r="J78">
        <v>1.56942996459507</v>
      </c>
      <c r="K78">
        <v>27.218588500086501</v>
      </c>
      <c r="L78">
        <v>1.5530121559475194</v>
      </c>
      <c r="M78">
        <v>0.71893162997487758</v>
      </c>
    </row>
    <row r="79" spans="1:13" x14ac:dyDescent="0.3">
      <c r="A79">
        <v>2</v>
      </c>
      <c r="B79" t="s">
        <v>5</v>
      </c>
      <c r="C79" t="s">
        <v>38</v>
      </c>
      <c r="D79" t="s">
        <v>10</v>
      </c>
      <c r="E79">
        <v>1</v>
      </c>
      <c r="F79">
        <v>0.58459340881687605</v>
      </c>
      <c r="G79">
        <v>0.98549905793450499</v>
      </c>
      <c r="H79">
        <v>25.422163095250902</v>
      </c>
      <c r="I79">
        <v>-17.4141058430118</v>
      </c>
      <c r="J79">
        <v>1.49961629656525</v>
      </c>
      <c r="K79">
        <v>26.817169014227499</v>
      </c>
      <c r="L79">
        <v>1.5530121559475194</v>
      </c>
      <c r="M79">
        <v>0.85788466201771296</v>
      </c>
    </row>
    <row r="80" spans="1:13" x14ac:dyDescent="0.3">
      <c r="A80">
        <v>2</v>
      </c>
      <c r="B80" t="s">
        <v>23</v>
      </c>
      <c r="C80" t="s">
        <v>38</v>
      </c>
      <c r="D80" t="s">
        <v>13</v>
      </c>
      <c r="E80">
        <v>1</v>
      </c>
      <c r="F80">
        <v>0.56694741217060995</v>
      </c>
      <c r="G80">
        <v>0.98621738263492198</v>
      </c>
      <c r="H80">
        <v>27.372750018522002</v>
      </c>
      <c r="I80">
        <v>-18.1780559485161</v>
      </c>
      <c r="J80">
        <v>1.4813857988858601</v>
      </c>
      <c r="K80">
        <v>28.999321632677901</v>
      </c>
      <c r="L80">
        <v>1.5530121559475194</v>
      </c>
      <c r="M80">
        <v>0.32828889531512562</v>
      </c>
    </row>
    <row r="81" spans="1:13" x14ac:dyDescent="0.3">
      <c r="A81">
        <v>2</v>
      </c>
      <c r="B81" t="s">
        <v>21</v>
      </c>
      <c r="C81" t="s">
        <v>38</v>
      </c>
      <c r="D81" t="s">
        <v>4</v>
      </c>
      <c r="E81">
        <v>1</v>
      </c>
      <c r="F81">
        <v>0.684297775835227</v>
      </c>
      <c r="G81">
        <v>0.993967181509396</v>
      </c>
      <c r="H81">
        <v>28.139807749460498</v>
      </c>
      <c r="I81">
        <v>-21.8539696666429</v>
      </c>
      <c r="J81">
        <v>1.6069196314855501</v>
      </c>
      <c r="K81">
        <v>29.398026389787201</v>
      </c>
      <c r="L81">
        <v>1.5530121559475194</v>
      </c>
      <c r="M81">
        <v>0.27544434997661282</v>
      </c>
    </row>
    <row r="82" spans="1:13" x14ac:dyDescent="0.3">
      <c r="A82">
        <v>2</v>
      </c>
      <c r="B82" t="s">
        <v>2</v>
      </c>
      <c r="C82" t="s">
        <v>22</v>
      </c>
      <c r="D82" t="s">
        <v>79</v>
      </c>
      <c r="E82">
        <v>1</v>
      </c>
      <c r="F82">
        <v>0.56290985859786502</v>
      </c>
      <c r="G82">
        <v>0.98431523197590998</v>
      </c>
      <c r="H82">
        <v>27.640770668251299</v>
      </c>
      <c r="I82">
        <v>-17.838258478595598</v>
      </c>
      <c r="J82">
        <v>1.4772457605244</v>
      </c>
      <c r="K82">
        <v>28.603678970085198</v>
      </c>
      <c r="L82">
        <v>1.5530121559475194</v>
      </c>
      <c r="M82">
        <v>0.39074472269179067</v>
      </c>
    </row>
    <row r="83" spans="1:13" x14ac:dyDescent="0.3">
      <c r="A83">
        <v>2</v>
      </c>
      <c r="B83" t="s">
        <v>62</v>
      </c>
      <c r="C83" t="s">
        <v>22</v>
      </c>
      <c r="D83" t="s">
        <v>7</v>
      </c>
      <c r="E83">
        <v>1</v>
      </c>
      <c r="F83">
        <v>0.57564671243351595</v>
      </c>
      <c r="G83">
        <v>0.98561349701207801</v>
      </c>
      <c r="H83">
        <v>23.854055123869099</v>
      </c>
      <c r="I83">
        <v>-16.0217476888829</v>
      </c>
      <c r="J83">
        <v>1.49034538591364</v>
      </c>
      <c r="K83">
        <v>24.815189223140901</v>
      </c>
      <c r="L83">
        <v>1.5530121559475194</v>
      </c>
      <c r="M83">
        <v>2.0708903277600896</v>
      </c>
    </row>
    <row r="84" spans="1:13" x14ac:dyDescent="0.3">
      <c r="A84">
        <v>2</v>
      </c>
      <c r="B84" t="s">
        <v>92</v>
      </c>
      <c r="C84" t="s">
        <v>22</v>
      </c>
      <c r="D84" t="s">
        <v>10</v>
      </c>
      <c r="E84">
        <v>1</v>
      </c>
      <c r="F84">
        <v>0.66246047818294496</v>
      </c>
      <c r="G84">
        <v>0.99278827533730096</v>
      </c>
      <c r="H84">
        <v>26.269220424857799</v>
      </c>
      <c r="I84">
        <v>-19.829757811497899</v>
      </c>
      <c r="J84">
        <v>1.58277971204618</v>
      </c>
      <c r="K84">
        <v>27.3115043284668</v>
      </c>
      <c r="L84">
        <v>1.5530121559475194</v>
      </c>
      <c r="M84">
        <v>0.69011969409522755</v>
      </c>
    </row>
    <row r="85" spans="1:13" x14ac:dyDescent="0.3">
      <c r="A85">
        <v>2</v>
      </c>
      <c r="B85" t="s">
        <v>63</v>
      </c>
      <c r="C85" t="s">
        <v>22</v>
      </c>
      <c r="D85" t="s">
        <v>13</v>
      </c>
      <c r="E85">
        <v>1</v>
      </c>
      <c r="F85">
        <v>0.63819066313642603</v>
      </c>
      <c r="G85">
        <v>0.99380090437414403</v>
      </c>
      <c r="H85">
        <v>26.011761072389401</v>
      </c>
      <c r="I85">
        <v>-19.122925894582899</v>
      </c>
      <c r="J85">
        <v>1.5563760264642901</v>
      </c>
      <c r="K85">
        <v>27.242580164009802</v>
      </c>
      <c r="L85">
        <v>1.5530121559475194</v>
      </c>
      <c r="M85">
        <v>0.7113789143033501</v>
      </c>
    </row>
    <row r="86" spans="1:13" x14ac:dyDescent="0.3">
      <c r="A86">
        <v>2</v>
      </c>
      <c r="B86" t="s">
        <v>83</v>
      </c>
      <c r="C86" t="s">
        <v>22</v>
      </c>
      <c r="D86" t="s">
        <v>4</v>
      </c>
      <c r="E86">
        <v>1</v>
      </c>
      <c r="F86">
        <v>0.63524228907556601</v>
      </c>
      <c r="G86">
        <v>0.99178040085719099</v>
      </c>
      <c r="H86">
        <v>26.074534525505399</v>
      </c>
      <c r="I86">
        <v>-18.985395348962999</v>
      </c>
      <c r="J86">
        <v>1.5531985753587101</v>
      </c>
      <c r="K86">
        <v>27.1525212527924</v>
      </c>
      <c r="L86">
        <v>1.5530121559475194</v>
      </c>
      <c r="M86">
        <v>0.74014700753364671</v>
      </c>
    </row>
    <row r="87" spans="1:13" x14ac:dyDescent="0.3">
      <c r="A87">
        <v>2</v>
      </c>
      <c r="B87" t="s">
        <v>59</v>
      </c>
      <c r="C87" t="s">
        <v>3</v>
      </c>
      <c r="D87" t="s">
        <v>79</v>
      </c>
      <c r="E87">
        <v>1</v>
      </c>
      <c r="F87">
        <v>0.62062436120478004</v>
      </c>
      <c r="G87">
        <v>0.98622861705520504</v>
      </c>
      <c r="H87">
        <v>29.601838628892601</v>
      </c>
      <c r="I87">
        <v>-21.023931735552502</v>
      </c>
      <c r="J87">
        <v>1.53754044517268</v>
      </c>
      <c r="K87">
        <v>31.076714591005999</v>
      </c>
      <c r="L87">
        <v>1.5530121559475194</v>
      </c>
      <c r="M87">
        <v>0.13155607105891376</v>
      </c>
    </row>
    <row r="88" spans="1:13" x14ac:dyDescent="0.3">
      <c r="A88">
        <v>2</v>
      </c>
      <c r="B88" t="s">
        <v>88</v>
      </c>
      <c r="C88" t="s">
        <v>3</v>
      </c>
      <c r="D88" t="s">
        <v>7</v>
      </c>
      <c r="E88">
        <v>1</v>
      </c>
      <c r="F88">
        <v>0.73450034248406904</v>
      </c>
      <c r="G88">
        <v>0.99716634309303998</v>
      </c>
      <c r="H88">
        <v>28.629293640437702</v>
      </c>
      <c r="I88">
        <v>-23.589475241253599</v>
      </c>
      <c r="J88">
        <v>1.66382112814053</v>
      </c>
      <c r="K88">
        <v>29.751530915809401</v>
      </c>
      <c r="L88">
        <v>1.5530121559475194</v>
      </c>
      <c r="M88">
        <v>0.23575053763905304</v>
      </c>
    </row>
    <row r="89" spans="1:13" x14ac:dyDescent="0.3">
      <c r="A89">
        <v>2</v>
      </c>
      <c r="B89" t="s">
        <v>58</v>
      </c>
      <c r="C89" t="s">
        <v>3</v>
      </c>
      <c r="D89" t="s">
        <v>10</v>
      </c>
      <c r="E89">
        <v>1</v>
      </c>
      <c r="F89">
        <v>0.69503568966477702</v>
      </c>
      <c r="G89">
        <v>0.99529084762645703</v>
      </c>
      <c r="H89">
        <v>25.134906065896899</v>
      </c>
      <c r="I89">
        <v>-20.133829140791399</v>
      </c>
      <c r="J89">
        <v>1.6189244818617099</v>
      </c>
      <c r="K89">
        <v>26.468948026968501</v>
      </c>
      <c r="L89">
        <v>1.5530121559475194</v>
      </c>
      <c r="M89">
        <v>1</v>
      </c>
    </row>
    <row r="90" spans="1:13" x14ac:dyDescent="0.3">
      <c r="A90">
        <v>2</v>
      </c>
      <c r="B90" t="s">
        <v>98</v>
      </c>
      <c r="C90" t="s">
        <v>3</v>
      </c>
      <c r="D90" t="s">
        <v>13</v>
      </c>
      <c r="E90">
        <v>1</v>
      </c>
      <c r="F90">
        <v>0.61586372677513201</v>
      </c>
      <c r="G90">
        <v>0.98630809541797304</v>
      </c>
      <c r="H90">
        <v>26.769786467487702</v>
      </c>
      <c r="I90">
        <v>-19.0077453897336</v>
      </c>
      <c r="J90">
        <v>1.5324751997456501</v>
      </c>
      <c r="K90">
        <v>28.0431839783827</v>
      </c>
      <c r="L90">
        <v>1.5530121559475194</v>
      </c>
      <c r="M90">
        <v>0.50008712099457053</v>
      </c>
    </row>
    <row r="91" spans="1:13" x14ac:dyDescent="0.3">
      <c r="A91">
        <v>2</v>
      </c>
      <c r="B91" t="s">
        <v>65</v>
      </c>
      <c r="C91" t="s">
        <v>3</v>
      </c>
      <c r="D91" t="s">
        <v>4</v>
      </c>
      <c r="E91">
        <v>1</v>
      </c>
      <c r="F91">
        <v>0.627000852480885</v>
      </c>
      <c r="G91">
        <v>0.99216126130814597</v>
      </c>
      <c r="H91">
        <v>32.000641292625403</v>
      </c>
      <c r="I91">
        <v>-22.431535391034</v>
      </c>
      <c r="J91">
        <v>1.5443511787322599</v>
      </c>
      <c r="K91">
        <v>33.005648580834603</v>
      </c>
      <c r="L91">
        <v>1.5530121559475194</v>
      </c>
      <c r="M91">
        <v>5.6279109720867998E-2</v>
      </c>
    </row>
    <row r="92" spans="1:13" x14ac:dyDescent="0.3">
      <c r="A92">
        <v>2</v>
      </c>
      <c r="B92" t="s">
        <v>28</v>
      </c>
      <c r="C92" t="s">
        <v>38</v>
      </c>
      <c r="D92" t="s">
        <v>79</v>
      </c>
      <c r="E92">
        <v>2</v>
      </c>
      <c r="F92">
        <v>0.59697264919312398</v>
      </c>
      <c r="G92">
        <v>0.98624242900972103</v>
      </c>
      <c r="H92">
        <v>23.990120347739001</v>
      </c>
      <c r="I92">
        <v>-16.691626207794201</v>
      </c>
      <c r="J92">
        <v>1.5125393220879799</v>
      </c>
      <c r="K92">
        <v>25.0508304423007</v>
      </c>
      <c r="L92">
        <v>1.5331167574090288</v>
      </c>
      <c r="M92">
        <v>3.4724586030454723</v>
      </c>
    </row>
    <row r="93" spans="1:13" x14ac:dyDescent="0.3">
      <c r="A93">
        <v>2</v>
      </c>
      <c r="B93" t="s">
        <v>27</v>
      </c>
      <c r="C93" t="s">
        <v>38</v>
      </c>
      <c r="D93" t="s">
        <v>7</v>
      </c>
      <c r="E93">
        <v>2</v>
      </c>
      <c r="F93">
        <v>0.63009392438161105</v>
      </c>
      <c r="G93">
        <v>0.98662862647282701</v>
      </c>
      <c r="H93">
        <v>26.992402183225199</v>
      </c>
      <c r="I93">
        <v>-19.498838173372299</v>
      </c>
      <c r="J93">
        <v>1.5476657485963199</v>
      </c>
      <c r="K93">
        <v>28.189245907485901</v>
      </c>
      <c r="L93">
        <v>1.5331167574090288</v>
      </c>
      <c r="M93">
        <v>0.90829077478437992</v>
      </c>
    </row>
    <row r="94" spans="1:13" x14ac:dyDescent="0.3">
      <c r="A94">
        <v>2</v>
      </c>
      <c r="B94" t="s">
        <v>42</v>
      </c>
      <c r="C94" t="s">
        <v>38</v>
      </c>
      <c r="D94" t="s">
        <v>10</v>
      </c>
      <c r="E94">
        <v>2</v>
      </c>
      <c r="F94">
        <v>0.71711786469836003</v>
      </c>
      <c r="G94">
        <v>0.99697242421608601</v>
      </c>
      <c r="H94">
        <v>26.4649059600928</v>
      </c>
      <c r="I94">
        <v>-21.6366792176986</v>
      </c>
      <c r="J94">
        <v>1.6438946713257101</v>
      </c>
      <c r="K94">
        <v>27.749571727519001</v>
      </c>
      <c r="L94">
        <v>1.5331167574090288</v>
      </c>
      <c r="M94">
        <v>1.0960176313144989</v>
      </c>
    </row>
    <row r="95" spans="1:13" x14ac:dyDescent="0.3">
      <c r="A95">
        <v>2</v>
      </c>
      <c r="B95" t="s">
        <v>11</v>
      </c>
      <c r="C95" t="s">
        <v>38</v>
      </c>
      <c r="D95" t="s">
        <v>13</v>
      </c>
      <c r="E95">
        <v>2</v>
      </c>
      <c r="F95">
        <v>0.54323321579553296</v>
      </c>
      <c r="G95">
        <v>0.98481972643847504</v>
      </c>
      <c r="H95">
        <v>27.394284512289001</v>
      </c>
      <c r="I95">
        <v>-17.284075099873299</v>
      </c>
      <c r="J95">
        <v>1.4572346610259399</v>
      </c>
      <c r="K95">
        <v>28.6195855732777</v>
      </c>
      <c r="L95">
        <v>1.5331167574090288</v>
      </c>
      <c r="M95">
        <v>0.75572627241453949</v>
      </c>
    </row>
    <row r="96" spans="1:13" x14ac:dyDescent="0.3">
      <c r="A96">
        <v>2</v>
      </c>
      <c r="B96" t="s">
        <v>9</v>
      </c>
      <c r="C96" t="s">
        <v>38</v>
      </c>
      <c r="D96" t="s">
        <v>4</v>
      </c>
      <c r="E96">
        <v>2</v>
      </c>
      <c r="F96">
        <v>0.55067201632111495</v>
      </c>
      <c r="G96">
        <v>0.98514601738243301</v>
      </c>
      <c r="H96">
        <v>24.6978569932438</v>
      </c>
      <c r="I96">
        <v>-15.894750952081299</v>
      </c>
      <c r="J96">
        <v>1.46476783502686</v>
      </c>
      <c r="K96">
        <v>25.710014197742002</v>
      </c>
      <c r="L96">
        <v>1.5331167574090288</v>
      </c>
      <c r="M96">
        <v>2.6200458991207105</v>
      </c>
    </row>
    <row r="97" spans="1:13" x14ac:dyDescent="0.3">
      <c r="A97">
        <v>2</v>
      </c>
      <c r="B97" t="s">
        <v>57</v>
      </c>
      <c r="C97" t="s">
        <v>22</v>
      </c>
      <c r="D97" t="s">
        <v>79</v>
      </c>
      <c r="E97">
        <v>2</v>
      </c>
      <c r="F97">
        <v>0.67191941420163803</v>
      </c>
      <c r="G97">
        <v>0.99502424280073898</v>
      </c>
      <c r="H97">
        <v>29.160295950059702</v>
      </c>
      <c r="I97">
        <v>-22.2308718942834</v>
      </c>
      <c r="J97">
        <v>1.59319119790021</v>
      </c>
      <c r="K97">
        <v>30.5005419801236</v>
      </c>
      <c r="L97">
        <v>1.5331167574090288</v>
      </c>
      <c r="M97">
        <v>0.33830280716220473</v>
      </c>
    </row>
    <row r="98" spans="1:13" x14ac:dyDescent="0.3">
      <c r="A98">
        <v>2</v>
      </c>
      <c r="B98" t="s">
        <v>25</v>
      </c>
      <c r="C98" t="s">
        <v>22</v>
      </c>
      <c r="D98" t="s">
        <v>7</v>
      </c>
      <c r="E98">
        <v>2</v>
      </c>
      <c r="F98">
        <v>0.56235284438243605</v>
      </c>
      <c r="G98">
        <v>0.98512215809015902</v>
      </c>
      <c r="H98">
        <v>28.645633885708701</v>
      </c>
      <c r="I98">
        <v>-18.450780977015899</v>
      </c>
      <c r="J98">
        <v>1.4766755166143699</v>
      </c>
      <c r="K98">
        <v>29.721224938773901</v>
      </c>
      <c r="L98">
        <v>1.5331167574090288</v>
      </c>
      <c r="M98">
        <v>0.471984287594861</v>
      </c>
    </row>
    <row r="99" spans="1:13" x14ac:dyDescent="0.3">
      <c r="A99">
        <v>2</v>
      </c>
      <c r="B99" t="s">
        <v>41</v>
      </c>
      <c r="C99" t="s">
        <v>22</v>
      </c>
      <c r="D99" t="s">
        <v>10</v>
      </c>
      <c r="E99">
        <v>2</v>
      </c>
      <c r="F99">
        <v>0.54306471344588303</v>
      </c>
      <c r="G99">
        <v>0.98502057147924404</v>
      </c>
      <c r="H99">
        <v>24.492008567665501</v>
      </c>
      <c r="I99">
        <v>-15.6768977278916</v>
      </c>
      <c r="J99">
        <v>1.4570644704323701</v>
      </c>
      <c r="K99">
        <v>25.6690073734915</v>
      </c>
      <c r="L99">
        <v>1.5331167574090288</v>
      </c>
      <c r="M99">
        <v>2.6663597843908535</v>
      </c>
    </row>
    <row r="100" spans="1:13" x14ac:dyDescent="0.3">
      <c r="A100">
        <v>2</v>
      </c>
      <c r="B100" t="s">
        <v>97</v>
      </c>
      <c r="C100" t="s">
        <v>22</v>
      </c>
      <c r="D100" t="s">
        <v>13</v>
      </c>
      <c r="E100">
        <v>2</v>
      </c>
      <c r="F100">
        <v>0.54145747763360796</v>
      </c>
      <c r="G100">
        <v>0.98517066538102305</v>
      </c>
      <c r="H100">
        <v>28.588400596719399</v>
      </c>
      <c r="I100">
        <v>-17.7585286319202</v>
      </c>
      <c r="J100">
        <v>1.4554421301958</v>
      </c>
      <c r="K100">
        <v>29.589697620900601</v>
      </c>
      <c r="L100">
        <v>1.5331167574090288</v>
      </c>
      <c r="M100">
        <v>0.49927032470274568</v>
      </c>
    </row>
    <row r="101" spans="1:13" x14ac:dyDescent="0.3">
      <c r="A101">
        <v>2</v>
      </c>
      <c r="B101" t="s">
        <v>8</v>
      </c>
      <c r="C101" t="s">
        <v>22</v>
      </c>
      <c r="D101" t="s">
        <v>4</v>
      </c>
      <c r="E101">
        <v>2</v>
      </c>
      <c r="F101">
        <v>0.58449622999625706</v>
      </c>
      <c r="G101">
        <v>0.98565504490278</v>
      </c>
      <c r="H101">
        <v>28.6572772664044</v>
      </c>
      <c r="I101">
        <v>-19.195504555708599</v>
      </c>
      <c r="J101">
        <v>1.49951528697494</v>
      </c>
      <c r="K101">
        <v>29.8693782193501</v>
      </c>
      <c r="L101">
        <v>1.5331167574090288</v>
      </c>
      <c r="M101">
        <v>0.44303084288695999</v>
      </c>
    </row>
    <row r="102" spans="1:13" x14ac:dyDescent="0.3">
      <c r="A102">
        <v>2</v>
      </c>
      <c r="B102" t="s">
        <v>40</v>
      </c>
      <c r="C102" t="s">
        <v>3</v>
      </c>
      <c r="D102" t="s">
        <v>79</v>
      </c>
      <c r="E102">
        <v>2</v>
      </c>
      <c r="F102">
        <v>0.61124691779367502</v>
      </c>
      <c r="G102">
        <v>0.99131329443817995</v>
      </c>
      <c r="H102">
        <v>29.114067414616301</v>
      </c>
      <c r="I102">
        <v>-20.112711165241201</v>
      </c>
      <c r="J102">
        <v>1.5275789212901401</v>
      </c>
      <c r="K102">
        <v>30.062721031630002</v>
      </c>
      <c r="L102">
        <v>1.5331167574090288</v>
      </c>
      <c r="M102">
        <v>0.40790058199853169</v>
      </c>
    </row>
    <row r="103" spans="1:13" x14ac:dyDescent="0.3">
      <c r="A103">
        <v>2</v>
      </c>
      <c r="B103" t="s">
        <v>61</v>
      </c>
      <c r="C103" t="s">
        <v>3</v>
      </c>
      <c r="D103" t="s">
        <v>7</v>
      </c>
      <c r="E103">
        <v>2</v>
      </c>
      <c r="F103">
        <v>0.64746567691850099</v>
      </c>
      <c r="G103">
        <v>0.99308999759045902</v>
      </c>
      <c r="H103">
        <v>26.069292414560799</v>
      </c>
      <c r="I103">
        <v>-19.3915858838511</v>
      </c>
      <c r="J103">
        <v>1.5664141222111601</v>
      </c>
      <c r="K103">
        <v>27.267268241474898</v>
      </c>
      <c r="L103">
        <v>1.5331167574090288</v>
      </c>
      <c r="M103">
        <v>1.3468558632558645</v>
      </c>
    </row>
    <row r="104" spans="1:13" x14ac:dyDescent="0.3">
      <c r="A104">
        <v>2</v>
      </c>
      <c r="B104" t="s">
        <v>6</v>
      </c>
      <c r="C104" t="s">
        <v>3</v>
      </c>
      <c r="D104" t="s">
        <v>10</v>
      </c>
      <c r="E104">
        <v>2</v>
      </c>
      <c r="F104">
        <v>0.59571152413032902</v>
      </c>
      <c r="G104">
        <v>0.98631827957571605</v>
      </c>
      <c r="H104">
        <v>26.825528122078101</v>
      </c>
      <c r="I104">
        <v>-18.395522792862899</v>
      </c>
      <c r="J104">
        <v>1.5112177206963</v>
      </c>
      <c r="K104">
        <v>27.9641345247035</v>
      </c>
      <c r="L104">
        <v>1.5331167574090288</v>
      </c>
      <c r="M104">
        <v>1</v>
      </c>
    </row>
    <row r="105" spans="1:13" x14ac:dyDescent="0.3">
      <c r="A105">
        <v>2</v>
      </c>
      <c r="B105" t="s">
        <v>24</v>
      </c>
      <c r="C105" t="s">
        <v>3</v>
      </c>
      <c r="D105" t="s">
        <v>13</v>
      </c>
      <c r="E105">
        <v>2</v>
      </c>
      <c r="F105">
        <v>0.71023499981163596</v>
      </c>
      <c r="G105">
        <v>0.99738769874453204</v>
      </c>
      <c r="H105">
        <v>27.454587466140101</v>
      </c>
      <c r="I105">
        <v>-22.114523022160402</v>
      </c>
      <c r="J105">
        <v>1.6360705940622899</v>
      </c>
      <c r="K105">
        <v>28.691288705004101</v>
      </c>
      <c r="L105">
        <v>1.5331167574090288</v>
      </c>
      <c r="M105">
        <v>0.73292273791042928</v>
      </c>
    </row>
    <row r="106" spans="1:13" x14ac:dyDescent="0.3">
      <c r="A106">
        <v>2</v>
      </c>
      <c r="B106" t="s">
        <v>103</v>
      </c>
      <c r="C106" t="s">
        <v>3</v>
      </c>
      <c r="D106" t="s">
        <v>4</v>
      </c>
      <c r="E106">
        <v>2</v>
      </c>
      <c r="F106">
        <v>0.720260218151904</v>
      </c>
      <c r="G106">
        <v>0.997015980417019</v>
      </c>
      <c r="H106">
        <v>29.806343614054001</v>
      </c>
      <c r="I106">
        <v>-23.877898956369901</v>
      </c>
      <c r="J106">
        <v>1.64747916269504</v>
      </c>
      <c r="K106">
        <v>30.740186399596698</v>
      </c>
      <c r="L106">
        <v>1.5331167574090288</v>
      </c>
      <c r="M106">
        <v>0.30537503732890314</v>
      </c>
    </row>
    <row r="107" spans="1:13" x14ac:dyDescent="0.3">
      <c r="A107">
        <v>2</v>
      </c>
      <c r="B107" t="s">
        <v>16</v>
      </c>
      <c r="C107" t="s">
        <v>38</v>
      </c>
      <c r="D107" t="s">
        <v>79</v>
      </c>
      <c r="E107">
        <v>3</v>
      </c>
      <c r="F107">
        <v>0.55216664483256295</v>
      </c>
      <c r="G107">
        <v>0.98839949014589301</v>
      </c>
      <c r="H107">
        <v>28.4760252297752</v>
      </c>
      <c r="I107">
        <v>-18.400638522896799</v>
      </c>
      <c r="J107">
        <v>1.46628611723122</v>
      </c>
      <c r="K107">
        <v>30.178702543293898</v>
      </c>
      <c r="L107">
        <v>1.5201391936951374</v>
      </c>
      <c r="M107">
        <v>1.7536355377637565</v>
      </c>
    </row>
    <row r="108" spans="1:13" x14ac:dyDescent="0.3">
      <c r="A108">
        <v>2</v>
      </c>
      <c r="B108" t="s">
        <v>15</v>
      </c>
      <c r="C108" t="s">
        <v>38</v>
      </c>
      <c r="D108" t="s">
        <v>7</v>
      </c>
      <c r="E108">
        <v>3</v>
      </c>
      <c r="F108">
        <v>0.64979454078435805</v>
      </c>
      <c r="G108">
        <v>0.99582076124544805</v>
      </c>
      <c r="H108">
        <v>30.141362374550901</v>
      </c>
      <c r="I108">
        <v>-22.416001251852901</v>
      </c>
      <c r="J108">
        <v>1.5689447410081101</v>
      </c>
      <c r="K108">
        <v>31.823960282469201</v>
      </c>
      <c r="L108">
        <v>1.5201391936951374</v>
      </c>
      <c r="M108">
        <v>0.88042899764261484</v>
      </c>
    </row>
    <row r="109" spans="1:13" x14ac:dyDescent="0.3">
      <c r="A109">
        <v>2</v>
      </c>
      <c r="B109" t="s">
        <v>31</v>
      </c>
      <c r="C109" t="s">
        <v>38</v>
      </c>
      <c r="D109" t="s">
        <v>10</v>
      </c>
      <c r="E109">
        <v>3</v>
      </c>
      <c r="F109">
        <v>0.50865539723829001</v>
      </c>
      <c r="G109">
        <v>0.98742134070954302</v>
      </c>
      <c r="H109">
        <v>28.181392233566999</v>
      </c>
      <c r="I109">
        <v>-16.902076739252401</v>
      </c>
      <c r="J109">
        <v>1.4227235882732101</v>
      </c>
      <c r="K109">
        <v>29.814116251246201</v>
      </c>
      <c r="L109">
        <v>1.5201391936951374</v>
      </c>
      <c r="M109">
        <v>2.0429207354892305</v>
      </c>
    </row>
    <row r="110" spans="1:13" x14ac:dyDescent="0.3">
      <c r="A110">
        <v>2</v>
      </c>
      <c r="B110" t="s">
        <v>46</v>
      </c>
      <c r="C110" t="s">
        <v>38</v>
      </c>
      <c r="D110" t="s">
        <v>13</v>
      </c>
      <c r="E110">
        <v>3</v>
      </c>
      <c r="F110">
        <v>0.65211445610445695</v>
      </c>
      <c r="G110">
        <v>0.99705179551351897</v>
      </c>
      <c r="H110">
        <v>29.1365754812213</v>
      </c>
      <c r="I110">
        <v>-21.808211889610199</v>
      </c>
      <c r="J110">
        <v>1.5714697008224401</v>
      </c>
      <c r="K110">
        <v>30.778716999073701</v>
      </c>
      <c r="L110">
        <v>1.5201391936951374</v>
      </c>
      <c r="M110">
        <v>1.3639758933710795</v>
      </c>
    </row>
    <row r="111" spans="1:13" x14ac:dyDescent="0.3">
      <c r="A111">
        <v>2</v>
      </c>
      <c r="B111" t="s">
        <v>82</v>
      </c>
      <c r="C111" t="s">
        <v>38</v>
      </c>
      <c r="D111" t="s">
        <v>4</v>
      </c>
      <c r="E111">
        <v>3</v>
      </c>
      <c r="F111">
        <v>0.661540220698981</v>
      </c>
      <c r="G111">
        <v>0.99511960409939304</v>
      </c>
      <c r="H111">
        <v>36.225153010369098</v>
      </c>
      <c r="I111">
        <v>-26.182618625501501</v>
      </c>
      <c r="J111">
        <v>1.5817704201441301</v>
      </c>
      <c r="K111">
        <v>36.952633062137998</v>
      </c>
      <c r="L111">
        <v>1.5201391936951374</v>
      </c>
      <c r="M111">
        <v>0.10277183669481813</v>
      </c>
    </row>
    <row r="112" spans="1:13" x14ac:dyDescent="0.3">
      <c r="A112">
        <v>2</v>
      </c>
      <c r="B112" t="s">
        <v>102</v>
      </c>
      <c r="C112" t="s">
        <v>22</v>
      </c>
      <c r="D112" t="s">
        <v>79</v>
      </c>
      <c r="E112">
        <v>3</v>
      </c>
      <c r="F112">
        <v>0.50768133686452699</v>
      </c>
      <c r="G112">
        <v>0.98711949328827098</v>
      </c>
      <c r="H112">
        <v>31.4300624473446</v>
      </c>
      <c r="I112">
        <v>-18.357711116956601</v>
      </c>
      <c r="J112">
        <v>1.42176333617107</v>
      </c>
      <c r="K112">
        <v>32.7385395441976</v>
      </c>
      <c r="L112">
        <v>1.5201391936951374</v>
      </c>
      <c r="M112">
        <v>0.60027131729284589</v>
      </c>
    </row>
    <row r="113" spans="1:13" x14ac:dyDescent="0.3">
      <c r="A113">
        <v>2</v>
      </c>
      <c r="B113" t="s">
        <v>14</v>
      </c>
      <c r="C113" t="s">
        <v>22</v>
      </c>
      <c r="D113" t="s">
        <v>7</v>
      </c>
      <c r="E113">
        <v>3</v>
      </c>
      <c r="F113">
        <v>0.59811550250978496</v>
      </c>
      <c r="G113">
        <v>0.98762133867836099</v>
      </c>
      <c r="H113">
        <v>29.603942831596299</v>
      </c>
      <c r="I113">
        <v>-20.345728190805101</v>
      </c>
      <c r="J113">
        <v>1.51373797834279</v>
      </c>
      <c r="K113">
        <v>31.112322818174199</v>
      </c>
      <c r="L113">
        <v>1.5201391936951374</v>
      </c>
      <c r="M113">
        <v>1.1861219656093571</v>
      </c>
    </row>
    <row r="114" spans="1:13" x14ac:dyDescent="0.3">
      <c r="A114">
        <v>2</v>
      </c>
      <c r="B114" t="s">
        <v>30</v>
      </c>
      <c r="C114" t="s">
        <v>22</v>
      </c>
      <c r="D114" t="s">
        <v>10</v>
      </c>
      <c r="E114">
        <v>3</v>
      </c>
      <c r="F114">
        <v>0.51605587061291003</v>
      </c>
      <c r="G114">
        <v>0.98771182755049203</v>
      </c>
      <c r="H114">
        <v>32.396927775427798</v>
      </c>
      <c r="I114">
        <v>-19.170696331966901</v>
      </c>
      <c r="J114">
        <v>1.4300403658302601</v>
      </c>
      <c r="K114">
        <v>33.782642017219899</v>
      </c>
      <c r="L114">
        <v>1.5201391936951374</v>
      </c>
      <c r="M114">
        <v>0.38765262541787554</v>
      </c>
    </row>
    <row r="115" spans="1:13" x14ac:dyDescent="0.3">
      <c r="A115">
        <v>2</v>
      </c>
      <c r="B115" t="s">
        <v>45</v>
      </c>
      <c r="C115" t="s">
        <v>22</v>
      </c>
      <c r="D115" t="s">
        <v>13</v>
      </c>
      <c r="E115">
        <v>3</v>
      </c>
      <c r="F115">
        <v>0.60006762074134401</v>
      </c>
      <c r="G115">
        <v>0.98860794022568999</v>
      </c>
      <c r="H115">
        <v>29.727223823378999</v>
      </c>
      <c r="I115">
        <v>-20.624781967972101</v>
      </c>
      <c r="J115">
        <v>1.5157876115178499</v>
      </c>
      <c r="K115">
        <v>31.476146555735301</v>
      </c>
      <c r="L115">
        <v>1.5201391936951374</v>
      </c>
      <c r="M115">
        <v>1.0184878817974932</v>
      </c>
    </row>
    <row r="116" spans="1:13" x14ac:dyDescent="0.3">
      <c r="A116">
        <v>2</v>
      </c>
      <c r="B116" t="s">
        <v>44</v>
      </c>
      <c r="C116" t="s">
        <v>22</v>
      </c>
      <c r="D116" t="s">
        <v>4</v>
      </c>
      <c r="E116">
        <v>3</v>
      </c>
      <c r="F116">
        <v>0.746605635614638</v>
      </c>
      <c r="G116">
        <v>0.99734257900109402</v>
      </c>
      <c r="H116">
        <v>37.035612423510798</v>
      </c>
      <c r="I116">
        <v>-29.610837053291899</v>
      </c>
      <c r="J116">
        <v>1.6778405695038701</v>
      </c>
      <c r="K116">
        <v>37.334129464718899</v>
      </c>
      <c r="L116">
        <v>1.5201391936951374</v>
      </c>
      <c r="M116">
        <v>8.7596402788855984E-2</v>
      </c>
    </row>
    <row r="117" spans="1:13" x14ac:dyDescent="0.3">
      <c r="A117">
        <v>2</v>
      </c>
      <c r="B117" t="s">
        <v>29</v>
      </c>
      <c r="C117" t="s">
        <v>3</v>
      </c>
      <c r="D117" t="s">
        <v>79</v>
      </c>
      <c r="E117">
        <v>3</v>
      </c>
      <c r="F117">
        <v>0.50899754268702702</v>
      </c>
      <c r="G117">
        <v>0.987583783817095</v>
      </c>
      <c r="H117">
        <v>30.167981076277002</v>
      </c>
      <c r="I117">
        <v>-17.905355440560999</v>
      </c>
      <c r="J117">
        <v>1.42306103736176</v>
      </c>
      <c r="K117">
        <v>31.765162874934401</v>
      </c>
      <c r="L117">
        <v>1.5201391936951374</v>
      </c>
      <c r="M117">
        <v>2.3689435852609546</v>
      </c>
    </row>
    <row r="118" spans="1:13" x14ac:dyDescent="0.3">
      <c r="A118">
        <v>2</v>
      </c>
      <c r="B118" t="s">
        <v>87</v>
      </c>
      <c r="C118" t="s">
        <v>3</v>
      </c>
      <c r="D118" t="s">
        <v>7</v>
      </c>
      <c r="E118">
        <v>3</v>
      </c>
      <c r="F118">
        <v>0.55061664881133399</v>
      </c>
      <c r="G118">
        <v>0.98782957816098005</v>
      </c>
      <c r="H118">
        <v>30.6883949522874</v>
      </c>
      <c r="I118">
        <v>-19.3760488905797</v>
      </c>
      <c r="J118">
        <v>1.46471162148975</v>
      </c>
      <c r="K118">
        <v>32.035143387859101</v>
      </c>
      <c r="L118">
        <v>1.5201391936951374</v>
      </c>
      <c r="M118">
        <v>0.80590462083063852</v>
      </c>
    </row>
    <row r="119" spans="1:13" x14ac:dyDescent="0.3">
      <c r="A119">
        <v>2</v>
      </c>
      <c r="B119" t="s">
        <v>67</v>
      </c>
      <c r="C119" t="s">
        <v>3</v>
      </c>
      <c r="D119" t="s">
        <v>10</v>
      </c>
      <c r="E119">
        <v>3</v>
      </c>
      <c r="F119">
        <v>0.618814265808874</v>
      </c>
      <c r="G119">
        <v>0.98888918261562597</v>
      </c>
      <c r="H119">
        <v>29.851330917605601</v>
      </c>
      <c r="I119">
        <v>-21.241922031436999</v>
      </c>
      <c r="J119">
        <v>1.53561256047804</v>
      </c>
      <c r="K119">
        <v>31.519888139254899</v>
      </c>
      <c r="L119">
        <v>1.5201391936951374</v>
      </c>
      <c r="M119">
        <v>1</v>
      </c>
    </row>
    <row r="120" spans="1:13" x14ac:dyDescent="0.3">
      <c r="A120">
        <v>2</v>
      </c>
      <c r="B120" t="s">
        <v>12</v>
      </c>
      <c r="C120" t="s">
        <v>3</v>
      </c>
      <c r="D120" t="s">
        <v>13</v>
      </c>
      <c r="E120">
        <v>3</v>
      </c>
      <c r="F120">
        <v>0.63147572262672502</v>
      </c>
      <c r="G120">
        <v>0.99526175418329399</v>
      </c>
      <c r="H120">
        <v>30.079409294519799</v>
      </c>
      <c r="I120">
        <v>-21.736983609136601</v>
      </c>
      <c r="J120">
        <v>1.5491487967998101</v>
      </c>
      <c r="K120">
        <v>31.6718716149167</v>
      </c>
      <c r="L120">
        <v>1.5201391936951374</v>
      </c>
      <c r="M120">
        <v>0.93833244930187465</v>
      </c>
    </row>
    <row r="121" spans="1:13" x14ac:dyDescent="0.3">
      <c r="A121">
        <v>2</v>
      </c>
      <c r="B121" t="s">
        <v>43</v>
      </c>
      <c r="C121" t="s">
        <v>3</v>
      </c>
      <c r="D121" t="s">
        <v>4</v>
      </c>
      <c r="E121">
        <v>3</v>
      </c>
      <c r="F121">
        <v>0.73047863496722099</v>
      </c>
      <c r="G121">
        <v>0.997983176952843</v>
      </c>
      <c r="H121">
        <v>31.420288009014499</v>
      </c>
      <c r="I121">
        <v>-25.677978749966801</v>
      </c>
      <c r="J121">
        <v>1.65918946045275</v>
      </c>
      <c r="K121">
        <v>32.774419414573103</v>
      </c>
      <c r="L121">
        <v>1.5201391936951374</v>
      </c>
      <c r="M121">
        <v>0.59131873716692696</v>
      </c>
    </row>
    <row r="122" spans="1:13" x14ac:dyDescent="0.3">
      <c r="A122">
        <v>2</v>
      </c>
      <c r="B122" t="s">
        <v>51</v>
      </c>
      <c r="C122" t="s">
        <v>38</v>
      </c>
      <c r="D122" t="s">
        <v>79</v>
      </c>
      <c r="E122">
        <v>4</v>
      </c>
      <c r="F122">
        <v>0.66964316993739503</v>
      </c>
      <c r="G122">
        <v>0.99574716411241904</v>
      </c>
      <c r="H122">
        <v>17.006910798124501</v>
      </c>
      <c r="I122">
        <v>-14.3203896248483</v>
      </c>
      <c r="J122">
        <v>1.5906794869441101</v>
      </c>
      <c r="K122">
        <v>18.791237774975801</v>
      </c>
      <c r="L122">
        <v>1.5270397372931408</v>
      </c>
      <c r="M122">
        <v>4.419795944475907</v>
      </c>
    </row>
    <row r="123" spans="1:13" x14ac:dyDescent="0.3">
      <c r="A123">
        <v>2</v>
      </c>
      <c r="B123" t="s">
        <v>85</v>
      </c>
      <c r="C123" t="s">
        <v>38</v>
      </c>
      <c r="D123" t="s">
        <v>7</v>
      </c>
      <c r="E123">
        <v>4</v>
      </c>
      <c r="F123">
        <v>0.64589077567494002</v>
      </c>
      <c r="G123">
        <v>0.98802198108972505</v>
      </c>
      <c r="H123">
        <v>18.813849979530499</v>
      </c>
      <c r="I123">
        <v>-15.058696963212601</v>
      </c>
      <c r="J123">
        <v>1.56470509746119</v>
      </c>
      <c r="K123">
        <v>20.6253624773097</v>
      </c>
      <c r="L123">
        <v>1.5270397372931408</v>
      </c>
      <c r="M123">
        <v>2.0332827280565717</v>
      </c>
    </row>
    <row r="124" spans="1:13" x14ac:dyDescent="0.3">
      <c r="A124">
        <v>2</v>
      </c>
      <c r="B124" t="s">
        <v>19</v>
      </c>
      <c r="C124" t="s">
        <v>38</v>
      </c>
      <c r="D124" t="s">
        <v>10</v>
      </c>
      <c r="E124">
        <v>4</v>
      </c>
      <c r="F124">
        <v>0.65171738543633595</v>
      </c>
      <c r="G124">
        <v>0.99539395175003498</v>
      </c>
      <c r="H124">
        <v>17.029299530009698</v>
      </c>
      <c r="I124">
        <v>-13.9237416775548</v>
      </c>
      <c r="J124">
        <v>1.57103724722338</v>
      </c>
      <c r="K124">
        <v>18.699479798639</v>
      </c>
      <c r="L124">
        <v>1.5270397372931408</v>
      </c>
      <c r="M124">
        <v>4.5948565150292344</v>
      </c>
    </row>
    <row r="125" spans="1:13" x14ac:dyDescent="0.3">
      <c r="A125">
        <v>2</v>
      </c>
      <c r="B125" t="s">
        <v>35</v>
      </c>
      <c r="C125" t="s">
        <v>38</v>
      </c>
      <c r="D125" t="s">
        <v>13</v>
      </c>
      <c r="E125">
        <v>4</v>
      </c>
      <c r="F125">
        <v>0.61679594641250501</v>
      </c>
      <c r="G125">
        <v>0.98717152571486499</v>
      </c>
      <c r="H125">
        <v>16.603102426531599</v>
      </c>
      <c r="I125">
        <v>-13.1066294031127</v>
      </c>
      <c r="J125">
        <v>1.53346575221239</v>
      </c>
      <c r="K125">
        <v>18.433428227076298</v>
      </c>
      <c r="L125">
        <v>1.5270397372931408</v>
      </c>
      <c r="M125">
        <v>5.1426341044133324</v>
      </c>
    </row>
    <row r="126" spans="1:13" x14ac:dyDescent="0.3">
      <c r="A126">
        <v>2</v>
      </c>
      <c r="B126" t="s">
        <v>80</v>
      </c>
      <c r="C126" t="s">
        <v>38</v>
      </c>
      <c r="D126" t="s">
        <v>4</v>
      </c>
      <c r="E126">
        <v>4</v>
      </c>
      <c r="F126">
        <v>0.66749384403318301</v>
      </c>
      <c r="G126">
        <v>0.99309752747001501</v>
      </c>
      <c r="H126">
        <v>29.731440067129501</v>
      </c>
      <c r="I126">
        <v>-21.874117578835701</v>
      </c>
      <c r="J126">
        <v>1.5883114583135001</v>
      </c>
      <c r="K126">
        <v>30.168296179325299</v>
      </c>
      <c r="L126">
        <v>1.5270397372931408</v>
      </c>
      <c r="M126">
        <v>3.5787072993439285E-2</v>
      </c>
    </row>
    <row r="127" spans="1:13" x14ac:dyDescent="0.3">
      <c r="A127">
        <v>2</v>
      </c>
      <c r="B127" t="s">
        <v>49</v>
      </c>
      <c r="C127" t="s">
        <v>22</v>
      </c>
      <c r="D127" t="s">
        <v>79</v>
      </c>
      <c r="E127">
        <v>4</v>
      </c>
      <c r="F127">
        <v>0.58737137848591703</v>
      </c>
      <c r="G127">
        <v>0.98740723534150499</v>
      </c>
      <c r="H127">
        <v>23.512865478756702</v>
      </c>
      <c r="I127">
        <v>-16.538055897820001</v>
      </c>
      <c r="J127">
        <v>1.5025066523513499</v>
      </c>
      <c r="K127">
        <v>25.198861990529601</v>
      </c>
      <c r="L127">
        <v>1.5270397372931408</v>
      </c>
      <c r="M127">
        <v>0.29333125300822011</v>
      </c>
    </row>
    <row r="128" spans="1:13" x14ac:dyDescent="0.3">
      <c r="A128">
        <v>2</v>
      </c>
      <c r="B128" t="s">
        <v>50</v>
      </c>
      <c r="C128" t="s">
        <v>22</v>
      </c>
      <c r="D128" t="s">
        <v>7</v>
      </c>
      <c r="E128">
        <v>4</v>
      </c>
      <c r="F128">
        <v>0.64925502694167903</v>
      </c>
      <c r="G128">
        <v>0.99509579152205596</v>
      </c>
      <c r="H128">
        <v>22.018028117279901</v>
      </c>
      <c r="I128">
        <v>-17.081656788918199</v>
      </c>
      <c r="J128">
        <v>1.56835812420526</v>
      </c>
      <c r="K128">
        <v>23.634304792422402</v>
      </c>
      <c r="L128">
        <v>1.5270397372931408</v>
      </c>
      <c r="M128">
        <v>0.56885647792302774</v>
      </c>
    </row>
    <row r="129" spans="1:13" x14ac:dyDescent="0.3">
      <c r="A129">
        <v>2</v>
      </c>
      <c r="B129" t="s">
        <v>18</v>
      </c>
      <c r="C129" t="s">
        <v>22</v>
      </c>
      <c r="D129" t="s">
        <v>10</v>
      </c>
      <c r="E129">
        <v>4</v>
      </c>
      <c r="F129">
        <v>0.54632677240768601</v>
      </c>
      <c r="G129">
        <v>0.98644942911585098</v>
      </c>
      <c r="H129">
        <v>24.276766592314001</v>
      </c>
      <c r="I129">
        <v>-15.8818507271292</v>
      </c>
      <c r="J129">
        <v>1.4603627473644101</v>
      </c>
      <c r="K129">
        <v>25.890887738533898</v>
      </c>
      <c r="L129">
        <v>1.5270397372931408</v>
      </c>
      <c r="M129">
        <v>0.21884124120292409</v>
      </c>
    </row>
    <row r="130" spans="1:13" x14ac:dyDescent="0.3">
      <c r="A130">
        <v>2</v>
      </c>
      <c r="B130" t="s">
        <v>34</v>
      </c>
      <c r="C130" t="s">
        <v>22</v>
      </c>
      <c r="D130" t="s">
        <v>13</v>
      </c>
      <c r="E130">
        <v>4</v>
      </c>
      <c r="F130">
        <v>0.67459269698289603</v>
      </c>
      <c r="G130">
        <v>0.99638085507583596</v>
      </c>
      <c r="H130">
        <v>20.160289228452999</v>
      </c>
      <c r="I130">
        <v>-16.427820342820802</v>
      </c>
      <c r="J130">
        <v>1.59614608363739</v>
      </c>
      <c r="K130">
        <v>21.777369980966501</v>
      </c>
      <c r="L130">
        <v>1.5270397372931408</v>
      </c>
      <c r="M130">
        <v>1.2485352314586107</v>
      </c>
    </row>
    <row r="131" spans="1:13" x14ac:dyDescent="0.3">
      <c r="A131">
        <v>2</v>
      </c>
      <c r="B131" t="s">
        <v>33</v>
      </c>
      <c r="C131" t="s">
        <v>22</v>
      </c>
      <c r="D131" t="s">
        <v>4</v>
      </c>
      <c r="E131">
        <v>4</v>
      </c>
      <c r="F131">
        <v>0.60866566363354602</v>
      </c>
      <c r="G131">
        <v>0.98733700100200605</v>
      </c>
      <c r="H131">
        <v>30.224932586534699</v>
      </c>
      <c r="I131">
        <v>-20.4730251040166</v>
      </c>
      <c r="J131">
        <v>1.52484823740453</v>
      </c>
      <c r="K131">
        <v>30.782185737243399</v>
      </c>
      <c r="L131">
        <v>1.5270397372931408</v>
      </c>
      <c r="M131">
        <v>2.7597031927984343E-2</v>
      </c>
    </row>
    <row r="132" spans="1:13" x14ac:dyDescent="0.3">
      <c r="A132">
        <v>2</v>
      </c>
      <c r="B132" t="s">
        <v>17</v>
      </c>
      <c r="C132" t="s">
        <v>3</v>
      </c>
      <c r="D132" t="s">
        <v>79</v>
      </c>
      <c r="E132">
        <v>4</v>
      </c>
      <c r="F132">
        <v>0.536827270560706</v>
      </c>
      <c r="G132">
        <v>0.98634589871268996</v>
      </c>
      <c r="H132">
        <v>22.313996996074501</v>
      </c>
      <c r="I132">
        <v>-14.5313399589109</v>
      </c>
      <c r="J132">
        <v>1.45077850018863</v>
      </c>
      <c r="K132">
        <v>23.833316722865501</v>
      </c>
      <c r="L132">
        <v>1.5270397372931408</v>
      </c>
      <c r="M132">
        <v>0.52289476903873933</v>
      </c>
    </row>
    <row r="133" spans="1:13" x14ac:dyDescent="0.3">
      <c r="A133">
        <v>2</v>
      </c>
      <c r="B133" t="s">
        <v>47</v>
      </c>
      <c r="C133" t="s">
        <v>3</v>
      </c>
      <c r="D133" t="s">
        <v>7</v>
      </c>
      <c r="E133">
        <v>4</v>
      </c>
      <c r="F133">
        <v>0.53305048999344395</v>
      </c>
      <c r="G133">
        <v>0.98642793459576406</v>
      </c>
      <c r="H133">
        <v>22.266459247574598</v>
      </c>
      <c r="I133">
        <v>-14.449329393702</v>
      </c>
      <c r="J133">
        <v>1.4469855251319199</v>
      </c>
      <c r="K133">
        <v>23.848329638890601</v>
      </c>
      <c r="L133">
        <v>1.5270397372931408</v>
      </c>
      <c r="M133">
        <v>0.51958208403700856</v>
      </c>
    </row>
    <row r="134" spans="1:13" x14ac:dyDescent="0.3">
      <c r="A134">
        <v>2</v>
      </c>
      <c r="B134" t="s">
        <v>90</v>
      </c>
      <c r="C134" t="s">
        <v>3</v>
      </c>
      <c r="D134" t="s">
        <v>10</v>
      </c>
      <c r="E134">
        <v>4</v>
      </c>
      <c r="F134">
        <v>0.60034405207603403</v>
      </c>
      <c r="G134">
        <v>0.98700168408059796</v>
      </c>
      <c r="H134">
        <v>20.819810030034901</v>
      </c>
      <c r="I134">
        <v>-15.1256668682318</v>
      </c>
      <c r="J134">
        <v>1.5160780757712899</v>
      </c>
      <c r="K134">
        <v>22.3017138718482</v>
      </c>
      <c r="L134">
        <v>1.5270397372931408</v>
      </c>
      <c r="M134">
        <v>1</v>
      </c>
    </row>
    <row r="135" spans="1:13" x14ac:dyDescent="0.3">
      <c r="A135">
        <v>2</v>
      </c>
      <c r="B135" t="s">
        <v>96</v>
      </c>
      <c r="C135" t="s">
        <v>3</v>
      </c>
      <c r="D135" t="s">
        <v>13</v>
      </c>
      <c r="E135">
        <v>4</v>
      </c>
      <c r="F135">
        <v>0.58668477981808498</v>
      </c>
      <c r="G135">
        <v>0.98632519932484997</v>
      </c>
      <c r="H135">
        <v>19.4718191649653</v>
      </c>
      <c r="I135">
        <v>-14.1393913207715</v>
      </c>
      <c r="J135">
        <v>1.5017917586318399</v>
      </c>
      <c r="K135">
        <v>21.139845711441499</v>
      </c>
      <c r="L135">
        <v>1.5270397372931408</v>
      </c>
      <c r="M135">
        <v>1.6353467594568531</v>
      </c>
    </row>
    <row r="136" spans="1:13" x14ac:dyDescent="0.3">
      <c r="A136">
        <v>2</v>
      </c>
      <c r="B136" t="s">
        <v>32</v>
      </c>
      <c r="C136" t="s">
        <v>3</v>
      </c>
      <c r="D136" t="s">
        <v>4</v>
      </c>
      <c r="E136">
        <v>4</v>
      </c>
      <c r="F136">
        <v>0.57486813741290099</v>
      </c>
      <c r="G136">
        <v>0.98429156250812899</v>
      </c>
      <c r="H136">
        <v>31.113793540380399</v>
      </c>
      <c r="I136">
        <v>-19.878894775699099</v>
      </c>
      <c r="J136">
        <v>1.48954131255592</v>
      </c>
      <c r="K136">
        <v>31.5584183586477</v>
      </c>
      <c r="L136">
        <v>1.5270397372931408</v>
      </c>
      <c r="M136">
        <v>1.9867889950633877E-2</v>
      </c>
    </row>
    <row r="137" spans="1:13" x14ac:dyDescent="0.3">
      <c r="A137">
        <v>2</v>
      </c>
      <c r="B137" t="s">
        <v>99</v>
      </c>
      <c r="C137" t="s">
        <v>38</v>
      </c>
      <c r="D137" t="s">
        <v>79</v>
      </c>
      <c r="E137">
        <v>5</v>
      </c>
      <c r="F137">
        <v>0.71223251237850405</v>
      </c>
      <c r="G137">
        <v>0.99680642569954703</v>
      </c>
      <c r="H137">
        <v>21.619911270613802</v>
      </c>
      <c r="I137">
        <v>-17.811075945457599</v>
      </c>
      <c r="J137">
        <v>1.63833741758426</v>
      </c>
      <c r="K137">
        <v>22.568627620791801</v>
      </c>
      <c r="L137">
        <v>1.5679983857071642</v>
      </c>
      <c r="M137">
        <v>0.26036810982869291</v>
      </c>
    </row>
    <row r="138" spans="1:13" x14ac:dyDescent="0.3">
      <c r="A138">
        <v>2</v>
      </c>
      <c r="B138" t="s">
        <v>84</v>
      </c>
      <c r="C138" t="s">
        <v>38</v>
      </c>
      <c r="D138" t="s">
        <v>7</v>
      </c>
      <c r="E138">
        <v>5</v>
      </c>
      <c r="F138">
        <v>0.73525470014879202</v>
      </c>
      <c r="G138">
        <v>0.99675649576145697</v>
      </c>
      <c r="H138">
        <v>21.095860690940999</v>
      </c>
      <c r="I138">
        <v>-17.682176488176701</v>
      </c>
      <c r="J138">
        <v>1.6646913358978801</v>
      </c>
      <c r="K138">
        <v>21.686649389366199</v>
      </c>
      <c r="L138">
        <v>1.5679983857071642</v>
      </c>
      <c r="M138">
        <v>0.38714920073140185</v>
      </c>
    </row>
    <row r="139" spans="1:13" x14ac:dyDescent="0.3">
      <c r="A139">
        <v>2</v>
      </c>
      <c r="B139" t="s">
        <v>89</v>
      </c>
      <c r="C139" t="s">
        <v>38</v>
      </c>
      <c r="D139" t="s">
        <v>10</v>
      </c>
      <c r="E139">
        <v>5</v>
      </c>
      <c r="F139">
        <v>0.61514797872656601</v>
      </c>
      <c r="G139">
        <v>0.99094242167067004</v>
      </c>
      <c r="H139">
        <v>22.2775609754718</v>
      </c>
      <c r="I139">
        <v>-15.8583615933149</v>
      </c>
      <c r="J139">
        <v>1.53171509864342</v>
      </c>
      <c r="K139">
        <v>22.956095911071198</v>
      </c>
      <c r="L139">
        <v>1.5679983857071642</v>
      </c>
      <c r="M139">
        <v>0.21872456440284685</v>
      </c>
    </row>
    <row r="140" spans="1:13" x14ac:dyDescent="0.3">
      <c r="A140">
        <v>2</v>
      </c>
      <c r="B140" t="s">
        <v>93</v>
      </c>
      <c r="C140" t="s">
        <v>38</v>
      </c>
      <c r="D140" t="s">
        <v>13</v>
      </c>
      <c r="E140">
        <v>5</v>
      </c>
      <c r="F140">
        <v>0.71772400622015198</v>
      </c>
      <c r="G140">
        <v>0.99611397331781104</v>
      </c>
      <c r="H140">
        <v>21.7402943518447</v>
      </c>
      <c r="I140">
        <v>-17.979191324686699</v>
      </c>
      <c r="J140">
        <v>1.6445854910361</v>
      </c>
      <c r="K140">
        <v>22.6301831759246</v>
      </c>
      <c r="L140">
        <v>1.5679983857071642</v>
      </c>
      <c r="M140">
        <v>0.2532580057477179</v>
      </c>
    </row>
    <row r="141" spans="1:13" x14ac:dyDescent="0.3">
      <c r="A141">
        <v>2</v>
      </c>
      <c r="B141" t="s">
        <v>78</v>
      </c>
      <c r="C141" t="s">
        <v>38</v>
      </c>
      <c r="D141" t="s">
        <v>4</v>
      </c>
      <c r="E141">
        <v>5</v>
      </c>
      <c r="F141">
        <v>0.57986787619208202</v>
      </c>
      <c r="G141">
        <v>0.98501083511034704</v>
      </c>
      <c r="H141">
        <v>20.861489544126499</v>
      </c>
      <c r="I141">
        <v>-14.4359500404789</v>
      </c>
      <c r="J141">
        <v>1.4947123547483001</v>
      </c>
      <c r="K141">
        <v>21.8997895343078</v>
      </c>
      <c r="L141">
        <v>1.5679983857071642</v>
      </c>
      <c r="M141">
        <v>0.35175669741225563</v>
      </c>
    </row>
    <row r="142" spans="1:13" x14ac:dyDescent="0.3">
      <c r="A142">
        <v>2</v>
      </c>
      <c r="B142" t="s">
        <v>101</v>
      </c>
      <c r="C142" t="s">
        <v>22</v>
      </c>
      <c r="D142" t="s">
        <v>79</v>
      </c>
      <c r="E142">
        <v>5</v>
      </c>
      <c r="F142">
        <v>0.68224090341192301</v>
      </c>
      <c r="G142">
        <v>0.995104376819682</v>
      </c>
      <c r="H142">
        <v>21.559048660165299</v>
      </c>
      <c r="I142">
        <v>-17.017004158840901</v>
      </c>
      <c r="J142">
        <v>1.60463025393547</v>
      </c>
      <c r="K142">
        <v>22.396837375563901</v>
      </c>
      <c r="L142">
        <v>1.5679983857071642</v>
      </c>
      <c r="M142">
        <v>0.28128479757002395</v>
      </c>
    </row>
    <row r="143" spans="1:13" x14ac:dyDescent="0.3">
      <c r="A143">
        <v>2</v>
      </c>
      <c r="B143" t="s">
        <v>86</v>
      </c>
      <c r="C143" t="s">
        <v>22</v>
      </c>
      <c r="D143" t="s">
        <v>7</v>
      </c>
      <c r="E143">
        <v>5</v>
      </c>
      <c r="F143">
        <v>0.61592504178832097</v>
      </c>
      <c r="G143">
        <v>0.99038738864229603</v>
      </c>
      <c r="H143">
        <v>21.1311937103604</v>
      </c>
      <c r="I143">
        <v>-15.2399264073614</v>
      </c>
      <c r="J143">
        <v>1.5325403318291499</v>
      </c>
      <c r="K143">
        <v>21.923058646860198</v>
      </c>
      <c r="L143">
        <v>1.5679983857071642</v>
      </c>
      <c r="M143">
        <v>0.34809425533072236</v>
      </c>
    </row>
    <row r="144" spans="1:13" x14ac:dyDescent="0.3">
      <c r="A144">
        <v>2</v>
      </c>
      <c r="B144" t="s">
        <v>48</v>
      </c>
      <c r="C144" t="s">
        <v>22</v>
      </c>
      <c r="D144" t="s">
        <v>10</v>
      </c>
      <c r="E144">
        <v>5</v>
      </c>
      <c r="F144">
        <v>0.62336026306047398</v>
      </c>
      <c r="G144">
        <v>0.99310458094467902</v>
      </c>
      <c r="H144">
        <v>21.2254545204494</v>
      </c>
      <c r="I144">
        <v>-15.4876260709053</v>
      </c>
      <c r="J144">
        <v>1.5404589766598</v>
      </c>
      <c r="K144">
        <v>22.058930110861201</v>
      </c>
      <c r="L144">
        <v>1.5679983857071642</v>
      </c>
      <c r="M144">
        <v>0.32745751512941873</v>
      </c>
    </row>
    <row r="145" spans="1:13" x14ac:dyDescent="0.3">
      <c r="A145">
        <v>2</v>
      </c>
      <c r="B145" t="s">
        <v>95</v>
      </c>
      <c r="C145" t="s">
        <v>22</v>
      </c>
      <c r="D145" t="s">
        <v>13</v>
      </c>
      <c r="E145">
        <v>5</v>
      </c>
      <c r="F145">
        <v>0.60424662223504599</v>
      </c>
      <c r="G145">
        <v>0.99171718476294002</v>
      </c>
      <c r="H145">
        <v>21.075816182038501</v>
      </c>
      <c r="I145">
        <v>-15.0026347102157</v>
      </c>
      <c r="J145">
        <v>1.5201847029356901</v>
      </c>
      <c r="K145">
        <v>21.954064165027798</v>
      </c>
      <c r="L145">
        <v>1.5679983857071642</v>
      </c>
      <c r="M145">
        <v>0.34327333093563533</v>
      </c>
    </row>
    <row r="146" spans="1:13" x14ac:dyDescent="0.3">
      <c r="A146">
        <v>2</v>
      </c>
      <c r="B146" t="s">
        <v>81</v>
      </c>
      <c r="C146" t="s">
        <v>22</v>
      </c>
      <c r="D146" t="s">
        <v>4</v>
      </c>
      <c r="E146">
        <v>5</v>
      </c>
      <c r="F146">
        <v>0.61681801381475598</v>
      </c>
      <c r="G146">
        <v>0.9921107917559</v>
      </c>
      <c r="H146">
        <v>21.225225212488098</v>
      </c>
      <c r="I146">
        <v>-15.3877268445182</v>
      </c>
      <c r="J146">
        <v>1.5334892082189899</v>
      </c>
      <c r="K146">
        <v>22.130938047557699</v>
      </c>
      <c r="L146">
        <v>1.5679983857071642</v>
      </c>
      <c r="M146">
        <v>0.31702136202120501</v>
      </c>
    </row>
    <row r="147" spans="1:13" x14ac:dyDescent="0.3">
      <c r="A147">
        <v>2</v>
      </c>
      <c r="B147" t="s">
        <v>100</v>
      </c>
      <c r="C147" t="s">
        <v>3</v>
      </c>
      <c r="D147" t="s">
        <v>79</v>
      </c>
      <c r="E147">
        <v>5</v>
      </c>
      <c r="F147">
        <v>0.65709148178238697</v>
      </c>
      <c r="G147">
        <v>0.993555038375038</v>
      </c>
      <c r="H147">
        <v>21.364664389271201</v>
      </c>
      <c r="I147">
        <v>-16.359390874356901</v>
      </c>
      <c r="J147">
        <v>1.57690033672813</v>
      </c>
      <c r="K147">
        <v>22.253256488011001</v>
      </c>
      <c r="L147">
        <v>1.5679983857071642</v>
      </c>
      <c r="M147">
        <v>0.30005036332952012</v>
      </c>
    </row>
    <row r="148" spans="1:13" x14ac:dyDescent="0.3">
      <c r="A148">
        <v>2</v>
      </c>
      <c r="B148" t="s">
        <v>36</v>
      </c>
      <c r="C148" t="s">
        <v>3</v>
      </c>
      <c r="D148" t="s">
        <v>7</v>
      </c>
      <c r="E148">
        <v>5</v>
      </c>
      <c r="F148">
        <v>0.62846618192236803</v>
      </c>
      <c r="G148">
        <v>0.99054489038775295</v>
      </c>
      <c r="H148">
        <v>21.422447282791499</v>
      </c>
      <c r="I148">
        <v>-15.602999310532301</v>
      </c>
      <c r="J148">
        <v>1.5459205560564799</v>
      </c>
      <c r="K148">
        <v>22.063293324634198</v>
      </c>
      <c r="L148">
        <v>1.5679983857071642</v>
      </c>
      <c r="M148">
        <v>0.3268154860441147</v>
      </c>
    </row>
    <row r="149" spans="1:13" x14ac:dyDescent="0.3">
      <c r="A149">
        <v>2</v>
      </c>
      <c r="B149" t="s">
        <v>52</v>
      </c>
      <c r="C149" t="s">
        <v>3</v>
      </c>
      <c r="D149" t="s">
        <v>10</v>
      </c>
      <c r="E149">
        <v>5</v>
      </c>
      <c r="F149">
        <v>0.66856541675273895</v>
      </c>
      <c r="G149">
        <v>0.99491456058563199</v>
      </c>
      <c r="H149">
        <v>18.184417412162201</v>
      </c>
      <c r="I149">
        <v>-14.8254335092637</v>
      </c>
      <c r="J149">
        <v>1.5894916269704999</v>
      </c>
      <c r="K149">
        <v>19.576944285675001</v>
      </c>
      <c r="L149">
        <v>1.5679983857071642</v>
      </c>
      <c r="M149">
        <v>1</v>
      </c>
    </row>
    <row r="150" spans="1:13" x14ac:dyDescent="0.3">
      <c r="A150">
        <v>2</v>
      </c>
      <c r="B150" t="s">
        <v>94</v>
      </c>
      <c r="C150" t="s">
        <v>3</v>
      </c>
      <c r="D150" t="s">
        <v>13</v>
      </c>
      <c r="E150">
        <v>5</v>
      </c>
      <c r="F150">
        <v>0.59701809732992595</v>
      </c>
      <c r="G150">
        <v>0.99136363676697703</v>
      </c>
      <c r="H150">
        <v>20.261269279157101</v>
      </c>
      <c r="I150">
        <v>-14.311229218847499</v>
      </c>
      <c r="J150">
        <v>1.51258697122717</v>
      </c>
      <c r="K150">
        <v>21.061779669523901</v>
      </c>
      <c r="L150">
        <v>1.5679983857071642</v>
      </c>
      <c r="M150">
        <v>0.51279516815579096</v>
      </c>
    </row>
    <row r="151" spans="1:13" x14ac:dyDescent="0.3">
      <c r="A151">
        <v>2</v>
      </c>
      <c r="B151" t="s">
        <v>20</v>
      </c>
      <c r="C151" t="s">
        <v>3</v>
      </c>
      <c r="D151" t="s">
        <v>4</v>
      </c>
      <c r="E151">
        <v>5</v>
      </c>
      <c r="F151">
        <v>0.66878277801256003</v>
      </c>
      <c r="G151">
        <v>0.994535912811222</v>
      </c>
      <c r="H151">
        <v>21.435986787253</v>
      </c>
      <c r="I151">
        <v>-16.639150917076901</v>
      </c>
      <c r="J151">
        <v>1.58973112313613</v>
      </c>
      <c r="K151">
        <v>22.2825494508036</v>
      </c>
      <c r="L151">
        <v>1.5679983857071642</v>
      </c>
      <c r="M151">
        <v>0.2961228395805966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D85F-DB7D-48AE-98A5-C4FF7E90918B}">
  <dimension ref="A1:E31"/>
  <sheetViews>
    <sheetView workbookViewId="0">
      <selection activeCell="K16" sqref="K16"/>
    </sheetView>
  </sheetViews>
  <sheetFormatPr defaultRowHeight="14.4" x14ac:dyDescent="0.3"/>
  <cols>
    <col min="2" max="2" width="7.44140625" customWidth="1"/>
    <col min="3" max="3" width="9.44140625" customWidth="1"/>
    <col min="4" max="4" width="20.33203125" bestFit="1" customWidth="1"/>
    <col min="5" max="5" width="18.44140625" bestFit="1" customWidth="1"/>
  </cols>
  <sheetData>
    <row r="1" spans="1:5" x14ac:dyDescent="0.3">
      <c r="A1" t="s">
        <v>104</v>
      </c>
      <c r="B1" t="s">
        <v>74</v>
      </c>
      <c r="C1" t="s">
        <v>75</v>
      </c>
      <c r="D1" t="s">
        <v>159</v>
      </c>
      <c r="E1" t="s">
        <v>160</v>
      </c>
    </row>
    <row r="2" spans="1:5" x14ac:dyDescent="0.3">
      <c r="A2">
        <v>1</v>
      </c>
      <c r="B2" t="s">
        <v>38</v>
      </c>
      <c r="C2" t="s">
        <v>79</v>
      </c>
      <c r="D2">
        <v>2.5629588775830001</v>
      </c>
      <c r="E2">
        <v>0.28901851267684497</v>
      </c>
    </row>
    <row r="3" spans="1:5" x14ac:dyDescent="0.3">
      <c r="A3">
        <v>1</v>
      </c>
      <c r="B3" t="s">
        <v>38</v>
      </c>
      <c r="C3" t="s">
        <v>7</v>
      </c>
      <c r="D3">
        <v>0.90177028858715502</v>
      </c>
      <c r="E3">
        <v>0.353039868938474</v>
      </c>
    </row>
    <row r="4" spans="1:5" x14ac:dyDescent="0.3">
      <c r="A4">
        <v>1</v>
      </c>
      <c r="B4" t="s">
        <v>38</v>
      </c>
      <c r="C4" t="s">
        <v>10</v>
      </c>
      <c r="D4">
        <v>2.3105565425806001</v>
      </c>
      <c r="E4">
        <v>0.350412727207844</v>
      </c>
    </row>
    <row r="5" spans="1:5" x14ac:dyDescent="0.3">
      <c r="A5">
        <v>1</v>
      </c>
      <c r="B5" t="s">
        <v>38</v>
      </c>
      <c r="C5" t="s">
        <v>13</v>
      </c>
      <c r="D5">
        <v>2.09930963360712</v>
      </c>
      <c r="E5">
        <v>0.24874457996671301</v>
      </c>
    </row>
    <row r="6" spans="1:5" x14ac:dyDescent="0.3">
      <c r="A6">
        <v>1</v>
      </c>
      <c r="B6" t="s">
        <v>38</v>
      </c>
      <c r="C6" t="s">
        <v>4</v>
      </c>
      <c r="D6">
        <v>0.31275072276272498</v>
      </c>
      <c r="E6">
        <v>2.4565703651534099</v>
      </c>
    </row>
    <row r="7" spans="1:5" x14ac:dyDescent="0.3">
      <c r="A7">
        <v>1</v>
      </c>
      <c r="B7" t="s">
        <v>22</v>
      </c>
      <c r="C7" t="s">
        <v>79</v>
      </c>
      <c r="D7">
        <v>1.3238954618479399</v>
      </c>
      <c r="E7">
        <v>0.43465858744853603</v>
      </c>
    </row>
    <row r="8" spans="1:5" x14ac:dyDescent="0.3">
      <c r="A8">
        <v>1</v>
      </c>
      <c r="B8" t="s">
        <v>22</v>
      </c>
      <c r="C8" t="s">
        <v>7</v>
      </c>
      <c r="D8">
        <v>0.84901670486659897</v>
      </c>
      <c r="E8">
        <v>0.30207685745651203</v>
      </c>
    </row>
    <row r="9" spans="1:5" x14ac:dyDescent="0.3">
      <c r="A9">
        <v>1</v>
      </c>
      <c r="B9" t="s">
        <v>22</v>
      </c>
      <c r="C9" t="s">
        <v>10</v>
      </c>
      <c r="D9">
        <v>0.98091297958420698</v>
      </c>
      <c r="E9">
        <v>0.44354838107383399</v>
      </c>
    </row>
    <row r="10" spans="1:5" x14ac:dyDescent="0.3">
      <c r="A10">
        <v>1</v>
      </c>
      <c r="B10" t="s">
        <v>22</v>
      </c>
      <c r="C10" t="s">
        <v>13</v>
      </c>
      <c r="D10">
        <v>1.1541963342289101</v>
      </c>
      <c r="E10">
        <v>0.269506797917199</v>
      </c>
    </row>
    <row r="11" spans="1:5" x14ac:dyDescent="0.3">
      <c r="A11">
        <v>1</v>
      </c>
      <c r="B11" t="s">
        <v>22</v>
      </c>
      <c r="C11" t="s">
        <v>4</v>
      </c>
      <c r="D11">
        <v>0.208205887400604</v>
      </c>
      <c r="E11">
        <v>0.71244847855831706</v>
      </c>
    </row>
    <row r="12" spans="1:5" x14ac:dyDescent="0.3">
      <c r="A12">
        <v>1</v>
      </c>
      <c r="B12" t="s">
        <v>3</v>
      </c>
      <c r="C12" t="s">
        <v>79</v>
      </c>
      <c r="D12">
        <v>1.25427126633082</v>
      </c>
      <c r="E12">
        <v>0.40218844737210002</v>
      </c>
    </row>
    <row r="13" spans="1:5" x14ac:dyDescent="0.3">
      <c r="A13">
        <v>1</v>
      </c>
      <c r="B13" t="s">
        <v>3</v>
      </c>
      <c r="C13" t="s">
        <v>7</v>
      </c>
      <c r="D13">
        <v>0.54316662255933501</v>
      </c>
      <c r="E13">
        <v>0.29840168224307201</v>
      </c>
    </row>
    <row r="14" spans="1:5" x14ac:dyDescent="0.3">
      <c r="A14">
        <v>1</v>
      </c>
      <c r="B14" t="s">
        <v>3</v>
      </c>
      <c r="C14" t="s">
        <v>10</v>
      </c>
      <c r="D14">
        <v>1</v>
      </c>
      <c r="E14">
        <v>1</v>
      </c>
    </row>
    <row r="15" spans="1:5" x14ac:dyDescent="0.3">
      <c r="A15">
        <v>1</v>
      </c>
      <c r="B15" t="s">
        <v>3</v>
      </c>
      <c r="C15" t="s">
        <v>13</v>
      </c>
      <c r="D15">
        <v>1.5952246433811199</v>
      </c>
      <c r="E15">
        <v>0.56816380777785402</v>
      </c>
    </row>
    <row r="16" spans="1:5" x14ac:dyDescent="0.3">
      <c r="A16">
        <v>1</v>
      </c>
      <c r="B16" t="s">
        <v>3</v>
      </c>
      <c r="C16" t="s">
        <v>4</v>
      </c>
      <c r="D16">
        <v>9.26229505237217E-2</v>
      </c>
      <c r="E16">
        <v>0.96111708919796401</v>
      </c>
    </row>
    <row r="17" spans="1:5" x14ac:dyDescent="0.3">
      <c r="A17">
        <v>2</v>
      </c>
      <c r="B17" t="s">
        <v>38</v>
      </c>
      <c r="C17" t="s">
        <v>79</v>
      </c>
      <c r="D17">
        <v>3.1907973182347735</v>
      </c>
      <c r="E17">
        <v>0.18796837614949286</v>
      </c>
    </row>
    <row r="18" spans="1:5" x14ac:dyDescent="0.3">
      <c r="A18">
        <v>2</v>
      </c>
      <c r="B18" t="s">
        <v>38</v>
      </c>
      <c r="C18" t="s">
        <v>7</v>
      </c>
      <c r="D18">
        <v>2.4452813041380521</v>
      </c>
      <c r="E18">
        <v>0.46559619545154929</v>
      </c>
    </row>
    <row r="19" spans="1:5" x14ac:dyDescent="0.3">
      <c r="A19">
        <v>2</v>
      </c>
      <c r="B19" t="s">
        <v>38</v>
      </c>
      <c r="C19" t="s">
        <v>10</v>
      </c>
      <c r="D19">
        <v>3.696346144607666</v>
      </c>
      <c r="E19">
        <v>0.17595363374612585</v>
      </c>
    </row>
    <row r="20" spans="1:5" x14ac:dyDescent="0.3">
      <c r="A20">
        <v>2</v>
      </c>
      <c r="B20" t="s">
        <v>38</v>
      </c>
      <c r="C20" t="s">
        <v>13</v>
      </c>
      <c r="D20">
        <v>7.3797756015972231</v>
      </c>
      <c r="E20">
        <v>0.36342994927876371</v>
      </c>
    </row>
    <row r="21" spans="1:5" x14ac:dyDescent="0.3">
      <c r="A21">
        <v>2</v>
      </c>
      <c r="B21" t="s">
        <v>38</v>
      </c>
      <c r="C21" t="s">
        <v>4</v>
      </c>
      <c r="D21">
        <v>8.5176649053242098E-2</v>
      </c>
      <c r="E21">
        <v>0.83721450963882671</v>
      </c>
    </row>
    <row r="22" spans="1:5" x14ac:dyDescent="0.3">
      <c r="A22">
        <v>2</v>
      </c>
      <c r="B22" t="s">
        <v>22</v>
      </c>
      <c r="C22" t="s">
        <v>79</v>
      </c>
      <c r="D22">
        <v>0.68261563674634707</v>
      </c>
      <c r="E22">
        <v>0.6545821464000241</v>
      </c>
    </row>
    <row r="23" spans="1:5" x14ac:dyDescent="0.3">
      <c r="A23">
        <v>2</v>
      </c>
      <c r="B23" t="s">
        <v>22</v>
      </c>
      <c r="C23" t="s">
        <v>7</v>
      </c>
      <c r="D23">
        <v>0.54149948119563518</v>
      </c>
      <c r="E23">
        <v>0.33135398116055592</v>
      </c>
    </row>
    <row r="24" spans="1:5" x14ac:dyDescent="0.3">
      <c r="A24">
        <v>2</v>
      </c>
      <c r="B24" t="s">
        <v>22</v>
      </c>
      <c r="C24" t="s">
        <v>10</v>
      </c>
      <c r="D24">
        <v>0.24492542420581989</v>
      </c>
      <c r="E24">
        <v>0.36648791773250516</v>
      </c>
    </row>
    <row r="25" spans="1:5" x14ac:dyDescent="0.3">
      <c r="A25">
        <v>2</v>
      </c>
      <c r="B25" t="s">
        <v>22</v>
      </c>
      <c r="C25" t="s">
        <v>13</v>
      </c>
      <c r="D25">
        <v>1.7522790391451943</v>
      </c>
      <c r="E25">
        <v>0.48177307883682707</v>
      </c>
    </row>
    <row r="26" spans="1:5" x14ac:dyDescent="0.3">
      <c r="A26">
        <v>2</v>
      </c>
      <c r="B26" t="s">
        <v>22</v>
      </c>
      <c r="C26" t="s">
        <v>4</v>
      </c>
      <c r="D26">
        <v>9.0112070564448074E-2</v>
      </c>
      <c r="E26">
        <v>1.0351639052866364</v>
      </c>
    </row>
    <row r="27" spans="1:5" x14ac:dyDescent="0.3">
      <c r="A27">
        <v>2</v>
      </c>
      <c r="B27" t="s">
        <v>3</v>
      </c>
      <c r="C27" t="s">
        <v>79</v>
      </c>
      <c r="D27">
        <v>1.0399384867964276</v>
      </c>
      <c r="E27">
        <v>0.59674324410864787</v>
      </c>
    </row>
    <row r="28" spans="1:5" x14ac:dyDescent="0.3">
      <c r="A28">
        <v>2</v>
      </c>
      <c r="B28" t="s">
        <v>3</v>
      </c>
      <c r="C28" t="s">
        <v>7</v>
      </c>
      <c r="D28">
        <v>0.81840513920948377</v>
      </c>
      <c r="E28">
        <v>0.51477424177831688</v>
      </c>
    </row>
    <row r="29" spans="1:5" x14ac:dyDescent="0.3">
      <c r="A29">
        <v>2</v>
      </c>
      <c r="B29" t="s">
        <v>3</v>
      </c>
      <c r="C29" t="s">
        <v>10</v>
      </c>
      <c r="D29">
        <v>1</v>
      </c>
      <c r="E29">
        <v>1</v>
      </c>
    </row>
    <row r="30" spans="1:5" x14ac:dyDescent="0.3">
      <c r="A30">
        <v>2</v>
      </c>
      <c r="B30" t="s">
        <v>3</v>
      </c>
      <c r="C30" t="s">
        <v>13</v>
      </c>
      <c r="D30">
        <v>2.3341189676271812</v>
      </c>
      <c r="E30">
        <v>0.73190894932738038</v>
      </c>
    </row>
    <row r="31" spans="1:5" x14ac:dyDescent="0.3">
      <c r="A31">
        <v>2</v>
      </c>
      <c r="B31" t="s">
        <v>3</v>
      </c>
      <c r="C31" t="s">
        <v>4</v>
      </c>
      <c r="D31">
        <v>9.1724273700778416E-2</v>
      </c>
      <c r="E31">
        <v>1.36711308821578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Read me</vt:lpstr>
      <vt:lpstr>tempo wzrostu</vt:lpstr>
      <vt:lpstr>tempo wzrostu URA3</vt:lpstr>
      <vt:lpstr>pomiar fluorescencji</vt:lpstr>
      <vt:lpstr>real-time PCR</vt:lpstr>
      <vt:lpstr>fold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</dc:creator>
  <cp:lastModifiedBy>Patrycja</cp:lastModifiedBy>
  <dcterms:created xsi:type="dcterms:W3CDTF">2024-09-27T16:03:43Z</dcterms:created>
  <dcterms:modified xsi:type="dcterms:W3CDTF">2024-09-27T19:11:29Z</dcterms:modified>
</cp:coreProperties>
</file>